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Phenotype Frequencies\Output from R\"/>
    </mc:Choice>
  </mc:AlternateContent>
  <xr:revisionPtr revIDLastSave="0" documentId="13_ncr:1_{24141F48-DAC0-47FB-AD34-9FF304E7485C}" xr6:coauthVersionLast="47" xr6:coauthVersionMax="47" xr10:uidLastSave="{00000000-0000-0000-0000-000000000000}"/>
  <bookViews>
    <workbookView xWindow="-108" yWindow="-108" windowWidth="23256" windowHeight="14016" firstSheet="1" activeTab="4" xr2:uid="{00000000-000D-0000-FFFF-FFFF00000000}"/>
  </bookViews>
  <sheets>
    <sheet name="ABCG2" sheetId="10" r:id="rId1"/>
    <sheet name="CYP2B6" sheetId="1" r:id="rId2"/>
    <sheet name="CYP2C19" sheetId="2" r:id="rId3"/>
    <sheet name="CYP2C9" sheetId="3" r:id="rId4"/>
    <sheet name="CYP2D6" sheetId="7" r:id="rId5"/>
    <sheet name="CYP3A5" sheetId="13" r:id="rId6"/>
    <sheet name="DPYD" sheetId="4" r:id="rId7"/>
    <sheet name="NUDT15" sheetId="11" r:id="rId8"/>
    <sheet name="SLCO1B1" sheetId="5" r:id="rId9"/>
    <sheet name="UGT1A1" sheetId="12" r:id="rId10"/>
    <sheet name="TPMT" sheetId="6" r:id="rId11"/>
    <sheet name="Overall" sheetId="8" r:id="rId12"/>
    <sheet name="Overall_2_fold" sheetId="14" r:id="rId13"/>
    <sheet name="Example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4" l="1"/>
  <c r="V2" i="14"/>
  <c r="R14" i="14"/>
  <c r="R2" i="14"/>
  <c r="J22" i="14"/>
  <c r="J18" i="14"/>
  <c r="J13" i="14"/>
  <c r="J3" i="14"/>
  <c r="J2" i="14"/>
  <c r="F19" i="14"/>
  <c r="F7" i="14"/>
  <c r="F6" i="14"/>
  <c r="F3" i="14"/>
  <c r="Q24" i="14"/>
  <c r="M24" i="14"/>
  <c r="I24" i="14"/>
  <c r="E24" i="14"/>
  <c r="Q23" i="14"/>
  <c r="M23" i="14"/>
  <c r="I23" i="14"/>
  <c r="E23" i="14"/>
  <c r="Q22" i="14"/>
  <c r="M22" i="14"/>
  <c r="I22" i="14"/>
  <c r="E22" i="14"/>
  <c r="U21" i="14"/>
  <c r="Q21" i="14"/>
  <c r="M21" i="14"/>
  <c r="I21" i="14"/>
  <c r="E21" i="14"/>
  <c r="Q20" i="14"/>
  <c r="M20" i="14"/>
  <c r="I20" i="14"/>
  <c r="U19" i="14"/>
  <c r="Q19" i="14"/>
  <c r="M19" i="14"/>
  <c r="I19" i="14"/>
  <c r="E19" i="14"/>
  <c r="Q18" i="14"/>
  <c r="M18" i="14"/>
  <c r="I18" i="14"/>
  <c r="Q17" i="14"/>
  <c r="M17" i="14"/>
  <c r="I17" i="14"/>
  <c r="Q16" i="14"/>
  <c r="M16" i="14"/>
  <c r="I16" i="14"/>
  <c r="E16" i="14"/>
  <c r="Q15" i="14"/>
  <c r="M15" i="14"/>
  <c r="I15" i="14"/>
  <c r="E15" i="14"/>
  <c r="U14" i="14"/>
  <c r="Q14" i="14"/>
  <c r="M14" i="14"/>
  <c r="I14" i="14"/>
  <c r="E14" i="14"/>
  <c r="U13" i="14"/>
  <c r="Q13" i="14"/>
  <c r="I13" i="14"/>
  <c r="E13" i="14"/>
  <c r="U12" i="14"/>
  <c r="Q12" i="14"/>
  <c r="M12" i="14"/>
  <c r="I12" i="14"/>
  <c r="E12" i="14"/>
  <c r="U11" i="14"/>
  <c r="Q11" i="14"/>
  <c r="M11" i="14"/>
  <c r="I11" i="14"/>
  <c r="E11" i="14"/>
  <c r="Q10" i="14"/>
  <c r="M10" i="14"/>
  <c r="I10" i="14"/>
  <c r="U9" i="14"/>
  <c r="Q9" i="14"/>
  <c r="M9" i="14"/>
  <c r="I9" i="14"/>
  <c r="E9" i="14"/>
  <c r="U8" i="14"/>
  <c r="Q8" i="14"/>
  <c r="M8" i="14"/>
  <c r="I8" i="14"/>
  <c r="E8" i="14"/>
  <c r="M7" i="14"/>
  <c r="I7" i="14"/>
  <c r="E7" i="14"/>
  <c r="M6" i="14"/>
  <c r="I6" i="14"/>
  <c r="E6" i="14"/>
  <c r="Q5" i="14"/>
  <c r="M5" i="14"/>
  <c r="I5" i="14"/>
  <c r="E5" i="14"/>
  <c r="Q4" i="14"/>
  <c r="M4" i="14"/>
  <c r="I4" i="14"/>
  <c r="E4" i="14"/>
  <c r="Q3" i="14"/>
  <c r="M3" i="14"/>
  <c r="I3" i="14"/>
  <c r="E3" i="14"/>
  <c r="U2" i="14"/>
  <c r="Q2" i="14"/>
  <c r="M2" i="14"/>
  <c r="I2" i="14"/>
  <c r="E2" i="14"/>
  <c r="N58" i="8"/>
  <c r="K58" i="8"/>
  <c r="H58" i="8"/>
  <c r="E58" i="8"/>
  <c r="N57" i="8"/>
  <c r="K57" i="8"/>
  <c r="H57" i="8"/>
  <c r="E57" i="8"/>
  <c r="N56" i="8"/>
  <c r="K56" i="8"/>
  <c r="H56" i="8"/>
  <c r="E56" i="8"/>
  <c r="K55" i="8"/>
  <c r="N44" i="8"/>
  <c r="K44" i="8"/>
  <c r="H44" i="8"/>
  <c r="N43" i="8"/>
  <c r="K43" i="8"/>
  <c r="H43" i="8"/>
  <c r="N42" i="8"/>
  <c r="K42" i="8"/>
  <c r="H42" i="8"/>
  <c r="N41" i="8"/>
  <c r="K41" i="8"/>
  <c r="H41" i="8"/>
  <c r="N40" i="8"/>
  <c r="K40" i="8"/>
  <c r="H40" i="8"/>
  <c r="N33" i="8"/>
  <c r="K33" i="8"/>
  <c r="H33" i="8"/>
  <c r="E33" i="8"/>
  <c r="N32" i="8"/>
  <c r="K32" i="8"/>
  <c r="H32" i="8"/>
  <c r="E32" i="8"/>
  <c r="N31" i="8"/>
  <c r="K31" i="8"/>
  <c r="H31" i="8"/>
  <c r="E31" i="8"/>
  <c r="Q4" i="8"/>
  <c r="N4" i="8"/>
  <c r="K4" i="8"/>
  <c r="H4" i="8"/>
  <c r="E4" i="8"/>
  <c r="Q3" i="8"/>
  <c r="N3" i="8"/>
  <c r="K3" i="8"/>
  <c r="H3" i="8"/>
  <c r="E3" i="8"/>
  <c r="Q2" i="8"/>
  <c r="N2" i="8"/>
  <c r="K2" i="8"/>
  <c r="H2" i="8"/>
  <c r="E2" i="8"/>
  <c r="N3" i="12"/>
  <c r="N4" i="12"/>
  <c r="N5" i="12"/>
  <c r="K3" i="12"/>
  <c r="K4" i="12"/>
  <c r="K5" i="12"/>
  <c r="K2" i="12"/>
  <c r="H3" i="12"/>
  <c r="H4" i="12"/>
  <c r="H5" i="12"/>
  <c r="E3" i="12"/>
  <c r="E4" i="12"/>
  <c r="E5" i="12"/>
  <c r="K3" i="11"/>
  <c r="K4" i="11"/>
  <c r="K5" i="11"/>
  <c r="K6" i="11"/>
  <c r="K2" i="11"/>
  <c r="H3" i="11"/>
  <c r="H4" i="11"/>
  <c r="H5" i="11"/>
  <c r="H6" i="11"/>
  <c r="H2" i="11"/>
  <c r="E3" i="11"/>
  <c r="E4" i="11"/>
  <c r="E5" i="11"/>
  <c r="E6" i="11"/>
  <c r="E2" i="11"/>
  <c r="N3" i="13"/>
  <c r="N4" i="13"/>
  <c r="N5" i="13"/>
  <c r="K3" i="13"/>
  <c r="K4" i="13"/>
  <c r="K5" i="13"/>
  <c r="H3" i="13"/>
  <c r="H4" i="13"/>
  <c r="H5" i="13"/>
  <c r="E3" i="13"/>
  <c r="E4" i="13"/>
  <c r="E5" i="13"/>
  <c r="Q2" i="10"/>
  <c r="Q3" i="10"/>
  <c r="Q4" i="10"/>
  <c r="N3" i="10"/>
  <c r="N4" i="10"/>
  <c r="N2" i="10"/>
  <c r="K3" i="10"/>
  <c r="K4" i="10"/>
  <c r="K2" i="10"/>
  <c r="H3" i="10"/>
  <c r="H4" i="10"/>
  <c r="H2" i="10"/>
  <c r="E3" i="10"/>
  <c r="E4" i="10"/>
  <c r="E2" i="10"/>
  <c r="Q29" i="8"/>
  <c r="N29" i="8"/>
  <c r="K29" i="8"/>
  <c r="H29" i="8"/>
  <c r="E29" i="8"/>
  <c r="Q28" i="8"/>
  <c r="N28" i="8"/>
  <c r="K28" i="8"/>
  <c r="H28" i="8"/>
  <c r="E28" i="8"/>
  <c r="Q27" i="8"/>
  <c r="N27" i="8"/>
  <c r="K27" i="8"/>
  <c r="H27" i="8"/>
  <c r="E27" i="8"/>
  <c r="Q26" i="8"/>
  <c r="N26" i="8"/>
  <c r="K26" i="8"/>
  <c r="H26" i="8"/>
  <c r="E26" i="8"/>
  <c r="Q25" i="8"/>
  <c r="N25" i="8"/>
  <c r="H25" i="8"/>
  <c r="E25" i="8"/>
  <c r="N54" i="8"/>
  <c r="K54" i="8"/>
  <c r="H54" i="8"/>
  <c r="E54" i="8"/>
  <c r="N53" i="8"/>
  <c r="K53" i="8"/>
  <c r="H53" i="8"/>
  <c r="E53" i="8"/>
  <c r="N52" i="8"/>
  <c r="K52" i="8"/>
  <c r="H52" i="8"/>
  <c r="E52" i="8"/>
  <c r="N51" i="8"/>
  <c r="K51" i="8"/>
  <c r="H51" i="8"/>
  <c r="E51" i="8"/>
  <c r="N50" i="8"/>
  <c r="K50" i="8"/>
  <c r="H50" i="8"/>
  <c r="E50" i="8"/>
  <c r="N49" i="8"/>
  <c r="K49" i="8"/>
  <c r="H49" i="8"/>
  <c r="Q48" i="8"/>
  <c r="N48" i="8"/>
  <c r="K48" i="8"/>
  <c r="H48" i="8"/>
  <c r="E48" i="8"/>
  <c r="Q47" i="8"/>
  <c r="N47" i="8"/>
  <c r="K47" i="8"/>
  <c r="H47" i="8"/>
  <c r="E47" i="8"/>
  <c r="Q46" i="8"/>
  <c r="N46" i="8"/>
  <c r="K46" i="8"/>
  <c r="H46" i="8"/>
  <c r="Q45" i="8"/>
  <c r="N45" i="8"/>
  <c r="K45" i="8"/>
  <c r="H45" i="8"/>
  <c r="E45" i="8"/>
  <c r="N39" i="8"/>
  <c r="K39" i="8"/>
  <c r="H39" i="8"/>
  <c r="N38" i="8"/>
  <c r="K38" i="8"/>
  <c r="H38" i="8"/>
  <c r="E38" i="8"/>
  <c r="N37" i="8"/>
  <c r="K37" i="8"/>
  <c r="H37" i="8"/>
  <c r="N36" i="8"/>
  <c r="K36" i="8"/>
  <c r="H36" i="8"/>
  <c r="E36" i="8"/>
  <c r="N35" i="8"/>
  <c r="K35" i="8"/>
  <c r="H35" i="8"/>
  <c r="E35" i="8"/>
  <c r="Q24" i="8"/>
  <c r="N24" i="8"/>
  <c r="K24" i="8"/>
  <c r="H24" i="8"/>
  <c r="E24" i="8"/>
  <c r="Q23" i="8"/>
  <c r="N23" i="8"/>
  <c r="K23" i="8"/>
  <c r="H23" i="8"/>
  <c r="E23" i="8"/>
  <c r="Q22" i="8"/>
  <c r="N22" i="8"/>
  <c r="K22" i="8"/>
  <c r="H22" i="8"/>
  <c r="E22" i="8"/>
  <c r="Q21" i="8"/>
  <c r="N21" i="8"/>
  <c r="K21" i="8"/>
  <c r="H21" i="8"/>
  <c r="E21" i="8"/>
  <c r="Q20" i="8"/>
  <c r="N20" i="8"/>
  <c r="K20" i="8"/>
  <c r="H20" i="8"/>
  <c r="E20" i="8"/>
  <c r="N19" i="8"/>
  <c r="K19" i="8"/>
  <c r="H19" i="8"/>
  <c r="N10" i="8"/>
  <c r="K10" i="8"/>
  <c r="H10" i="8"/>
  <c r="E10" i="8"/>
  <c r="N9" i="8"/>
  <c r="K9" i="8"/>
  <c r="H9" i="8"/>
  <c r="E9" i="8"/>
  <c r="N8" i="8"/>
  <c r="K8" i="8"/>
  <c r="H8" i="8"/>
  <c r="E8" i="8"/>
  <c r="N7" i="8"/>
  <c r="K7" i="8"/>
  <c r="H7" i="8"/>
  <c r="E7" i="8"/>
  <c r="N6" i="8"/>
  <c r="K6" i="8"/>
  <c r="H6" i="8"/>
  <c r="E6" i="8"/>
  <c r="N5" i="8"/>
  <c r="K5" i="8"/>
  <c r="H5" i="8"/>
  <c r="E5" i="8"/>
  <c r="Q18" i="8"/>
  <c r="N18" i="8"/>
  <c r="K18" i="8"/>
  <c r="H18" i="8"/>
  <c r="E18" i="8"/>
  <c r="Q17" i="8"/>
  <c r="N17" i="8"/>
  <c r="K17" i="8"/>
  <c r="H17" i="8"/>
  <c r="E17" i="8"/>
  <c r="Q16" i="8"/>
  <c r="N16" i="8"/>
  <c r="K16" i="8"/>
  <c r="H16" i="8"/>
  <c r="E16" i="8"/>
  <c r="Q15" i="8"/>
  <c r="N15" i="8"/>
  <c r="K15" i="8"/>
  <c r="H15" i="8"/>
  <c r="E15" i="8"/>
  <c r="N14" i="8"/>
  <c r="K14" i="8"/>
  <c r="H14" i="8"/>
  <c r="E14" i="8"/>
  <c r="N13" i="8"/>
  <c r="K13" i="8"/>
  <c r="H13" i="8"/>
  <c r="E13" i="8"/>
  <c r="Q12" i="8"/>
  <c r="N12" i="8"/>
  <c r="K12" i="8"/>
  <c r="H12" i="8"/>
  <c r="E12" i="8"/>
  <c r="N11" i="8"/>
  <c r="H11" i="8"/>
  <c r="Q3" i="7"/>
  <c r="Q4" i="7"/>
  <c r="Q5" i="7"/>
  <c r="Q6" i="7"/>
  <c r="Q2" i="7"/>
  <c r="N3" i="7"/>
  <c r="N4" i="7"/>
  <c r="N5" i="7"/>
  <c r="N6" i="7"/>
  <c r="N2" i="7"/>
  <c r="K3" i="7"/>
  <c r="K4" i="7"/>
  <c r="K5" i="7"/>
  <c r="K6" i="7"/>
  <c r="K2" i="7"/>
  <c r="H3" i="7"/>
  <c r="H4" i="7"/>
  <c r="H5" i="7"/>
  <c r="H6" i="7"/>
  <c r="H2" i="7"/>
  <c r="E3" i="7"/>
  <c r="E4" i="7"/>
  <c r="E5" i="7"/>
  <c r="E6" i="7"/>
  <c r="E2" i="7"/>
  <c r="H7" i="3"/>
  <c r="N3" i="6"/>
  <c r="N4" i="6"/>
  <c r="N5" i="6"/>
  <c r="N6" i="6"/>
  <c r="N2" i="6"/>
  <c r="K3" i="6"/>
  <c r="K4" i="6"/>
  <c r="K5" i="6"/>
  <c r="K6" i="6"/>
  <c r="K2" i="6"/>
  <c r="H3" i="6"/>
  <c r="H4" i="6"/>
  <c r="H5" i="6"/>
  <c r="H6" i="6"/>
  <c r="H2" i="6"/>
  <c r="E3" i="6"/>
  <c r="E4" i="6"/>
  <c r="E5" i="6"/>
  <c r="E6" i="6"/>
  <c r="E2" i="6"/>
  <c r="Q3" i="5"/>
  <c r="Q4" i="5"/>
  <c r="Q5" i="5"/>
  <c r="Q6" i="5"/>
  <c r="Q2" i="5"/>
  <c r="N3" i="5"/>
  <c r="N4" i="5"/>
  <c r="N5" i="5"/>
  <c r="N6" i="5"/>
  <c r="N2" i="5"/>
  <c r="K3" i="5"/>
  <c r="K4" i="5"/>
  <c r="K5" i="5"/>
  <c r="K6" i="5"/>
  <c r="K2" i="5"/>
  <c r="H3" i="5"/>
  <c r="H4" i="5"/>
  <c r="H5" i="5"/>
  <c r="H6" i="5"/>
  <c r="H2" i="5"/>
  <c r="E3" i="5"/>
  <c r="E4" i="5"/>
  <c r="E5" i="5"/>
  <c r="E6" i="5"/>
  <c r="E2" i="5"/>
  <c r="N3" i="4"/>
  <c r="N4" i="4"/>
  <c r="N5" i="4"/>
  <c r="N6" i="4"/>
  <c r="N2" i="4"/>
  <c r="K3" i="4"/>
  <c r="K4" i="4"/>
  <c r="K5" i="4"/>
  <c r="K6" i="4"/>
  <c r="K2" i="4"/>
  <c r="H3" i="4"/>
  <c r="H4" i="4"/>
  <c r="H5" i="4"/>
  <c r="H6" i="4"/>
  <c r="H2" i="4"/>
  <c r="E3" i="4"/>
  <c r="E4" i="4"/>
  <c r="E5" i="4"/>
  <c r="E6" i="4"/>
  <c r="E2" i="4"/>
  <c r="Q3" i="3"/>
  <c r="Q4" i="3"/>
  <c r="Q5" i="3"/>
  <c r="Q6" i="3"/>
  <c r="Q7" i="3"/>
  <c r="Q2" i="3"/>
  <c r="N3" i="3"/>
  <c r="N4" i="3"/>
  <c r="N5" i="3"/>
  <c r="N6" i="3"/>
  <c r="N7" i="3"/>
  <c r="N2" i="3"/>
  <c r="K3" i="3"/>
  <c r="K4" i="3"/>
  <c r="K5" i="3"/>
  <c r="K6" i="3"/>
  <c r="K7" i="3"/>
  <c r="K2" i="3"/>
  <c r="H3" i="3"/>
  <c r="H4" i="3"/>
  <c r="H5" i="3"/>
  <c r="H6" i="3"/>
  <c r="H2" i="3"/>
  <c r="E3" i="3"/>
  <c r="E4" i="3"/>
  <c r="E5" i="3"/>
  <c r="E6" i="3"/>
  <c r="E7" i="3"/>
  <c r="E2" i="3"/>
  <c r="Q3" i="2"/>
  <c r="Q4" i="2"/>
  <c r="Q5" i="2"/>
  <c r="Q6" i="2"/>
  <c r="Q7" i="2"/>
  <c r="Q8" i="2"/>
  <c r="Q9" i="2"/>
  <c r="Q2" i="2"/>
  <c r="N3" i="2"/>
  <c r="N4" i="2"/>
  <c r="N5" i="2"/>
  <c r="N6" i="2"/>
  <c r="N7" i="2"/>
  <c r="N8" i="2"/>
  <c r="N9" i="2"/>
  <c r="N2" i="2"/>
  <c r="K3" i="2"/>
  <c r="K4" i="2"/>
  <c r="K5" i="2"/>
  <c r="K6" i="2"/>
  <c r="K7" i="2"/>
  <c r="K8" i="2"/>
  <c r="K9" i="2"/>
  <c r="K2" i="2"/>
  <c r="H3" i="2"/>
  <c r="H4" i="2"/>
  <c r="H5" i="2"/>
  <c r="H6" i="2"/>
  <c r="H7" i="2"/>
  <c r="H8" i="2"/>
  <c r="H9" i="2"/>
  <c r="H2" i="2"/>
  <c r="E3" i="2"/>
  <c r="E4" i="2"/>
  <c r="E5" i="2"/>
  <c r="E6" i="2"/>
  <c r="E7" i="2"/>
  <c r="E8" i="2"/>
  <c r="E9" i="2"/>
  <c r="E2" i="2"/>
  <c r="N3" i="1"/>
  <c r="N4" i="1"/>
  <c r="N5" i="1"/>
  <c r="N6" i="1"/>
  <c r="N7" i="1"/>
  <c r="N2" i="1"/>
  <c r="K3" i="1"/>
  <c r="K4" i="1"/>
  <c r="K5" i="1"/>
  <c r="K6" i="1"/>
  <c r="K7" i="1"/>
  <c r="K2" i="1"/>
  <c r="H3" i="1"/>
  <c r="H4" i="1"/>
  <c r="H5" i="1"/>
  <c r="H6" i="1"/>
  <c r="H7" i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<sst xmlns="http://schemas.openxmlformats.org/spreadsheetml/2006/main" count="1237" uniqueCount="252">
  <si>
    <t>Phenotype</t>
  </si>
  <si>
    <t>Gene</t>
  </si>
  <si>
    <t>AFR</t>
  </si>
  <si>
    <t>AFR_lit</t>
  </si>
  <si>
    <t>EAS</t>
  </si>
  <si>
    <t>EAS_lit</t>
  </si>
  <si>
    <t>EUR</t>
  </si>
  <si>
    <t>EUR_lit</t>
  </si>
  <si>
    <t>SAS</t>
  </si>
  <si>
    <t>SAS_lit</t>
  </si>
  <si>
    <t>AMR</t>
  </si>
  <si>
    <t>Indeterminate</t>
  </si>
  <si>
    <t>CYP2B6</t>
  </si>
  <si>
    <t>0.19752888</t>
  </si>
  <si>
    <t>0.020025712</t>
  </si>
  <si>
    <t>0.034128595</t>
  </si>
  <si>
    <t>0.014973663</t>
  </si>
  <si>
    <t>Intermediate Metabolizer</t>
  </si>
  <si>
    <t>0.39824772</t>
  </si>
  <si>
    <t>0.32628936</t>
  </si>
  <si>
    <t>0.38715258</t>
  </si>
  <si>
    <t>0.36526063</t>
  </si>
  <si>
    <t>Normal Metabolizer</t>
  </si>
  <si>
    <t>0.14307445</t>
  </si>
  <si>
    <t>0.48562673</t>
  </si>
  <si>
    <t>0.42950228</t>
  </si>
  <si>
    <t>0.42183065</t>
  </si>
  <si>
    <t>Poor Metabolizer</t>
  </si>
  <si>
    <t>0.23673655</t>
  </si>
  <si>
    <t>0.0436291</t>
  </si>
  <si>
    <t>0.07428478</t>
  </si>
  <si>
    <t>0.059536003</t>
  </si>
  <si>
    <t>Rapid Metabolizer</t>
  </si>
  <si>
    <t>0.023451613</t>
  </si>
  <si>
    <t>0.11734093</t>
  </si>
  <si>
    <t>0.07192102</t>
  </si>
  <si>
    <t>0.12859802</t>
  </si>
  <si>
    <t>Ultrarapid Metabolizer</t>
  </si>
  <si>
    <t>0.000961</t>
  </si>
  <si>
    <t>0.007088209</t>
  </si>
  <si>
    <t>0.0030108297</t>
  </si>
  <si>
    <t>0.009801</t>
  </si>
  <si>
    <t>AMR_lit</t>
  </si>
  <si>
    <t>CYP2C19</t>
  </si>
  <si>
    <t>0.0</t>
  </si>
  <si>
    <t>0.0034064606</t>
  </si>
  <si>
    <t>0.29945874</t>
  </si>
  <si>
    <t>0.45928204</t>
  </si>
  <si>
    <t>0.26108757</t>
  </si>
  <si>
    <t>0.40806636</t>
  </si>
  <si>
    <t>0.21383229</t>
  </si>
  <si>
    <t>Likely Intermediate Metabolizer</t>
  </si>
  <si>
    <t>0.042863965</t>
  </si>
  <si>
    <t>0.00076989824</t>
  </si>
  <si>
    <t>0.0011160374</t>
  </si>
  <si>
    <t>Likely Poor Metabolizer</t>
  </si>
  <si>
    <t>0.010332189</t>
  </si>
  <si>
    <t>0.0004349198</t>
  </si>
  <si>
    <t>0.00020405183</t>
  </si>
  <si>
    <t>0.36977687</t>
  </si>
  <si>
    <t>0.38055435</t>
  </si>
  <si>
    <t>0.39611652</t>
  </si>
  <si>
    <t>0.29552925</t>
  </si>
  <si>
    <t>0.62755567</t>
  </si>
  <si>
    <t>0.036714304</t>
  </si>
  <si>
    <t>0.12978691</t>
  </si>
  <si>
    <t>0.02387743</t>
  </si>
  <si>
    <t>0.08156806</t>
  </si>
  <si>
    <t>0.014819587</t>
  </si>
  <si>
    <t>0.21080859</t>
  </si>
  <si>
    <t>0.025343522</t>
  </si>
  <si>
    <t>0.2711846</t>
  </si>
  <si>
    <t>0.18567303</t>
  </si>
  <si>
    <t>0.13638271</t>
  </si>
  <si>
    <t>0.030045323</t>
  </si>
  <si>
    <t>0.00042194634</t>
  </si>
  <si>
    <t>0.04641379</t>
  </si>
  <si>
    <t>0.029163336</t>
  </si>
  <si>
    <t>0.0074097984</t>
  </si>
  <si>
    <t>CYP2C9</t>
  </si>
  <si>
    <t>0.0046076896</t>
  </si>
  <si>
    <t>0.00059991</t>
  </si>
  <si>
    <t>0.0037963898</t>
  </si>
  <si>
    <t>0.049747862</t>
  </si>
  <si>
    <t>0.098925985</t>
  </si>
  <si>
    <t>0.13767911</t>
  </si>
  <si>
    <t>0.18352722</t>
  </si>
  <si>
    <t>0.05818467</t>
  </si>
  <si>
    <t>0.21372117</t>
  </si>
  <si>
    <t>0.052658077</t>
  </si>
  <si>
    <t>0.20758142</t>
  </si>
  <si>
    <t>0.17885593</t>
  </si>
  <si>
    <t>0.10592343</t>
  </si>
  <si>
    <t>0.0049882242</t>
  </si>
  <si>
    <t>0.0030826868</t>
  </si>
  <si>
    <t>0.019907156</t>
  </si>
  <si>
    <t>0.025517693</t>
  </si>
  <si>
    <t>0.0034911723</t>
  </si>
  <si>
    <t>0.73114437</t>
  </si>
  <si>
    <t>0.8378542</t>
  </si>
  <si>
    <t>0.62845254</t>
  </si>
  <si>
    <t>0.5961676</t>
  </si>
  <si>
    <t>0.83149743</t>
  </si>
  <si>
    <t>0.0003982905</t>
  </si>
  <si>
    <t>0.0028714235</t>
  </si>
  <si>
    <t>0.0057798154</t>
  </si>
  <si>
    <t>0.012135133</t>
  </si>
  <si>
    <t>0.00090327376</t>
  </si>
  <si>
    <t>DPYD</t>
  </si>
  <si>
    <t>0.0007802268</t>
  </si>
  <si>
    <t>0.0015508512</t>
  </si>
  <si>
    <t>0.012310129</t>
  </si>
  <si>
    <t>0.007896168</t>
  </si>
  <si>
    <t>0.046128705</t>
  </si>
  <si>
    <t>0.0006734285</t>
  </si>
  <si>
    <t>0.036002077</t>
  </si>
  <si>
    <t>0.030705668</t>
  </si>
  <si>
    <t>0.000002151144</t>
  </si>
  <si>
    <t>0.00048751401</t>
  </si>
  <si>
    <t>0.00032522104</t>
  </si>
  <si>
    <t>0.68180734</t>
  </si>
  <si>
    <t>0.24267852</t>
  </si>
  <si>
    <t>0.42648664</t>
  </si>
  <si>
    <t>0.34003353</t>
  </si>
  <si>
    <t>0.0000024762085</t>
  </si>
  <si>
    <t>0.0000782032</t>
  </si>
  <si>
    <t>0.000038145376</t>
  </si>
  <si>
    <t>Decreased Function</t>
  </si>
  <si>
    <t>SLCO1B1</t>
  </si>
  <si>
    <t>0.054308295</t>
  </si>
  <si>
    <t>0.21842287</t>
  </si>
  <si>
    <t>0.28279552</t>
  </si>
  <si>
    <t>0.12971397</t>
  </si>
  <si>
    <t>0.3648</t>
  </si>
  <si>
    <t>0.007855513</t>
  </si>
  <si>
    <t>0.0014452906</t>
  </si>
  <si>
    <t>0.0005580649</t>
  </si>
  <si>
    <t>Normal Function</t>
  </si>
  <si>
    <t>0.94491136</t>
  </si>
  <si>
    <t>0.75683165</t>
  </si>
  <si>
    <t>0.6564144</t>
  </si>
  <si>
    <t>0.8648222</t>
  </si>
  <si>
    <t>0.5776</t>
  </si>
  <si>
    <t>Poor Function</t>
  </si>
  <si>
    <t>0.0007803353</t>
  </si>
  <si>
    <t>0.015759302</t>
  </si>
  <si>
    <t>0.029130744</t>
  </si>
  <si>
    <t>0.004863923</t>
  </si>
  <si>
    <t>0.0576</t>
  </si>
  <si>
    <t>Possible Decreased Function</t>
  </si>
  <si>
    <t>0.0011306308</t>
  </si>
  <si>
    <t>0.00029760195</t>
  </si>
  <si>
    <t>0.0000418451</t>
  </si>
  <si>
    <t>TPMT</t>
  </si>
  <si>
    <t>0.044807594</t>
  </si>
  <si>
    <t>0.006525885</t>
  </si>
  <si>
    <t>0.0048492607</t>
  </si>
  <si>
    <t>0.0024202352</t>
  </si>
  <si>
    <t>0.1004582</t>
  </si>
  <si>
    <t>0.033404876</t>
  </si>
  <si>
    <t>0.083957225</t>
  </si>
  <si>
    <t>0.034146916</t>
  </si>
  <si>
    <t>0.8491466</t>
  </si>
  <si>
    <t>0.9596651</t>
  </si>
  <si>
    <t>0.9090313</t>
  </si>
  <si>
    <t>0.96308726</t>
  </si>
  <si>
    <t>0.002971174</t>
  </si>
  <si>
    <t>0.00029069668</t>
  </si>
  <si>
    <t>0.0019385515</t>
  </si>
  <si>
    <t>0.00030267553</t>
  </si>
  <si>
    <t>Possible Intermediate Metabolizer</t>
  </si>
  <si>
    <t>0.0026164071</t>
  </si>
  <si>
    <t>0.000113386974</t>
  </si>
  <si>
    <t>0.0002236386</t>
  </si>
  <si>
    <t>0.000042878622</t>
  </si>
  <si>
    <t>AFR/AFR_lit</t>
  </si>
  <si>
    <t>EAS/EAS_lit</t>
  </si>
  <si>
    <t>EUR/EUR_lit</t>
  </si>
  <si>
    <t>SAS/SAS_lit</t>
  </si>
  <si>
    <t>AMR/AMR_lit</t>
  </si>
  <si>
    <t>CYP2D6</t>
  </si>
  <si>
    <t>Our values greater; lit is less</t>
  </si>
  <si>
    <t>Our values less than; lit is greater</t>
  </si>
  <si>
    <t>-</t>
  </si>
  <si>
    <t xml:space="preserve"> </t>
  </si>
  <si>
    <t>ABCG2</t>
  </si>
  <si>
    <t>0.011623656</t>
  </si>
  <si>
    <t>0.4255792</t>
  </si>
  <si>
    <t>0.18573408</t>
  </si>
  <si>
    <t>0.1690275</t>
  </si>
  <si>
    <t>0.32000002</t>
  </si>
  <si>
    <t>0.9883421</t>
  </si>
  <si>
    <t>0.4801104</t>
  </si>
  <si>
    <t>0.8035329</t>
  </si>
  <si>
    <t>0.8222862</t>
  </si>
  <si>
    <t>0.64000005</t>
  </si>
  <si>
    <t>0.000034175762</t>
  </si>
  <si>
    <t>0.09431041</t>
  </si>
  <si>
    <t>0.010732961</t>
  </si>
  <si>
    <t>0.00868624</t>
  </si>
  <si>
    <t>0.040000003</t>
  </si>
  <si>
    <t>NUDT15</t>
  </si>
  <si>
    <t>0.045933217</t>
  </si>
  <si>
    <t>0.006048766</t>
  </si>
  <si>
    <t>0.0046207304</t>
  </si>
  <si>
    <t>0.16783968</t>
  </si>
  <si>
    <t>0.0076054693</t>
  </si>
  <si>
    <t>0.12554385</t>
  </si>
  <si>
    <t>0.77218705</t>
  </si>
  <si>
    <t>0.98630786</t>
  </si>
  <si>
    <t>0.86494493</t>
  </si>
  <si>
    <t>0.00912025</t>
  </si>
  <si>
    <t>0.000014661539</t>
  </si>
  <si>
    <t>0.0045555667</t>
  </si>
  <si>
    <t>0.0049198293</t>
  </si>
  <si>
    <t>0.000023285522</t>
  </si>
  <si>
    <t>0.00033489507</t>
  </si>
  <si>
    <t>UGT1A1</t>
  </si>
  <si>
    <t>0.52974045</t>
  </si>
  <si>
    <t>0.49209017</t>
  </si>
  <si>
    <t>0.41543636</t>
  </si>
  <si>
    <t>0.23449294</t>
  </si>
  <si>
    <t>0.4966506</t>
  </si>
  <si>
    <t>0.31684306</t>
  </si>
  <si>
    <t>0.49790722</t>
  </si>
  <si>
    <t>0.13011998</t>
  </si>
  <si>
    <t>0.29259783</t>
  </si>
  <si>
    <t>0.19106677</t>
  </si>
  <si>
    <t>0.086656384</t>
  </si>
  <si>
    <t>0.10564661</t>
  </si>
  <si>
    <t>0.21075161</t>
  </si>
  <si>
    <t>CYP3A5</t>
  </si>
  <si>
    <t>0.499152</t>
  </si>
  <si>
    <t>0.37852672</t>
  </si>
  <si>
    <t>0.13722531</t>
  </si>
  <si>
    <t>0.43994826</t>
  </si>
  <si>
    <t>0.22983262</t>
  </si>
  <si>
    <t>0.064288594</t>
  </si>
  <si>
    <t>0.005491413</t>
  </si>
  <si>
    <t>0.106746115</t>
  </si>
  <si>
    <t>0.2710154</t>
  </si>
  <si>
    <t>0.5571847</t>
  </si>
  <si>
    <t>0.85728335</t>
  </si>
  <si>
    <t>0.45330563</t>
  </si>
  <si>
    <t>Num of pop</t>
  </si>
  <si>
    <t>AFR_lit/AFR</t>
  </si>
  <si>
    <t>EAS_lit/EAS</t>
  </si>
  <si>
    <t>EUR_lit/EUR</t>
  </si>
  <si>
    <t>SAS_lit/SAS</t>
  </si>
  <si>
    <t>AMR_lit/AMR</t>
  </si>
  <si>
    <t>Lit has greater value</t>
  </si>
  <si>
    <t>Lit has lesser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</si>
</sst>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132E-5E23-4010-AD18-B017438F9FD8}">
  <dimension ref="A1:Q8"/>
  <sheetViews>
    <sheetView zoomScale="85" zoomScaleNormal="85" workbookViewId="0">
      <selection activeCell="J15" sqref="J15"/>
    </sheetView>
  </sheetViews>
  <sheetFormatPr defaultColWidth="11.5546875" defaultRowHeight="14.4" x14ac:dyDescent="0.3"/>
  <cols>
    <col min="1" max="1" width="3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127</v>
      </c>
      <c r="B2" t="s">
        <v>185</v>
      </c>
      <c r="C2">
        <v>1.8154311999999999E-2</v>
      </c>
      <c r="D2" t="s">
        <v>186</v>
      </c>
      <c r="E2">
        <f>C2/D2</f>
        <v>1.561841816378599</v>
      </c>
      <c r="F2">
        <v>0.23809523799999999</v>
      </c>
      <c r="G2" t="s">
        <v>187</v>
      </c>
      <c r="H2">
        <f>F2/G2</f>
        <v>0.5594616419223496</v>
      </c>
      <c r="I2">
        <v>0.10159362500000001</v>
      </c>
      <c r="J2" t="s">
        <v>188</v>
      </c>
      <c r="K2">
        <f>I2/J2</f>
        <v>0.546984296043031</v>
      </c>
      <c r="L2">
        <v>0.18200409000000001</v>
      </c>
      <c r="M2" t="s">
        <v>189</v>
      </c>
      <c r="N2">
        <f>L2/M2</f>
        <v>1.0767720637174425</v>
      </c>
      <c r="O2">
        <v>0.198847262</v>
      </c>
      <c r="P2" t="s">
        <v>190</v>
      </c>
      <c r="Q2">
        <f>O2/P2</f>
        <v>0.62139765491264654</v>
      </c>
    </row>
    <row r="3" spans="1:17" x14ac:dyDescent="0.3">
      <c r="A3" t="s">
        <v>137</v>
      </c>
      <c r="B3" t="s">
        <v>185</v>
      </c>
      <c r="C3">
        <v>0.98184568800000005</v>
      </c>
      <c r="D3" t="s">
        <v>191</v>
      </c>
      <c r="E3">
        <f t="shared" ref="E3:E4" si="0">C3/D3</f>
        <v>0.99342696015883569</v>
      </c>
      <c r="F3">
        <v>0.72023809500000002</v>
      </c>
      <c r="G3" t="s">
        <v>192</v>
      </c>
      <c r="H3">
        <f t="shared" ref="H3:H4" si="1">F3/G3</f>
        <v>1.5001509965208002</v>
      </c>
      <c r="I3">
        <v>0.89043824699999996</v>
      </c>
      <c r="J3" t="s">
        <v>193</v>
      </c>
      <c r="K3">
        <f t="shared" ref="K3:K4" si="2">I3/J3</f>
        <v>1.1081540618934209</v>
      </c>
      <c r="L3">
        <v>0.81390593</v>
      </c>
      <c r="M3" t="s">
        <v>194</v>
      </c>
      <c r="N3">
        <f t="shared" ref="N3:N4" si="3">L3/M3</f>
        <v>0.98980857273294875</v>
      </c>
      <c r="O3">
        <v>0.79250720500000005</v>
      </c>
      <c r="P3" t="s">
        <v>195</v>
      </c>
      <c r="Q3">
        <f t="shared" ref="Q3:Q4" si="4">O3/P3</f>
        <v>1.2382924110709055</v>
      </c>
    </row>
    <row r="4" spans="1:17" x14ac:dyDescent="0.3">
      <c r="A4" t="s">
        <v>143</v>
      </c>
      <c r="B4" t="s">
        <v>185</v>
      </c>
      <c r="C4">
        <v>0</v>
      </c>
      <c r="D4" t="s">
        <v>196</v>
      </c>
      <c r="E4">
        <f t="shared" si="0"/>
        <v>0</v>
      </c>
      <c r="F4" s="1">
        <v>4.1666666999999998E-2</v>
      </c>
      <c r="G4" s="1" t="s">
        <v>197</v>
      </c>
      <c r="H4" s="1">
        <f t="shared" si="1"/>
        <v>0.44180347641368539</v>
      </c>
      <c r="I4">
        <v>7.9681270000000002E-3</v>
      </c>
      <c r="J4" t="s">
        <v>198</v>
      </c>
      <c r="K4">
        <f t="shared" si="2"/>
        <v>0.74239783411120197</v>
      </c>
      <c r="L4" s="1">
        <v>4.08998E-3</v>
      </c>
      <c r="M4" s="1" t="s">
        <v>199</v>
      </c>
      <c r="N4" s="1">
        <f t="shared" si="3"/>
        <v>0.47085735600213674</v>
      </c>
      <c r="O4" s="1">
        <v>8.6455330000000004E-3</v>
      </c>
      <c r="P4" s="1" t="s">
        <v>200</v>
      </c>
      <c r="Q4" s="1">
        <f t="shared" si="4"/>
        <v>0.21613830878962687</v>
      </c>
    </row>
    <row r="7" spans="1:17" x14ac:dyDescent="0.3">
      <c r="A7" s="3" t="s">
        <v>181</v>
      </c>
    </row>
    <row r="8" spans="1:17" x14ac:dyDescent="0.3">
      <c r="A8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FE6A-FE60-4705-BA63-21998BA8C859}">
  <dimension ref="A1:N23"/>
  <sheetViews>
    <sheetView workbookViewId="0">
      <selection activeCell="I25" sqref="I25"/>
    </sheetView>
  </sheetViews>
  <sheetFormatPr defaultColWidth="11.5546875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</row>
    <row r="2" spans="1:14" x14ac:dyDescent="0.3">
      <c r="A2" t="s">
        <v>11</v>
      </c>
      <c r="B2" t="s">
        <v>217</v>
      </c>
      <c r="C2">
        <v>0</v>
      </c>
      <c r="D2" t="s">
        <v>44</v>
      </c>
      <c r="E2" t="s">
        <v>183</v>
      </c>
      <c r="F2">
        <v>0</v>
      </c>
      <c r="G2" t="s">
        <v>44</v>
      </c>
      <c r="H2" t="s">
        <v>183</v>
      </c>
      <c r="I2">
        <v>0</v>
      </c>
      <c r="J2" t="s">
        <v>218</v>
      </c>
      <c r="K2">
        <f>I2/J2</f>
        <v>0</v>
      </c>
      <c r="L2">
        <v>0</v>
      </c>
      <c r="M2" t="s">
        <v>44</v>
      </c>
      <c r="N2" t="s">
        <v>183</v>
      </c>
    </row>
    <row r="3" spans="1:14" x14ac:dyDescent="0.3">
      <c r="A3" t="s">
        <v>17</v>
      </c>
      <c r="B3" t="s">
        <v>217</v>
      </c>
      <c r="C3">
        <v>0.52344931900000002</v>
      </c>
      <c r="D3" t="s">
        <v>219</v>
      </c>
      <c r="E3">
        <f t="shared" ref="E3:E5" si="0">C3/D3</f>
        <v>1.0637264284307895</v>
      </c>
      <c r="F3">
        <v>0.35714285699999998</v>
      </c>
      <c r="G3" t="s">
        <v>220</v>
      </c>
      <c r="H3">
        <f t="shared" ref="H3:H5" si="1">F3/G3</f>
        <v>0.85968126863041061</v>
      </c>
      <c r="I3">
        <v>0.43027888399999997</v>
      </c>
      <c r="J3" t="s">
        <v>221</v>
      </c>
      <c r="K3">
        <f t="shared" ref="K3:K5" si="2">I3/J3</f>
        <v>1.8349332137675443</v>
      </c>
      <c r="L3">
        <v>0.50920245399999997</v>
      </c>
      <c r="M3" t="s">
        <v>222</v>
      </c>
      <c r="N3">
        <f t="shared" ref="N3:N5" si="3">L3/M3</f>
        <v>1.0252730068180729</v>
      </c>
    </row>
    <row r="4" spans="1:14" x14ac:dyDescent="0.3">
      <c r="A4" t="s">
        <v>22</v>
      </c>
      <c r="B4" t="s">
        <v>217</v>
      </c>
      <c r="C4">
        <v>0.24357034799999999</v>
      </c>
      <c r="D4" t="s">
        <v>223</v>
      </c>
      <c r="E4">
        <f t="shared" si="0"/>
        <v>0.76874130681606212</v>
      </c>
      <c r="F4">
        <v>0.553571429</v>
      </c>
      <c r="G4" t="s">
        <v>224</v>
      </c>
      <c r="H4">
        <f t="shared" si="1"/>
        <v>1.1117963483236897</v>
      </c>
      <c r="I4" s="3">
        <v>0.478087649</v>
      </c>
      <c r="J4" s="3" t="s">
        <v>225</v>
      </c>
      <c r="K4" s="3">
        <f t="shared" si="2"/>
        <v>3.6742062902253751</v>
      </c>
      <c r="L4">
        <v>0.29447852800000002</v>
      </c>
      <c r="M4" t="s">
        <v>226</v>
      </c>
      <c r="N4">
        <f t="shared" si="3"/>
        <v>1.0064275869715098</v>
      </c>
    </row>
    <row r="5" spans="1:14" x14ac:dyDescent="0.3">
      <c r="A5" t="s">
        <v>27</v>
      </c>
      <c r="B5" t="s">
        <v>217</v>
      </c>
      <c r="C5">
        <v>0.23298033300000001</v>
      </c>
      <c r="D5" t="s">
        <v>227</v>
      </c>
      <c r="E5">
        <f t="shared" si="0"/>
        <v>1.2193660519827703</v>
      </c>
      <c r="F5">
        <v>8.9285714000000002E-2</v>
      </c>
      <c r="G5" t="s">
        <v>228</v>
      </c>
      <c r="H5">
        <f t="shared" si="1"/>
        <v>1.0303420230412568</v>
      </c>
      <c r="I5">
        <v>9.1633465999999997E-2</v>
      </c>
      <c r="J5" t="s">
        <v>229</v>
      </c>
      <c r="K5">
        <f t="shared" si="2"/>
        <v>0.86735831845432609</v>
      </c>
      <c r="L5">
        <v>0.19631901800000001</v>
      </c>
      <c r="M5" t="s">
        <v>230</v>
      </c>
      <c r="N5">
        <f t="shared" si="3"/>
        <v>0.93151847333455728</v>
      </c>
    </row>
    <row r="8" spans="1:14" x14ac:dyDescent="0.3">
      <c r="A8" s="3" t="s">
        <v>181</v>
      </c>
    </row>
    <row r="9" spans="1:14" x14ac:dyDescent="0.3">
      <c r="A9" s="1" t="s">
        <v>182</v>
      </c>
    </row>
    <row r="23" spans="6:6" x14ac:dyDescent="0.3">
      <c r="F23" t="s">
        <v>184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A8" sqref="A8:A9"/>
    </sheetView>
  </sheetViews>
  <sheetFormatPr defaultColWidth="11.4414062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11</v>
      </c>
      <c r="B2" t="s">
        <v>153</v>
      </c>
      <c r="C2">
        <v>8.7745840000000005E-2</v>
      </c>
      <c r="D2" t="s">
        <v>154</v>
      </c>
      <c r="E2">
        <f>C2/D2</f>
        <v>1.9582805539614558</v>
      </c>
      <c r="F2" s="1">
        <v>1.984127E-3</v>
      </c>
      <c r="G2" s="1" t="s">
        <v>155</v>
      </c>
      <c r="H2" s="1">
        <f>F2/G2</f>
        <v>0.30403952873824774</v>
      </c>
      <c r="I2" s="3">
        <v>9.9601589999999997E-3</v>
      </c>
      <c r="J2" s="3" t="s">
        <v>156</v>
      </c>
      <c r="K2" s="3">
        <f>I2/J2</f>
        <v>2.0539541212952317</v>
      </c>
      <c r="L2">
        <v>0</v>
      </c>
      <c r="M2" t="s">
        <v>157</v>
      </c>
      <c r="N2">
        <f>L2/M2</f>
        <v>0</v>
      </c>
      <c r="O2">
        <v>1.1527378E-2</v>
      </c>
    </row>
    <row r="3" spans="1:15" x14ac:dyDescent="0.3">
      <c r="A3" t="s">
        <v>17</v>
      </c>
      <c r="B3" t="s">
        <v>153</v>
      </c>
      <c r="C3">
        <v>0.111951589</v>
      </c>
      <c r="D3" t="s">
        <v>158</v>
      </c>
      <c r="E3">
        <f t="shared" ref="E3:E6" si="0">C3/D3</f>
        <v>1.1144096649153579</v>
      </c>
      <c r="F3">
        <v>4.3650794E-2</v>
      </c>
      <c r="G3" t="s">
        <v>159</v>
      </c>
      <c r="H3">
        <f t="shared" ref="H3:H6" si="1">F3/G3</f>
        <v>1.3067192346410745</v>
      </c>
      <c r="I3">
        <v>6.9721116E-2</v>
      </c>
      <c r="J3" t="s">
        <v>160</v>
      </c>
      <c r="K3">
        <f t="shared" ref="K3:K6" si="2">I3/J3</f>
        <v>0.83043616555930722</v>
      </c>
      <c r="L3">
        <v>3.4764825999999999E-2</v>
      </c>
      <c r="M3" t="s">
        <v>161</v>
      </c>
      <c r="N3">
        <f t="shared" ref="N3:N6" si="3">L3/M3</f>
        <v>1.0180956312423646</v>
      </c>
      <c r="O3">
        <v>0.112391931</v>
      </c>
    </row>
    <row r="4" spans="1:15" x14ac:dyDescent="0.3">
      <c r="A4" t="s">
        <v>22</v>
      </c>
      <c r="B4" t="s">
        <v>153</v>
      </c>
      <c r="C4">
        <v>0.78668683800000005</v>
      </c>
      <c r="D4" t="s">
        <v>162</v>
      </c>
      <c r="E4">
        <f t="shared" si="0"/>
        <v>0.92644407691204333</v>
      </c>
      <c r="F4">
        <v>0.95436507900000001</v>
      </c>
      <c r="G4" t="s">
        <v>163</v>
      </c>
      <c r="H4">
        <f t="shared" si="1"/>
        <v>0.99447721814620538</v>
      </c>
      <c r="I4">
        <v>0.920318725</v>
      </c>
      <c r="J4" t="s">
        <v>164</v>
      </c>
      <c r="K4">
        <f t="shared" si="2"/>
        <v>1.012416981681489</v>
      </c>
      <c r="L4">
        <v>0.96523517400000003</v>
      </c>
      <c r="M4" t="s">
        <v>165</v>
      </c>
      <c r="N4">
        <f t="shared" si="3"/>
        <v>1.0022302382029227</v>
      </c>
      <c r="O4">
        <v>0.86743515900000001</v>
      </c>
    </row>
    <row r="5" spans="1:15" x14ac:dyDescent="0.3">
      <c r="A5" t="s">
        <v>27</v>
      </c>
      <c r="B5" t="s">
        <v>153</v>
      </c>
      <c r="C5" s="3">
        <v>9.0771559999999994E-3</v>
      </c>
      <c r="D5" s="3" t="s">
        <v>166</v>
      </c>
      <c r="E5" s="3">
        <f t="shared" si="0"/>
        <v>3.0550738529618258</v>
      </c>
      <c r="F5">
        <v>0</v>
      </c>
      <c r="G5" t="s">
        <v>167</v>
      </c>
      <c r="H5">
        <f t="shared" si="1"/>
        <v>0</v>
      </c>
      <c r="I5">
        <v>0</v>
      </c>
      <c r="J5" t="s">
        <v>168</v>
      </c>
      <c r="K5">
        <f t="shared" si="2"/>
        <v>0</v>
      </c>
      <c r="L5">
        <v>0</v>
      </c>
      <c r="M5" t="s">
        <v>169</v>
      </c>
      <c r="N5">
        <f t="shared" si="3"/>
        <v>0</v>
      </c>
      <c r="O5">
        <v>5.7636889999999998E-3</v>
      </c>
    </row>
    <row r="6" spans="1:15" x14ac:dyDescent="0.3">
      <c r="A6" t="s">
        <v>170</v>
      </c>
      <c r="B6" t="s">
        <v>153</v>
      </c>
      <c r="C6">
        <v>4.5385779999999997E-3</v>
      </c>
      <c r="D6" t="s">
        <v>171</v>
      </c>
      <c r="E6">
        <f t="shared" si="0"/>
        <v>1.734660481543564</v>
      </c>
      <c r="F6">
        <v>0</v>
      </c>
      <c r="G6" t="s">
        <v>172</v>
      </c>
      <c r="H6">
        <f t="shared" si="1"/>
        <v>0</v>
      </c>
      <c r="I6">
        <v>0</v>
      </c>
      <c r="J6" t="s">
        <v>173</v>
      </c>
      <c r="K6">
        <f t="shared" si="2"/>
        <v>0</v>
      </c>
      <c r="L6">
        <v>0</v>
      </c>
      <c r="M6" t="s">
        <v>174</v>
      </c>
      <c r="N6">
        <f t="shared" si="3"/>
        <v>0</v>
      </c>
      <c r="O6">
        <v>2.8818440000000002E-3</v>
      </c>
    </row>
    <row r="8" spans="1:15" x14ac:dyDescent="0.3">
      <c r="A8" s="3" t="s">
        <v>181</v>
      </c>
    </row>
    <row r="9" spans="1:15" x14ac:dyDescent="0.3">
      <c r="A9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54E9-7D3E-42C0-AFBE-62F01D586B85}">
  <dimension ref="A1:S58"/>
  <sheetViews>
    <sheetView zoomScale="70" zoomScaleNormal="70" workbookViewId="0">
      <pane ySplit="1" topLeftCell="A2" activePane="bottomLeft" state="frozen"/>
      <selection pane="bottomLeft" activeCell="I19" sqref="I19"/>
    </sheetView>
  </sheetViews>
  <sheetFormatPr defaultColWidth="9.109375" defaultRowHeight="13.8" x14ac:dyDescent="0.25"/>
  <cols>
    <col min="1" max="1" width="30.109375" style="5" bestFit="1" customWidth="1"/>
    <col min="2" max="2" width="10.33203125" style="5" bestFit="1" customWidth="1"/>
    <col min="3" max="4" width="9.109375" style="5"/>
    <col min="5" max="5" width="13.33203125" style="5" bestFit="1" customWidth="1"/>
    <col min="6" max="6" width="9.109375" style="5"/>
    <col min="7" max="7" width="17.33203125" style="5" bestFit="1" customWidth="1"/>
    <col min="8" max="9" width="13.33203125" style="5" bestFit="1" customWidth="1"/>
    <col min="10" max="10" width="15" style="5" bestFit="1" customWidth="1"/>
    <col min="11" max="11" width="13.33203125" style="5" bestFit="1" customWidth="1"/>
    <col min="12" max="12" width="9.109375" style="5"/>
    <col min="13" max="13" width="16.109375" style="5" bestFit="1" customWidth="1"/>
    <col min="14" max="14" width="13.33203125" style="5" bestFit="1" customWidth="1"/>
    <col min="15" max="16" width="9.109375" style="5"/>
    <col min="17" max="17" width="13.109375" style="5" bestFit="1" customWidth="1"/>
    <col min="18" max="18" width="9.109375" style="5"/>
    <col min="19" max="19" width="33.109375" style="5" bestFit="1" customWidth="1"/>
    <col min="20" max="16384" width="9.109375" style="5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175</v>
      </c>
      <c r="F1" s="5" t="s">
        <v>4</v>
      </c>
      <c r="G1" s="5" t="s">
        <v>5</v>
      </c>
      <c r="H1" s="5" t="s">
        <v>176</v>
      </c>
      <c r="I1" s="5" t="s">
        <v>6</v>
      </c>
      <c r="J1" s="5" t="s">
        <v>7</v>
      </c>
      <c r="K1" s="5" t="s">
        <v>177</v>
      </c>
      <c r="L1" s="5" t="s">
        <v>8</v>
      </c>
      <c r="M1" s="5" t="s">
        <v>9</v>
      </c>
      <c r="N1" s="5" t="s">
        <v>178</v>
      </c>
      <c r="O1" s="5" t="s">
        <v>10</v>
      </c>
      <c r="P1" s="5" t="s">
        <v>42</v>
      </c>
      <c r="Q1" s="5" t="s">
        <v>179</v>
      </c>
    </row>
    <row r="2" spans="1:19" x14ac:dyDescent="0.25">
      <c r="A2" s="5" t="s">
        <v>127</v>
      </c>
      <c r="B2" s="5" t="s">
        <v>185</v>
      </c>
      <c r="C2" s="5">
        <v>1.8154311999999999E-2</v>
      </c>
      <c r="D2" s="5" t="s">
        <v>186</v>
      </c>
      <c r="E2" s="5">
        <f t="shared" ref="E2:E10" si="0">C2/D2</f>
        <v>1.561841816378599</v>
      </c>
      <c r="F2" s="5">
        <v>0.23809523799999999</v>
      </c>
      <c r="G2" s="5" t="s">
        <v>187</v>
      </c>
      <c r="H2" s="5">
        <f t="shared" ref="H2:H29" si="1">F2/G2</f>
        <v>0.5594616419223496</v>
      </c>
      <c r="I2" s="5">
        <v>0.10159362500000001</v>
      </c>
      <c r="J2" s="5" t="s">
        <v>188</v>
      </c>
      <c r="K2" s="5">
        <f t="shared" ref="K2:K10" si="2">I2/J2</f>
        <v>0.546984296043031</v>
      </c>
      <c r="L2" s="5">
        <v>0.18200409000000001</v>
      </c>
      <c r="M2" s="5" t="s">
        <v>189</v>
      </c>
      <c r="N2" s="5">
        <f t="shared" ref="N2:N29" si="3">L2/M2</f>
        <v>1.0767720637174425</v>
      </c>
      <c r="O2" s="5">
        <v>0.198847262</v>
      </c>
      <c r="P2" s="5" t="s">
        <v>190</v>
      </c>
      <c r="Q2" s="5">
        <f>O2/P2</f>
        <v>0.62139765491264654</v>
      </c>
    </row>
    <row r="3" spans="1:19" x14ac:dyDescent="0.25">
      <c r="A3" s="5" t="s">
        <v>137</v>
      </c>
      <c r="B3" s="5" t="s">
        <v>185</v>
      </c>
      <c r="C3" s="5">
        <v>0.98184568800000005</v>
      </c>
      <c r="D3" s="5" t="s">
        <v>191</v>
      </c>
      <c r="E3" s="5">
        <f t="shared" si="0"/>
        <v>0.99342696015883569</v>
      </c>
      <c r="F3" s="5">
        <v>0.72023809500000002</v>
      </c>
      <c r="G3" s="5" t="s">
        <v>192</v>
      </c>
      <c r="H3" s="5">
        <f t="shared" si="1"/>
        <v>1.5001509965208002</v>
      </c>
      <c r="I3" s="5">
        <v>0.89043824699999996</v>
      </c>
      <c r="J3" s="5" t="s">
        <v>193</v>
      </c>
      <c r="K3" s="5">
        <f t="shared" si="2"/>
        <v>1.1081540618934209</v>
      </c>
      <c r="L3" s="5">
        <v>0.81390593</v>
      </c>
      <c r="M3" s="5" t="s">
        <v>194</v>
      </c>
      <c r="N3" s="5">
        <f t="shared" si="3"/>
        <v>0.98980857273294875</v>
      </c>
      <c r="O3" s="5">
        <v>0.79250720500000005</v>
      </c>
      <c r="P3" s="5" t="s">
        <v>195</v>
      </c>
      <c r="Q3" s="5">
        <f>O3/P3</f>
        <v>1.2382924110709055</v>
      </c>
      <c r="S3" s="8" t="s">
        <v>182</v>
      </c>
    </row>
    <row r="4" spans="1:19" x14ac:dyDescent="0.25">
      <c r="A4" s="5" t="s">
        <v>143</v>
      </c>
      <c r="B4" s="5" t="s">
        <v>185</v>
      </c>
      <c r="C4" s="5">
        <v>0</v>
      </c>
      <c r="D4" s="5" t="s">
        <v>196</v>
      </c>
      <c r="E4" s="5">
        <f t="shared" si="0"/>
        <v>0</v>
      </c>
      <c r="F4" s="8">
        <v>4.1666666999999998E-2</v>
      </c>
      <c r="G4" s="8" t="s">
        <v>197</v>
      </c>
      <c r="H4" s="8">
        <f t="shared" si="1"/>
        <v>0.44180347641368539</v>
      </c>
      <c r="I4" s="5">
        <v>7.9681270000000002E-3</v>
      </c>
      <c r="J4" s="5" t="s">
        <v>198</v>
      </c>
      <c r="K4" s="5">
        <f t="shared" si="2"/>
        <v>0.74239783411120197</v>
      </c>
      <c r="L4" s="8">
        <v>4.08998E-3</v>
      </c>
      <c r="M4" s="8" t="s">
        <v>199</v>
      </c>
      <c r="N4" s="8">
        <f t="shared" si="3"/>
        <v>0.47085735600213674</v>
      </c>
      <c r="O4" s="8">
        <v>8.6455330000000004E-3</v>
      </c>
      <c r="P4" s="8" t="s">
        <v>200</v>
      </c>
      <c r="Q4" s="8">
        <f>O4/P4</f>
        <v>0.21613830878962687</v>
      </c>
      <c r="S4" s="9" t="s">
        <v>181</v>
      </c>
    </row>
    <row r="5" spans="1:19" x14ac:dyDescent="0.25">
      <c r="A5" s="5" t="s">
        <v>11</v>
      </c>
      <c r="B5" s="5" t="s">
        <v>12</v>
      </c>
      <c r="C5" s="8">
        <v>2.269289E-2</v>
      </c>
      <c r="D5" s="8" t="s">
        <v>13</v>
      </c>
      <c r="E5" s="8">
        <f t="shared" si="0"/>
        <v>0.11488390963387228</v>
      </c>
      <c r="F5" s="8">
        <v>7.9365080000000001E-3</v>
      </c>
      <c r="G5" s="8" t="s">
        <v>14</v>
      </c>
      <c r="H5" s="8">
        <f t="shared" si="1"/>
        <v>0.39631589628373759</v>
      </c>
      <c r="I5" s="5">
        <v>2.7888446000000001E-2</v>
      </c>
      <c r="J5" s="5" t="s">
        <v>15</v>
      </c>
      <c r="K5" s="5">
        <f t="shared" si="2"/>
        <v>0.81715775290485893</v>
      </c>
      <c r="L5" s="5">
        <v>2.0449898000000001E-2</v>
      </c>
      <c r="M5" s="5" t="s">
        <v>16</v>
      </c>
      <c r="N5" s="5">
        <f t="shared" si="3"/>
        <v>1.3657244723619064</v>
      </c>
      <c r="O5" s="5">
        <v>3.1700288E-2</v>
      </c>
      <c r="P5" s="6" t="s">
        <v>183</v>
      </c>
      <c r="Q5" s="6" t="s">
        <v>183</v>
      </c>
    </row>
    <row r="6" spans="1:19" x14ac:dyDescent="0.25">
      <c r="A6" s="5" t="s">
        <v>17</v>
      </c>
      <c r="B6" s="5" t="s">
        <v>12</v>
      </c>
      <c r="C6" s="5">
        <v>0.47655068099999998</v>
      </c>
      <c r="D6" s="5" t="s">
        <v>18</v>
      </c>
      <c r="E6" s="5">
        <f t="shared" si="0"/>
        <v>1.1966187301712612</v>
      </c>
      <c r="F6" s="5">
        <v>0.33134920600000001</v>
      </c>
      <c r="G6" s="5" t="s">
        <v>19</v>
      </c>
      <c r="H6" s="5">
        <f t="shared" si="1"/>
        <v>1.0155072356634616</v>
      </c>
      <c r="I6" s="5">
        <v>0.35059761</v>
      </c>
      <c r="J6" s="5" t="s">
        <v>20</v>
      </c>
      <c r="K6" s="5">
        <f t="shared" si="2"/>
        <v>0.90557993956801208</v>
      </c>
      <c r="L6" s="5">
        <v>0.45398772999999998</v>
      </c>
      <c r="M6" s="5" t="s">
        <v>21</v>
      </c>
      <c r="N6" s="5">
        <f t="shared" si="3"/>
        <v>1.2429144909485592</v>
      </c>
      <c r="O6" s="5">
        <v>0.43515850099999998</v>
      </c>
      <c r="P6" s="6" t="s">
        <v>183</v>
      </c>
      <c r="Q6" s="6" t="s">
        <v>183</v>
      </c>
    </row>
    <row r="7" spans="1:19" x14ac:dyDescent="0.25">
      <c r="A7" s="5" t="s">
        <v>22</v>
      </c>
      <c r="B7" s="5" t="s">
        <v>12</v>
      </c>
      <c r="C7" s="5">
        <v>0.254160363</v>
      </c>
      <c r="D7" s="5" t="s">
        <v>23</v>
      </c>
      <c r="E7" s="5">
        <f t="shared" si="0"/>
        <v>1.7764203392010245</v>
      </c>
      <c r="F7" s="5">
        <v>0.51190476200000001</v>
      </c>
      <c r="G7" s="5" t="s">
        <v>24</v>
      </c>
      <c r="H7" s="5">
        <f t="shared" si="1"/>
        <v>1.0541115848380092</v>
      </c>
      <c r="I7" s="5">
        <v>0.511952191</v>
      </c>
      <c r="J7" s="5" t="s">
        <v>25</v>
      </c>
      <c r="K7" s="5">
        <f t="shared" si="2"/>
        <v>1.1919661776882766</v>
      </c>
      <c r="L7" s="5">
        <v>0.30879345600000002</v>
      </c>
      <c r="M7" s="5" t="s">
        <v>26</v>
      </c>
      <c r="N7" s="5">
        <f t="shared" si="3"/>
        <v>0.73203181418894059</v>
      </c>
      <c r="O7" s="5">
        <v>0.35446685900000002</v>
      </c>
      <c r="P7" s="6" t="s">
        <v>183</v>
      </c>
      <c r="Q7" s="6" t="s">
        <v>183</v>
      </c>
    </row>
    <row r="8" spans="1:19" x14ac:dyDescent="0.25">
      <c r="A8" s="5" t="s">
        <v>27</v>
      </c>
      <c r="B8" s="5" t="s">
        <v>12</v>
      </c>
      <c r="C8" s="5">
        <v>0.21482602100000001</v>
      </c>
      <c r="D8" s="5" t="s">
        <v>28</v>
      </c>
      <c r="E8" s="5">
        <f t="shared" si="0"/>
        <v>0.90744762902052944</v>
      </c>
      <c r="F8" s="5">
        <v>5.1587302000000002E-2</v>
      </c>
      <c r="G8" s="5" t="s">
        <v>29</v>
      </c>
      <c r="H8" s="5">
        <f t="shared" si="1"/>
        <v>1.1824058254696981</v>
      </c>
      <c r="I8" s="5">
        <v>5.7768923999999999E-2</v>
      </c>
      <c r="J8" s="5" t="s">
        <v>30</v>
      </c>
      <c r="K8" s="5">
        <f t="shared" si="2"/>
        <v>0.77766837298299873</v>
      </c>
      <c r="L8" s="9">
        <v>0.151329243</v>
      </c>
      <c r="M8" s="9" t="s">
        <v>31</v>
      </c>
      <c r="N8" s="9">
        <f t="shared" si="3"/>
        <v>2.5418105914836104</v>
      </c>
      <c r="O8" s="5">
        <v>0.16426513000000001</v>
      </c>
      <c r="P8" s="6" t="s">
        <v>183</v>
      </c>
      <c r="Q8" s="6" t="s">
        <v>183</v>
      </c>
    </row>
    <row r="9" spans="1:19" x14ac:dyDescent="0.25">
      <c r="A9" s="5" t="s">
        <v>32</v>
      </c>
      <c r="B9" s="5" t="s">
        <v>12</v>
      </c>
      <c r="C9" s="5">
        <v>2.7231466999999999E-2</v>
      </c>
      <c r="D9" s="5" t="s">
        <v>33</v>
      </c>
      <c r="E9" s="5">
        <f t="shared" si="0"/>
        <v>1.1611767173541538</v>
      </c>
      <c r="F9" s="5">
        <v>9.3253968000000007E-2</v>
      </c>
      <c r="G9" s="5" t="s">
        <v>34</v>
      </c>
      <c r="H9" s="5">
        <f t="shared" si="1"/>
        <v>0.79472668232644827</v>
      </c>
      <c r="I9" s="5">
        <v>4.7808765000000003E-2</v>
      </c>
      <c r="J9" s="5" t="s">
        <v>35</v>
      </c>
      <c r="K9" s="5">
        <f t="shared" si="2"/>
        <v>0.66473980763899065</v>
      </c>
      <c r="L9" s="5">
        <v>6.5439673000000004E-2</v>
      </c>
      <c r="M9" s="5" t="s">
        <v>36</v>
      </c>
      <c r="N9" s="5">
        <f t="shared" si="3"/>
        <v>0.50886998882253398</v>
      </c>
      <c r="O9" s="5">
        <v>1.4409221999999999E-2</v>
      </c>
      <c r="P9" s="6" t="s">
        <v>183</v>
      </c>
      <c r="Q9" s="6" t="s">
        <v>183</v>
      </c>
    </row>
    <row r="10" spans="1:19" x14ac:dyDescent="0.25">
      <c r="A10" s="5" t="s">
        <v>37</v>
      </c>
      <c r="B10" s="5" t="s">
        <v>12</v>
      </c>
      <c r="C10" s="9">
        <v>4.5385779999999997E-3</v>
      </c>
      <c r="D10" s="9" t="s">
        <v>38</v>
      </c>
      <c r="E10" s="9">
        <f t="shared" si="0"/>
        <v>4.7227658688865759</v>
      </c>
      <c r="F10" s="5">
        <v>3.9682540000000001E-3</v>
      </c>
      <c r="G10" s="5" t="s">
        <v>39</v>
      </c>
      <c r="H10" s="5">
        <f t="shared" si="1"/>
        <v>0.55983874064661465</v>
      </c>
      <c r="I10" s="5">
        <v>3.9840639999999998E-3</v>
      </c>
      <c r="J10" s="5" t="s">
        <v>40</v>
      </c>
      <c r="K10" s="5">
        <f t="shared" si="2"/>
        <v>1.3232445528221009</v>
      </c>
      <c r="L10" s="5">
        <v>0</v>
      </c>
      <c r="M10" s="5" t="s">
        <v>41</v>
      </c>
      <c r="N10" s="5">
        <f t="shared" si="3"/>
        <v>0</v>
      </c>
      <c r="O10" s="5">
        <v>0</v>
      </c>
      <c r="P10" s="6" t="s">
        <v>183</v>
      </c>
      <c r="Q10" s="6" t="s">
        <v>183</v>
      </c>
    </row>
    <row r="11" spans="1:19" x14ac:dyDescent="0.25">
      <c r="A11" s="5" t="s">
        <v>11</v>
      </c>
      <c r="B11" s="5" t="s">
        <v>43</v>
      </c>
      <c r="C11" s="5">
        <v>1.8154311999999999E-2</v>
      </c>
      <c r="D11" s="5" t="s">
        <v>44</v>
      </c>
      <c r="E11" s="6" t="s">
        <v>183</v>
      </c>
      <c r="F11" s="5">
        <v>0</v>
      </c>
      <c r="G11" s="5" t="s">
        <v>45</v>
      </c>
      <c r="H11" s="5">
        <f t="shared" si="1"/>
        <v>0</v>
      </c>
      <c r="I11" s="5">
        <v>0</v>
      </c>
      <c r="J11" s="5" t="s">
        <v>44</v>
      </c>
      <c r="K11" s="6" t="s">
        <v>183</v>
      </c>
      <c r="L11" s="7">
        <v>2.6584867000000002E-2</v>
      </c>
      <c r="M11" s="7" t="s">
        <v>44</v>
      </c>
      <c r="N11" s="7" t="e">
        <f t="shared" si="3"/>
        <v>#DIV/0!</v>
      </c>
      <c r="O11" s="5">
        <v>0</v>
      </c>
      <c r="P11" s="5" t="s">
        <v>44</v>
      </c>
      <c r="Q11" s="6" t="s">
        <v>183</v>
      </c>
    </row>
    <row r="12" spans="1:19" x14ac:dyDescent="0.25">
      <c r="A12" s="5" t="s">
        <v>17</v>
      </c>
      <c r="B12" s="5" t="s">
        <v>43</v>
      </c>
      <c r="C12" s="5">
        <v>0.31013615700000002</v>
      </c>
      <c r="D12" s="5" t="s">
        <v>46</v>
      </c>
      <c r="E12" s="5">
        <f t="shared" ref="E12:E18" si="4">C12/D12</f>
        <v>1.0356557200501144</v>
      </c>
      <c r="F12" s="5">
        <v>0.503968254</v>
      </c>
      <c r="G12" s="5" t="s">
        <v>47</v>
      </c>
      <c r="H12" s="5">
        <f t="shared" si="1"/>
        <v>1.0972958010724738</v>
      </c>
      <c r="I12" s="5">
        <v>0.27490039799999999</v>
      </c>
      <c r="J12" s="5" t="s">
        <v>48</v>
      </c>
      <c r="K12" s="5">
        <f t="shared" ref="K12:K24" si="5">I12/J12</f>
        <v>1.0529049621167335</v>
      </c>
      <c r="L12" s="5">
        <v>0.40490797499999998</v>
      </c>
      <c r="M12" s="5" t="s">
        <v>49</v>
      </c>
      <c r="N12" s="5">
        <f t="shared" si="3"/>
        <v>0.9922601191629713</v>
      </c>
      <c r="O12" s="5">
        <v>0.195965418</v>
      </c>
      <c r="P12" s="5" t="s">
        <v>50</v>
      </c>
      <c r="Q12" s="5">
        <f>O12/P12</f>
        <v>0.91644446215302655</v>
      </c>
      <c r="S12" s="5" t="s">
        <v>184</v>
      </c>
    </row>
    <row r="13" spans="1:19" x14ac:dyDescent="0.25">
      <c r="A13" s="5" t="s">
        <v>51</v>
      </c>
      <c r="B13" s="5" t="s">
        <v>43</v>
      </c>
      <c r="C13" s="8">
        <v>1.9667171000000001E-2</v>
      </c>
      <c r="D13" s="8" t="s">
        <v>52</v>
      </c>
      <c r="E13" s="8">
        <f t="shared" si="4"/>
        <v>0.45882761895685575</v>
      </c>
      <c r="F13" s="5">
        <v>0</v>
      </c>
      <c r="G13" s="5" t="s">
        <v>53</v>
      </c>
      <c r="H13" s="5">
        <f t="shared" si="1"/>
        <v>0</v>
      </c>
      <c r="I13" s="5">
        <v>0</v>
      </c>
      <c r="J13" s="5" t="s">
        <v>54</v>
      </c>
      <c r="K13" s="5">
        <f t="shared" si="5"/>
        <v>0</v>
      </c>
      <c r="L13" s="5">
        <v>0</v>
      </c>
      <c r="M13" s="5" t="s">
        <v>44</v>
      </c>
      <c r="N13" s="5" t="e">
        <f t="shared" si="3"/>
        <v>#DIV/0!</v>
      </c>
      <c r="O13" s="5">
        <v>5.7636889999999998E-3</v>
      </c>
      <c r="P13" s="5" t="s">
        <v>44</v>
      </c>
      <c r="Q13" s="6" t="s">
        <v>183</v>
      </c>
    </row>
    <row r="14" spans="1:19" x14ac:dyDescent="0.25">
      <c r="A14" s="5" t="s">
        <v>55</v>
      </c>
      <c r="B14" s="5" t="s">
        <v>43</v>
      </c>
      <c r="C14" s="8">
        <v>1.5128590000000001E-3</v>
      </c>
      <c r="D14" s="8" t="s">
        <v>56</v>
      </c>
      <c r="E14" s="8">
        <f t="shared" si="4"/>
        <v>0.14642192472476065</v>
      </c>
      <c r="F14" s="5">
        <v>0</v>
      </c>
      <c r="G14" s="5" t="s">
        <v>57</v>
      </c>
      <c r="H14" s="5">
        <f t="shared" si="1"/>
        <v>0</v>
      </c>
      <c r="I14" s="5">
        <v>0</v>
      </c>
      <c r="J14" s="5" t="s">
        <v>58</v>
      </c>
      <c r="K14" s="5">
        <f t="shared" si="5"/>
        <v>0</v>
      </c>
      <c r="L14" s="5">
        <v>0</v>
      </c>
      <c r="M14" s="5" t="s">
        <v>44</v>
      </c>
      <c r="N14" s="5" t="e">
        <f t="shared" si="3"/>
        <v>#DIV/0!</v>
      </c>
      <c r="O14" s="5">
        <v>0</v>
      </c>
      <c r="P14" s="5" t="s">
        <v>44</v>
      </c>
      <c r="Q14" s="6" t="s">
        <v>183</v>
      </c>
    </row>
    <row r="15" spans="1:19" x14ac:dyDescent="0.25">
      <c r="A15" s="5" t="s">
        <v>22</v>
      </c>
      <c r="B15" s="5" t="s">
        <v>43</v>
      </c>
      <c r="C15" s="5">
        <v>0.29046898599999998</v>
      </c>
      <c r="D15" s="5" t="s">
        <v>59</v>
      </c>
      <c r="E15" s="5">
        <f t="shared" si="4"/>
        <v>0.78552502756594811</v>
      </c>
      <c r="F15" s="5">
        <v>0.36507936499999999</v>
      </c>
      <c r="G15" s="5" t="s">
        <v>60</v>
      </c>
      <c r="H15" s="5">
        <f t="shared" si="1"/>
        <v>0.95933567701958999</v>
      </c>
      <c r="I15" s="5">
        <v>0.37649402399999998</v>
      </c>
      <c r="J15" s="5" t="s">
        <v>61</v>
      </c>
      <c r="K15" s="5">
        <f t="shared" si="5"/>
        <v>0.95046281836465685</v>
      </c>
      <c r="L15" s="5">
        <v>0.23108384500000001</v>
      </c>
      <c r="M15" s="5" t="s">
        <v>62</v>
      </c>
      <c r="N15" s="5">
        <f t="shared" si="3"/>
        <v>0.78193222836656606</v>
      </c>
      <c r="O15" s="5">
        <v>0.59654178700000005</v>
      </c>
      <c r="P15" s="5" t="s">
        <v>63</v>
      </c>
      <c r="Q15" s="5">
        <f>O15/P15</f>
        <v>0.95057986967116403</v>
      </c>
    </row>
    <row r="16" spans="1:19" x14ac:dyDescent="0.25">
      <c r="A16" s="5" t="s">
        <v>27</v>
      </c>
      <c r="B16" s="5" t="s">
        <v>43</v>
      </c>
      <c r="C16" s="5">
        <v>4.3872920000000003E-2</v>
      </c>
      <c r="D16" s="5" t="s">
        <v>64</v>
      </c>
      <c r="E16" s="5">
        <f t="shared" si="4"/>
        <v>1.1949816616433748</v>
      </c>
      <c r="F16" s="5">
        <v>0.11706349200000001</v>
      </c>
      <c r="G16" s="5" t="s">
        <v>65</v>
      </c>
      <c r="H16" s="5">
        <f t="shared" si="1"/>
        <v>0.901966862451691</v>
      </c>
      <c r="I16" s="5">
        <v>1.1952190999999999E-2</v>
      </c>
      <c r="J16" s="5" t="s">
        <v>66</v>
      </c>
      <c r="K16" s="5">
        <f t="shared" si="5"/>
        <v>0.50056438234768141</v>
      </c>
      <c r="L16" s="9">
        <v>0.16359918200000001</v>
      </c>
      <c r="M16" s="9" t="s">
        <v>67</v>
      </c>
      <c r="N16" s="9">
        <f t="shared" si="3"/>
        <v>2.005677001512602</v>
      </c>
      <c r="O16" s="5">
        <v>1.1527378E-2</v>
      </c>
      <c r="P16" s="5" t="s">
        <v>68</v>
      </c>
      <c r="Q16" s="5">
        <f>O16/P16</f>
        <v>0.77784745283387446</v>
      </c>
    </row>
    <row r="17" spans="1:19" x14ac:dyDescent="0.25">
      <c r="A17" s="5" t="s">
        <v>32</v>
      </c>
      <c r="B17" s="5" t="s">
        <v>43</v>
      </c>
      <c r="C17" s="5">
        <v>0.26323751899999998</v>
      </c>
      <c r="D17" s="5" t="s">
        <v>69</v>
      </c>
      <c r="E17" s="5">
        <f t="shared" si="4"/>
        <v>1.2487039498722514</v>
      </c>
      <c r="F17" s="5">
        <v>1.3888889E-2</v>
      </c>
      <c r="G17" s="5" t="s">
        <v>70</v>
      </c>
      <c r="H17" s="5">
        <f t="shared" si="1"/>
        <v>0.54802521133408366</v>
      </c>
      <c r="I17" s="5">
        <v>0.29282868499999998</v>
      </c>
      <c r="J17" s="5" t="s">
        <v>71</v>
      </c>
      <c r="K17" s="5">
        <f t="shared" si="5"/>
        <v>1.0798131051689512</v>
      </c>
      <c r="L17" s="5">
        <v>0.14928425400000001</v>
      </c>
      <c r="M17" s="5" t="s">
        <v>72</v>
      </c>
      <c r="N17" s="5">
        <f t="shared" si="3"/>
        <v>0.80401690003120008</v>
      </c>
      <c r="O17" s="5">
        <v>0.17291066299999999</v>
      </c>
      <c r="P17" s="5" t="s">
        <v>73</v>
      </c>
      <c r="Q17" s="5">
        <f>O17/P17</f>
        <v>1.2678341924720518</v>
      </c>
    </row>
    <row r="18" spans="1:19" x14ac:dyDescent="0.25">
      <c r="A18" s="5" t="s">
        <v>37</v>
      </c>
      <c r="B18" s="5" t="s">
        <v>43</v>
      </c>
      <c r="C18" s="5">
        <v>5.2950075999999999E-2</v>
      </c>
      <c r="D18" s="5" t="s">
        <v>74</v>
      </c>
      <c r="E18" s="5">
        <f t="shared" si="4"/>
        <v>1.7623400487323768</v>
      </c>
      <c r="F18" s="5">
        <v>0</v>
      </c>
      <c r="G18" s="5" t="s">
        <v>75</v>
      </c>
      <c r="H18" s="5">
        <f t="shared" si="1"/>
        <v>0</v>
      </c>
      <c r="I18" s="5">
        <v>4.3824701000000001E-2</v>
      </c>
      <c r="J18" s="5" t="s">
        <v>76</v>
      </c>
      <c r="K18" s="5">
        <f t="shared" si="5"/>
        <v>0.94421724664156914</v>
      </c>
      <c r="L18" s="5">
        <v>2.4539877000000002E-2</v>
      </c>
      <c r="M18" s="5" t="s">
        <v>77</v>
      </c>
      <c r="N18" s="5">
        <f t="shared" si="3"/>
        <v>0.8414633017292672</v>
      </c>
      <c r="O18" s="9">
        <v>1.7291066000000001E-2</v>
      </c>
      <c r="P18" s="9" t="s">
        <v>78</v>
      </c>
      <c r="Q18" s="9">
        <f>O18/P18</f>
        <v>2.3335406804050165</v>
      </c>
    </row>
    <row r="19" spans="1:19" x14ac:dyDescent="0.25">
      <c r="A19" s="5" t="s">
        <v>11</v>
      </c>
      <c r="B19" s="5" t="s">
        <v>79</v>
      </c>
      <c r="C19" s="5">
        <v>0</v>
      </c>
      <c r="D19" s="5" t="s">
        <v>44</v>
      </c>
      <c r="E19" s="6" t="s">
        <v>183</v>
      </c>
      <c r="F19" s="5">
        <v>0</v>
      </c>
      <c r="G19" s="5" t="s">
        <v>80</v>
      </c>
      <c r="H19" s="5">
        <f t="shared" si="1"/>
        <v>0</v>
      </c>
      <c r="I19" s="5">
        <v>0</v>
      </c>
      <c r="J19" s="5" t="s">
        <v>81</v>
      </c>
      <c r="K19" s="5">
        <f t="shared" si="5"/>
        <v>0</v>
      </c>
      <c r="L19" s="9">
        <v>1.4314927999999999E-2</v>
      </c>
      <c r="M19" s="9" t="s">
        <v>82</v>
      </c>
      <c r="N19" s="9">
        <f t="shared" si="3"/>
        <v>3.7706686494627077</v>
      </c>
      <c r="O19" s="5">
        <v>0</v>
      </c>
      <c r="P19" s="5" t="s">
        <v>44</v>
      </c>
      <c r="Q19" s="6" t="s">
        <v>183</v>
      </c>
    </row>
    <row r="20" spans="1:19" x14ac:dyDescent="0.25">
      <c r="A20" s="5" t="s">
        <v>17</v>
      </c>
      <c r="B20" s="5" t="s">
        <v>79</v>
      </c>
      <c r="C20" s="9">
        <v>0.211800303</v>
      </c>
      <c r="D20" s="9" t="s">
        <v>83</v>
      </c>
      <c r="E20" s="9">
        <f t="shared" ref="E20:E29" si="6">C20/D20</f>
        <v>4.2574754870872642</v>
      </c>
      <c r="F20" s="5">
        <v>8.1349205999999993E-2</v>
      </c>
      <c r="G20" s="5" t="s">
        <v>84</v>
      </c>
      <c r="H20" s="5">
        <f t="shared" si="1"/>
        <v>0.82232394249094409</v>
      </c>
      <c r="I20" s="9">
        <v>0.34661354599999999</v>
      </c>
      <c r="J20" s="9" t="s">
        <v>85</v>
      </c>
      <c r="K20" s="9">
        <f t="shared" si="5"/>
        <v>2.5175463873931201</v>
      </c>
      <c r="L20" s="5">
        <v>0.27198364000000003</v>
      </c>
      <c r="M20" s="5" t="s">
        <v>86</v>
      </c>
      <c r="N20" s="5">
        <f t="shared" si="3"/>
        <v>1.4819798392848758</v>
      </c>
      <c r="O20" s="9">
        <v>0.26224783899999998</v>
      </c>
      <c r="P20" s="9" t="s">
        <v>87</v>
      </c>
      <c r="Q20" s="9">
        <f t="shared" ref="Q20:Q29" si="7">O20/P20</f>
        <v>4.5071638113613082</v>
      </c>
    </row>
    <row r="21" spans="1:19" x14ac:dyDescent="0.25">
      <c r="A21" s="5" t="s">
        <v>51</v>
      </c>
      <c r="B21" s="5" t="s">
        <v>79</v>
      </c>
      <c r="C21" s="5">
        <v>0</v>
      </c>
      <c r="D21" s="5" t="s">
        <v>88</v>
      </c>
      <c r="E21" s="5">
        <f t="shared" si="6"/>
        <v>0</v>
      </c>
      <c r="F21" s="5">
        <v>0</v>
      </c>
      <c r="G21" s="5" t="s">
        <v>89</v>
      </c>
      <c r="H21" s="5">
        <f t="shared" si="1"/>
        <v>0</v>
      </c>
      <c r="I21" s="5">
        <v>0</v>
      </c>
      <c r="J21" s="5" t="s">
        <v>90</v>
      </c>
      <c r="K21" s="5">
        <f t="shared" si="5"/>
        <v>0</v>
      </c>
      <c r="L21" s="5">
        <v>0</v>
      </c>
      <c r="M21" s="5" t="s">
        <v>91</v>
      </c>
      <c r="N21" s="5">
        <f t="shared" si="3"/>
        <v>0</v>
      </c>
      <c r="O21" s="5">
        <v>0</v>
      </c>
      <c r="P21" s="5" t="s">
        <v>92</v>
      </c>
      <c r="Q21" s="5">
        <f t="shared" si="7"/>
        <v>0</v>
      </c>
      <c r="S21" s="5" t="s">
        <v>184</v>
      </c>
    </row>
    <row r="22" spans="1:19" x14ac:dyDescent="0.25">
      <c r="A22" s="5" t="s">
        <v>55</v>
      </c>
      <c r="B22" s="5" t="s">
        <v>79</v>
      </c>
      <c r="C22" s="5">
        <v>0</v>
      </c>
      <c r="D22" s="5" t="s">
        <v>93</v>
      </c>
      <c r="E22" s="5">
        <f t="shared" si="6"/>
        <v>0</v>
      </c>
      <c r="F22" s="5">
        <v>0</v>
      </c>
      <c r="G22" s="5" t="s">
        <v>94</v>
      </c>
      <c r="H22" s="5">
        <f t="shared" si="1"/>
        <v>0</v>
      </c>
      <c r="I22" s="5">
        <v>0</v>
      </c>
      <c r="J22" s="5" t="s">
        <v>95</v>
      </c>
      <c r="K22" s="5">
        <f t="shared" si="5"/>
        <v>0</v>
      </c>
      <c r="L22" s="5">
        <v>0</v>
      </c>
      <c r="M22" s="5" t="s">
        <v>96</v>
      </c>
      <c r="N22" s="5">
        <f t="shared" si="3"/>
        <v>0</v>
      </c>
      <c r="O22" s="5">
        <v>0</v>
      </c>
      <c r="P22" s="5" t="s">
        <v>97</v>
      </c>
      <c r="Q22" s="5">
        <f t="shared" si="7"/>
        <v>0</v>
      </c>
    </row>
    <row r="23" spans="1:19" x14ac:dyDescent="0.25">
      <c r="A23" s="5" t="s">
        <v>22</v>
      </c>
      <c r="B23" s="5" t="s">
        <v>79</v>
      </c>
      <c r="C23" s="5">
        <v>0.78517397899999997</v>
      </c>
      <c r="D23" s="5" t="s">
        <v>98</v>
      </c>
      <c r="E23" s="5">
        <f t="shared" si="6"/>
        <v>1.0738973193488448</v>
      </c>
      <c r="F23" s="5">
        <v>0.91666666699999999</v>
      </c>
      <c r="G23" s="5" t="s">
        <v>99</v>
      </c>
      <c r="H23" s="5">
        <f t="shared" si="1"/>
        <v>1.0940646558792688</v>
      </c>
      <c r="I23" s="5">
        <v>0.63147410400000004</v>
      </c>
      <c r="J23" s="5" t="s">
        <v>100</v>
      </c>
      <c r="K23" s="5">
        <f t="shared" si="5"/>
        <v>1.0048079430150765</v>
      </c>
      <c r="L23" s="5">
        <v>0.68711656399999999</v>
      </c>
      <c r="M23" s="5" t="s">
        <v>101</v>
      </c>
      <c r="N23" s="5">
        <f t="shared" si="3"/>
        <v>1.1525560329008151</v>
      </c>
      <c r="O23" s="5">
        <v>0.72910662800000003</v>
      </c>
      <c r="P23" s="5" t="s">
        <v>102</v>
      </c>
      <c r="Q23" s="5">
        <f t="shared" si="7"/>
        <v>0.87685974928389143</v>
      </c>
    </row>
    <row r="24" spans="1:19" x14ac:dyDescent="0.25">
      <c r="A24" s="5" t="s">
        <v>27</v>
      </c>
      <c r="B24" s="5" t="s">
        <v>79</v>
      </c>
      <c r="C24" s="9">
        <v>3.0257190000000001E-3</v>
      </c>
      <c r="D24" s="9" t="s">
        <v>103</v>
      </c>
      <c r="E24" s="9">
        <f t="shared" si="6"/>
        <v>7.5967641708752787</v>
      </c>
      <c r="F24" s="5">
        <v>1.984127E-3</v>
      </c>
      <c r="G24" s="5" t="s">
        <v>104</v>
      </c>
      <c r="H24" s="5">
        <f t="shared" si="1"/>
        <v>0.69099072289406283</v>
      </c>
      <c r="I24" s="9">
        <v>2.1912351E-2</v>
      </c>
      <c r="J24" s="9" t="s">
        <v>105</v>
      </c>
      <c r="K24" s="9">
        <f t="shared" si="5"/>
        <v>3.7911852686506218</v>
      </c>
      <c r="L24" s="9">
        <v>2.6584867000000002E-2</v>
      </c>
      <c r="M24" s="9" t="s">
        <v>106</v>
      </c>
      <c r="N24" s="9">
        <f t="shared" si="3"/>
        <v>2.1907355279913294</v>
      </c>
      <c r="O24" s="9">
        <v>8.6455330000000004E-3</v>
      </c>
      <c r="P24" s="9" t="s">
        <v>107</v>
      </c>
      <c r="Q24" s="9">
        <f t="shared" si="7"/>
        <v>9.571331951456223</v>
      </c>
    </row>
    <row r="25" spans="1:19" x14ac:dyDescent="0.25">
      <c r="A25" s="5" t="s">
        <v>11</v>
      </c>
      <c r="B25" s="5" t="s">
        <v>180</v>
      </c>
      <c r="C25" s="5">
        <v>6.5052949999999998E-2</v>
      </c>
      <c r="D25" s="5">
        <v>7.1877189999999994E-2</v>
      </c>
      <c r="E25" s="5">
        <f t="shared" si="6"/>
        <v>0.90505694504751788</v>
      </c>
      <c r="F25" s="8">
        <v>1.9841270000000001E-2</v>
      </c>
      <c r="G25" s="8">
        <v>6.6856466000000003E-2</v>
      </c>
      <c r="H25" s="8">
        <f t="shared" si="1"/>
        <v>0.29677413699970323</v>
      </c>
      <c r="I25" s="5">
        <v>3.9840636999999998E-2</v>
      </c>
      <c r="J25" s="5">
        <v>0</v>
      </c>
      <c r="K25" s="5" t="s">
        <v>183</v>
      </c>
      <c r="L25" s="9">
        <v>0.108384458</v>
      </c>
      <c r="M25" s="9">
        <v>3.7639002999999997E-2</v>
      </c>
      <c r="N25" s="9">
        <f t="shared" si="3"/>
        <v>2.8795783458982696</v>
      </c>
      <c r="O25" s="5">
        <v>4.0345820999999997E-2</v>
      </c>
      <c r="P25" s="5">
        <v>5.1110639999999999E-2</v>
      </c>
      <c r="Q25" s="5">
        <f t="shared" si="7"/>
        <v>0.7893820347387549</v>
      </c>
    </row>
    <row r="26" spans="1:19" x14ac:dyDescent="0.25">
      <c r="A26" s="5" t="s">
        <v>17</v>
      </c>
      <c r="B26" s="5" t="s">
        <v>180</v>
      </c>
      <c r="C26" s="5">
        <v>0.361573374</v>
      </c>
      <c r="D26" s="5">
        <v>0.43502960600000001</v>
      </c>
      <c r="E26" s="5">
        <f t="shared" si="6"/>
        <v>0.83114659097477606</v>
      </c>
      <c r="F26" s="5">
        <v>0.446428571</v>
      </c>
      <c r="G26" s="5">
        <v>0.39215221500000003</v>
      </c>
      <c r="H26" s="5">
        <f t="shared" si="1"/>
        <v>1.1384063481574367</v>
      </c>
      <c r="I26" s="5">
        <v>0.38446215099999997</v>
      </c>
      <c r="J26" s="5">
        <v>0.39064746500000003</v>
      </c>
      <c r="K26" s="5">
        <f>I26/J26</f>
        <v>0.98416650675053008</v>
      </c>
      <c r="L26" s="5">
        <v>0.25357873199999997</v>
      </c>
      <c r="M26" s="5">
        <v>0.29539408700000003</v>
      </c>
      <c r="N26" s="5">
        <f t="shared" si="3"/>
        <v>0.85844213936482738</v>
      </c>
      <c r="O26" s="5">
        <v>0.24207492799999999</v>
      </c>
      <c r="P26" s="5">
        <v>0.2359800453</v>
      </c>
      <c r="Q26" s="5">
        <f t="shared" si="7"/>
        <v>1.0258279580048881</v>
      </c>
    </row>
    <row r="27" spans="1:19" x14ac:dyDescent="0.25">
      <c r="A27" s="5" t="s">
        <v>22</v>
      </c>
      <c r="B27" s="5" t="s">
        <v>180</v>
      </c>
      <c r="C27" s="5">
        <v>0.50075643000000003</v>
      </c>
      <c r="D27" s="5">
        <v>0.43081007500000001</v>
      </c>
      <c r="E27" s="5">
        <f t="shared" si="6"/>
        <v>1.1623600724750924</v>
      </c>
      <c r="F27" s="5">
        <v>0.52380952400000003</v>
      </c>
      <c r="G27" s="5">
        <v>0.51855865999999995</v>
      </c>
      <c r="H27" s="5">
        <f t="shared" si="1"/>
        <v>1.010125882383297</v>
      </c>
      <c r="I27" s="5">
        <v>0.48406374499999999</v>
      </c>
      <c r="J27" s="5">
        <v>0.51329825200000001</v>
      </c>
      <c r="K27" s="5">
        <f>I27/J27</f>
        <v>0.94304576942140061</v>
      </c>
      <c r="L27" s="5">
        <v>0.59713701399999997</v>
      </c>
      <c r="M27" s="5">
        <v>0.61872984600000003</v>
      </c>
      <c r="N27" s="5">
        <f t="shared" si="3"/>
        <v>0.96510135701454414</v>
      </c>
      <c r="O27" s="5">
        <v>0.65129683000000005</v>
      </c>
      <c r="P27" s="5">
        <v>0.63502918500000005</v>
      </c>
      <c r="Q27" s="5">
        <f t="shared" si="7"/>
        <v>1.0256171612018115</v>
      </c>
    </row>
    <row r="28" spans="1:19" x14ac:dyDescent="0.25">
      <c r="A28" s="5" t="s">
        <v>27</v>
      </c>
      <c r="B28" s="5" t="s">
        <v>180</v>
      </c>
      <c r="C28" s="5">
        <v>2.1180029999999999E-2</v>
      </c>
      <c r="D28" s="5">
        <v>1.5266605000000001E-2</v>
      </c>
      <c r="E28" s="5">
        <f t="shared" si="6"/>
        <v>1.3873438135066702</v>
      </c>
      <c r="F28" s="5">
        <v>0</v>
      </c>
      <c r="G28" s="5">
        <v>8.6461960000000001E-3</v>
      </c>
      <c r="H28" s="5">
        <f t="shared" si="1"/>
        <v>0</v>
      </c>
      <c r="I28" s="5">
        <v>6.1752988000000002E-2</v>
      </c>
      <c r="J28" s="5">
        <v>6.4663349999999994E-2</v>
      </c>
      <c r="K28" s="5">
        <f>I28/J28</f>
        <v>0.95499209366665982</v>
      </c>
      <c r="L28" s="5">
        <v>2.8629857000000002E-2</v>
      </c>
      <c r="M28" s="5">
        <v>2.3410335000000001E-2</v>
      </c>
      <c r="N28" s="5">
        <f t="shared" si="3"/>
        <v>1.2229580225998475</v>
      </c>
      <c r="O28" s="5">
        <v>3.4582133000000001E-2</v>
      </c>
      <c r="P28" s="5">
        <v>2.1754091999999999E-2</v>
      </c>
      <c r="Q28" s="5">
        <f t="shared" si="7"/>
        <v>1.5896840465692617</v>
      </c>
    </row>
    <row r="29" spans="1:19" x14ac:dyDescent="0.25">
      <c r="A29" s="5" t="s">
        <v>37</v>
      </c>
      <c r="B29" s="5" t="s">
        <v>180</v>
      </c>
      <c r="C29" s="5">
        <v>5.1437216000000001E-2</v>
      </c>
      <c r="D29" s="5">
        <v>4.7016396250000002E-2</v>
      </c>
      <c r="E29" s="5">
        <f t="shared" si="6"/>
        <v>1.094027192694506</v>
      </c>
      <c r="F29" s="5">
        <v>9.9206350000000006E-3</v>
      </c>
      <c r="G29" s="5">
        <v>1.3786501444E-2</v>
      </c>
      <c r="H29" s="5">
        <f t="shared" si="1"/>
        <v>0.71959046610172039</v>
      </c>
      <c r="I29" s="5">
        <v>2.9880477999999999E-2</v>
      </c>
      <c r="J29" s="5">
        <v>3.1391070139999998E-2</v>
      </c>
      <c r="K29" s="5">
        <f>I29/J29</f>
        <v>0.9518782847076267</v>
      </c>
      <c r="L29" s="8">
        <v>1.2269939000000001E-2</v>
      </c>
      <c r="M29" s="8">
        <v>2.482680722E-2</v>
      </c>
      <c r="N29" s="8">
        <f t="shared" si="3"/>
        <v>0.49422138301036039</v>
      </c>
      <c r="O29" s="5">
        <v>3.1700288E-2</v>
      </c>
      <c r="P29" s="5">
        <v>5.6126054000000002E-2</v>
      </c>
      <c r="Q29" s="5">
        <f t="shared" si="7"/>
        <v>0.56480521506108372</v>
      </c>
    </row>
    <row r="30" spans="1:19" x14ac:dyDescent="0.25">
      <c r="A30" s="5" t="s">
        <v>11</v>
      </c>
      <c r="B30" s="5" t="s">
        <v>231</v>
      </c>
      <c r="C30" s="10">
        <v>0</v>
      </c>
      <c r="D30" s="10" t="s">
        <v>44</v>
      </c>
      <c r="E30" s="6" t="s">
        <v>183</v>
      </c>
      <c r="F30" s="10">
        <v>1.984127E-3</v>
      </c>
      <c r="G30" s="10" t="s">
        <v>44</v>
      </c>
      <c r="H30" s="10" t="s">
        <v>183</v>
      </c>
      <c r="I30" s="10">
        <v>0</v>
      </c>
      <c r="J30" s="10" t="s">
        <v>44</v>
      </c>
      <c r="K30" s="10" t="s">
        <v>183</v>
      </c>
      <c r="L30" s="10">
        <v>0</v>
      </c>
      <c r="M30" s="10" t="s">
        <v>44</v>
      </c>
      <c r="N30" s="10" t="s">
        <v>183</v>
      </c>
      <c r="O30" s="5">
        <v>0</v>
      </c>
      <c r="P30" s="6" t="s">
        <v>183</v>
      </c>
      <c r="Q30" s="6" t="s">
        <v>183</v>
      </c>
    </row>
    <row r="31" spans="1:19" x14ac:dyDescent="0.25">
      <c r="A31" s="5" t="s">
        <v>17</v>
      </c>
      <c r="B31" s="5" t="s">
        <v>231</v>
      </c>
      <c r="C31" s="10">
        <v>0.47503782100000003</v>
      </c>
      <c r="D31" s="10" t="s">
        <v>232</v>
      </c>
      <c r="E31" s="10">
        <f>C31/D31</f>
        <v>0.95168970774433448</v>
      </c>
      <c r="F31" s="10">
        <v>0.41269841299999999</v>
      </c>
      <c r="G31" s="10" t="s">
        <v>233</v>
      </c>
      <c r="H31" s="10">
        <f>F31/G31</f>
        <v>1.0902755108014568</v>
      </c>
      <c r="I31" s="10">
        <v>9.7609561999999997E-2</v>
      </c>
      <c r="J31" s="10" t="s">
        <v>234</v>
      </c>
      <c r="K31" s="10">
        <f>I31/J31</f>
        <v>0.71130873743334966</v>
      </c>
      <c r="L31" s="10">
        <v>0.425357873</v>
      </c>
      <c r="M31" s="10" t="s">
        <v>235</v>
      </c>
      <c r="N31" s="10">
        <f>L31/M31</f>
        <v>0.96683612977580591</v>
      </c>
      <c r="O31" s="5">
        <v>0.26801153</v>
      </c>
      <c r="P31" s="6" t="s">
        <v>183</v>
      </c>
      <c r="Q31" s="6" t="s">
        <v>183</v>
      </c>
    </row>
    <row r="32" spans="1:19" x14ac:dyDescent="0.25">
      <c r="A32" s="5" t="s">
        <v>22</v>
      </c>
      <c r="B32" s="5" t="s">
        <v>231</v>
      </c>
      <c r="C32" s="10">
        <v>0.31013615700000002</v>
      </c>
      <c r="D32" s="10" t="s">
        <v>236</v>
      </c>
      <c r="E32" s="10">
        <f>C32/D32</f>
        <v>1.3494000851576249</v>
      </c>
      <c r="F32" s="10">
        <v>7.9365079000000005E-2</v>
      </c>
      <c r="G32" s="10" t="s">
        <v>237</v>
      </c>
      <c r="H32" s="10">
        <f>F32/G32</f>
        <v>1.2345125948780276</v>
      </c>
      <c r="I32" s="10">
        <v>3.9840639999999998E-3</v>
      </c>
      <c r="J32" s="10" t="s">
        <v>238</v>
      </c>
      <c r="K32" s="10">
        <f>I32/J32</f>
        <v>0.72550798856323506</v>
      </c>
      <c r="L32" s="10">
        <v>0.118609407</v>
      </c>
      <c r="M32" s="10" t="s">
        <v>239</v>
      </c>
      <c r="N32" s="10">
        <f>L32/M32</f>
        <v>1.1111355855901641</v>
      </c>
      <c r="O32" s="5">
        <v>4.3227670000000003E-2</v>
      </c>
      <c r="P32" s="6" t="s">
        <v>183</v>
      </c>
      <c r="Q32" s="6" t="s">
        <v>183</v>
      </c>
    </row>
    <row r="33" spans="1:17" x14ac:dyDescent="0.25">
      <c r="A33" s="5" t="s">
        <v>27</v>
      </c>
      <c r="B33" s="5" t="s">
        <v>231</v>
      </c>
      <c r="C33" s="10">
        <v>0.21482602100000001</v>
      </c>
      <c r="D33" s="10" t="s">
        <v>240</v>
      </c>
      <c r="E33" s="10">
        <f>C33/D33</f>
        <v>0.7926708998824421</v>
      </c>
      <c r="F33" s="10">
        <v>0.50595238099999995</v>
      </c>
      <c r="G33" s="10" t="s">
        <v>241</v>
      </c>
      <c r="H33" s="10">
        <f>F33/G33</f>
        <v>0.90805146121205405</v>
      </c>
      <c r="I33" s="10">
        <v>0.89840637499999998</v>
      </c>
      <c r="J33" s="10" t="s">
        <v>242</v>
      </c>
      <c r="K33" s="10">
        <f>I33/J33</f>
        <v>1.0479689999811614</v>
      </c>
      <c r="L33" s="10">
        <v>0.45603272</v>
      </c>
      <c r="M33" s="10" t="s">
        <v>243</v>
      </c>
      <c r="N33" s="10">
        <f>L33/M33</f>
        <v>1.0060160073458606</v>
      </c>
      <c r="O33" s="5">
        <v>0.68876081</v>
      </c>
      <c r="P33" s="6" t="s">
        <v>183</v>
      </c>
      <c r="Q33" s="6" t="s">
        <v>183</v>
      </c>
    </row>
    <row r="34" spans="1:17" x14ac:dyDescent="0.25">
      <c r="A34" s="5" t="s">
        <v>170</v>
      </c>
      <c r="B34" s="5" t="s">
        <v>231</v>
      </c>
      <c r="C34" s="10">
        <v>0</v>
      </c>
      <c r="D34" s="10" t="s">
        <v>44</v>
      </c>
      <c r="E34" s="6" t="s">
        <v>183</v>
      </c>
      <c r="F34" s="10">
        <v>0</v>
      </c>
      <c r="G34" s="10" t="s">
        <v>44</v>
      </c>
      <c r="H34" s="10" t="s">
        <v>183</v>
      </c>
      <c r="I34" s="10">
        <v>0</v>
      </c>
      <c r="J34" s="10" t="s">
        <v>44</v>
      </c>
      <c r="K34" s="10" t="s">
        <v>183</v>
      </c>
      <c r="L34" s="10">
        <v>0</v>
      </c>
      <c r="M34" s="10" t="s">
        <v>44</v>
      </c>
      <c r="N34" s="10" t="s">
        <v>183</v>
      </c>
      <c r="O34" s="5">
        <v>0</v>
      </c>
      <c r="P34" s="6" t="s">
        <v>183</v>
      </c>
      <c r="Q34" s="6" t="s">
        <v>183</v>
      </c>
    </row>
    <row r="35" spans="1:17" x14ac:dyDescent="0.25">
      <c r="A35" s="5" t="s">
        <v>17</v>
      </c>
      <c r="B35" s="5" t="s">
        <v>108</v>
      </c>
      <c r="C35" s="9">
        <v>5.4462934999999997E-2</v>
      </c>
      <c r="D35" s="9" t="s">
        <v>109</v>
      </c>
      <c r="E35" s="9">
        <f>C35/D35</f>
        <v>69.803978791807708</v>
      </c>
      <c r="F35" s="9">
        <v>3.9682540000000001E-3</v>
      </c>
      <c r="G35" s="9" t="s">
        <v>110</v>
      </c>
      <c r="H35" s="9">
        <f t="shared" ref="H35:H54" si="8">F35/G35</f>
        <v>2.5587586997385694</v>
      </c>
      <c r="I35" s="9">
        <v>7.3705178999999996E-2</v>
      </c>
      <c r="J35" s="9" t="s">
        <v>111</v>
      </c>
      <c r="K35" s="9">
        <f t="shared" ref="K35:K58" si="9">I35/J35</f>
        <v>5.9873604086520942</v>
      </c>
      <c r="L35" s="9">
        <v>6.3394682999999993E-2</v>
      </c>
      <c r="M35" s="9" t="s">
        <v>112</v>
      </c>
      <c r="N35" s="9">
        <f t="shared" ref="N35:N54" si="10">L35/M35</f>
        <v>8.0285377666736562</v>
      </c>
      <c r="O35" s="5">
        <v>2.8818443999999999E-2</v>
      </c>
      <c r="P35" s="6" t="s">
        <v>183</v>
      </c>
      <c r="Q35" s="6" t="s">
        <v>183</v>
      </c>
    </row>
    <row r="36" spans="1:17" x14ac:dyDescent="0.25">
      <c r="A36" s="5" t="s">
        <v>51</v>
      </c>
      <c r="B36" s="5" t="s">
        <v>108</v>
      </c>
      <c r="C36" s="5">
        <v>0</v>
      </c>
      <c r="D36" s="5" t="s">
        <v>113</v>
      </c>
      <c r="E36" s="5">
        <f>C36/D36</f>
        <v>0</v>
      </c>
      <c r="F36" s="5">
        <v>0</v>
      </c>
      <c r="G36" s="5" t="s">
        <v>114</v>
      </c>
      <c r="H36" s="5">
        <f t="shared" si="8"/>
        <v>0</v>
      </c>
      <c r="I36" s="5">
        <v>0</v>
      </c>
      <c r="J36" s="5" t="s">
        <v>115</v>
      </c>
      <c r="K36" s="5">
        <f t="shared" si="9"/>
        <v>0</v>
      </c>
      <c r="L36" s="5">
        <v>0</v>
      </c>
      <c r="M36" s="5" t="s">
        <v>116</v>
      </c>
      <c r="N36" s="5">
        <f t="shared" si="10"/>
        <v>0</v>
      </c>
      <c r="O36" s="5">
        <v>0</v>
      </c>
      <c r="P36" s="6" t="s">
        <v>183</v>
      </c>
      <c r="Q36" s="6" t="s">
        <v>183</v>
      </c>
    </row>
    <row r="37" spans="1:17" x14ac:dyDescent="0.25">
      <c r="A37" s="5" t="s">
        <v>55</v>
      </c>
      <c r="B37" s="5" t="s">
        <v>108</v>
      </c>
      <c r="C37" s="5">
        <v>0</v>
      </c>
      <c r="D37" s="5" t="s">
        <v>44</v>
      </c>
      <c r="E37" s="6" t="s">
        <v>183</v>
      </c>
      <c r="F37" s="5">
        <v>0</v>
      </c>
      <c r="G37" s="5" t="s">
        <v>117</v>
      </c>
      <c r="H37" s="5">
        <f t="shared" si="8"/>
        <v>0</v>
      </c>
      <c r="I37" s="5">
        <v>0</v>
      </c>
      <c r="J37" s="5" t="s">
        <v>118</v>
      </c>
      <c r="K37" s="5">
        <f t="shared" si="9"/>
        <v>0</v>
      </c>
      <c r="L37" s="5">
        <v>0</v>
      </c>
      <c r="M37" s="5" t="s">
        <v>119</v>
      </c>
      <c r="N37" s="5">
        <f t="shared" si="10"/>
        <v>0</v>
      </c>
      <c r="O37" s="5">
        <v>0</v>
      </c>
      <c r="P37" s="6" t="s">
        <v>183</v>
      </c>
      <c r="Q37" s="6" t="s">
        <v>183</v>
      </c>
    </row>
    <row r="38" spans="1:17" x14ac:dyDescent="0.25">
      <c r="A38" s="5" t="s">
        <v>22</v>
      </c>
      <c r="B38" s="5" t="s">
        <v>108</v>
      </c>
      <c r="C38" s="5">
        <v>0.94553706500000001</v>
      </c>
      <c r="D38" s="5" t="s">
        <v>120</v>
      </c>
      <c r="E38" s="5">
        <f>C38/D38</f>
        <v>1.3868097474573977</v>
      </c>
      <c r="F38" s="9">
        <v>0.996031746</v>
      </c>
      <c r="G38" s="9" t="s">
        <v>121</v>
      </c>
      <c r="H38" s="9">
        <f t="shared" si="8"/>
        <v>4.1043259452876173</v>
      </c>
      <c r="I38" s="9">
        <v>0.92629482100000005</v>
      </c>
      <c r="J38" s="9" t="s">
        <v>122</v>
      </c>
      <c r="K38" s="9">
        <f t="shared" si="9"/>
        <v>2.1719199011720511</v>
      </c>
      <c r="L38" s="9">
        <v>0.93456032700000002</v>
      </c>
      <c r="M38" s="9" t="s">
        <v>123</v>
      </c>
      <c r="N38" s="9">
        <f t="shared" si="10"/>
        <v>2.7484357998459745</v>
      </c>
      <c r="O38" s="5">
        <v>0.971181556</v>
      </c>
      <c r="P38" s="6" t="s">
        <v>183</v>
      </c>
      <c r="Q38" s="6" t="s">
        <v>183</v>
      </c>
    </row>
    <row r="39" spans="1:17" x14ac:dyDescent="0.25">
      <c r="A39" s="5" t="s">
        <v>27</v>
      </c>
      <c r="B39" s="5" t="s">
        <v>108</v>
      </c>
      <c r="C39" s="5">
        <v>0</v>
      </c>
      <c r="D39" s="5" t="s">
        <v>44</v>
      </c>
      <c r="E39" s="6" t="s">
        <v>183</v>
      </c>
      <c r="F39" s="5">
        <v>0</v>
      </c>
      <c r="G39" s="5" t="s">
        <v>124</v>
      </c>
      <c r="H39" s="5">
        <f t="shared" si="8"/>
        <v>0</v>
      </c>
      <c r="I39" s="5">
        <v>0</v>
      </c>
      <c r="J39" s="5" t="s">
        <v>125</v>
      </c>
      <c r="K39" s="5">
        <f t="shared" si="9"/>
        <v>0</v>
      </c>
      <c r="L39" s="9">
        <v>2.04499E-3</v>
      </c>
      <c r="M39" s="9" t="s">
        <v>126</v>
      </c>
      <c r="N39" s="9">
        <f t="shared" si="10"/>
        <v>53.610429741209003</v>
      </c>
      <c r="O39" s="5">
        <v>0</v>
      </c>
      <c r="P39" s="6" t="s">
        <v>183</v>
      </c>
      <c r="Q39" s="6" t="s">
        <v>183</v>
      </c>
    </row>
    <row r="40" spans="1:17" x14ac:dyDescent="0.25">
      <c r="A40" s="5" t="s">
        <v>11</v>
      </c>
      <c r="B40" s="5" t="s">
        <v>201</v>
      </c>
      <c r="C40" s="5">
        <v>6.0514369999999998E-3</v>
      </c>
      <c r="D40" s="6" t="s">
        <v>183</v>
      </c>
      <c r="E40" s="6" t="s">
        <v>183</v>
      </c>
      <c r="F40" s="5">
        <v>5.1587302000000002E-2</v>
      </c>
      <c r="G40" s="5" t="s">
        <v>202</v>
      </c>
      <c r="H40" s="5">
        <f t="shared" si="8"/>
        <v>1.1230935991267497</v>
      </c>
      <c r="I40" s="5">
        <v>3.9840639999999998E-3</v>
      </c>
      <c r="J40" s="5" t="s">
        <v>203</v>
      </c>
      <c r="K40" s="5">
        <f t="shared" si="9"/>
        <v>0.65865731952599915</v>
      </c>
      <c r="L40" s="5">
        <v>6.1349689999999997E-3</v>
      </c>
      <c r="M40" s="5" t="s">
        <v>204</v>
      </c>
      <c r="N40" s="5">
        <f t="shared" si="10"/>
        <v>1.3277054640539079</v>
      </c>
      <c r="O40" s="5">
        <v>1.7291066000000001E-2</v>
      </c>
      <c r="P40" s="6" t="s">
        <v>183</v>
      </c>
      <c r="Q40" s="6" t="s">
        <v>183</v>
      </c>
    </row>
    <row r="41" spans="1:17" x14ac:dyDescent="0.25">
      <c r="A41" s="5" t="s">
        <v>17</v>
      </c>
      <c r="B41" s="5" t="s">
        <v>201</v>
      </c>
      <c r="C41" s="5">
        <v>1.5128590000000001E-3</v>
      </c>
      <c r="D41" s="6" t="s">
        <v>183</v>
      </c>
      <c r="E41" s="6" t="s">
        <v>183</v>
      </c>
      <c r="F41" s="5">
        <v>0.15674603200000001</v>
      </c>
      <c r="G41" s="5" t="s">
        <v>205</v>
      </c>
      <c r="H41" s="5">
        <f t="shared" si="8"/>
        <v>0.93390330582136483</v>
      </c>
      <c r="I41" s="5">
        <v>3.9840639999999998E-3</v>
      </c>
      <c r="J41" s="5" t="s">
        <v>206</v>
      </c>
      <c r="K41" s="5">
        <f t="shared" si="9"/>
        <v>0.52384196725374987</v>
      </c>
      <c r="L41" s="5">
        <v>0.12678936599999999</v>
      </c>
      <c r="M41" s="5" t="s">
        <v>207</v>
      </c>
      <c r="N41" s="5">
        <f t="shared" si="10"/>
        <v>1.0099209638703925</v>
      </c>
      <c r="O41" s="5">
        <v>8.3573487000000002E-2</v>
      </c>
      <c r="P41" s="6" t="s">
        <v>183</v>
      </c>
      <c r="Q41" s="6" t="s">
        <v>183</v>
      </c>
    </row>
    <row r="42" spans="1:17" x14ac:dyDescent="0.25">
      <c r="A42" s="5" t="s">
        <v>22</v>
      </c>
      <c r="B42" s="5" t="s">
        <v>201</v>
      </c>
      <c r="C42" s="5">
        <v>0.99243570299999995</v>
      </c>
      <c r="D42" s="6" t="s">
        <v>183</v>
      </c>
      <c r="E42" s="6" t="s">
        <v>183</v>
      </c>
      <c r="F42" s="5">
        <v>0.77380952400000003</v>
      </c>
      <c r="G42" s="5" t="s">
        <v>208</v>
      </c>
      <c r="H42" s="5">
        <f t="shared" si="8"/>
        <v>1.0021011411678038</v>
      </c>
      <c r="I42" s="5">
        <v>0.99203187299999995</v>
      </c>
      <c r="J42" s="5" t="s">
        <v>209</v>
      </c>
      <c r="K42" s="5">
        <f t="shared" si="9"/>
        <v>1.0058034749920779</v>
      </c>
      <c r="L42" s="5">
        <v>0.86094069500000003</v>
      </c>
      <c r="M42" s="5" t="s">
        <v>210</v>
      </c>
      <c r="N42" s="5">
        <f t="shared" si="10"/>
        <v>0.99537053185571023</v>
      </c>
      <c r="O42" s="5">
        <v>0.89337175800000002</v>
      </c>
      <c r="P42" s="6" t="s">
        <v>183</v>
      </c>
      <c r="Q42" s="6" t="s">
        <v>183</v>
      </c>
    </row>
    <row r="43" spans="1:17" x14ac:dyDescent="0.25">
      <c r="A43" s="5" t="s">
        <v>27</v>
      </c>
      <c r="B43" s="5" t="s">
        <v>201</v>
      </c>
      <c r="C43" s="5">
        <v>0</v>
      </c>
      <c r="D43" s="6" t="s">
        <v>183</v>
      </c>
      <c r="E43" s="6" t="s">
        <v>183</v>
      </c>
      <c r="F43" s="5">
        <v>1.5873016E-2</v>
      </c>
      <c r="G43" s="5" t="s">
        <v>211</v>
      </c>
      <c r="H43" s="5">
        <f t="shared" si="8"/>
        <v>1.7404145719689701</v>
      </c>
      <c r="I43" s="5">
        <v>0</v>
      </c>
      <c r="J43" s="5" t="s">
        <v>212</v>
      </c>
      <c r="K43" s="5">
        <f t="shared" si="9"/>
        <v>0</v>
      </c>
      <c r="L43" s="5">
        <v>6.1349689999999997E-3</v>
      </c>
      <c r="M43" s="5" t="s">
        <v>213</v>
      </c>
      <c r="N43" s="5">
        <f t="shared" si="10"/>
        <v>1.3466972177138794</v>
      </c>
      <c r="O43" s="5">
        <v>5.7636889999999998E-3</v>
      </c>
      <c r="P43" s="6" t="s">
        <v>183</v>
      </c>
      <c r="Q43" s="6" t="s">
        <v>183</v>
      </c>
    </row>
    <row r="44" spans="1:17" x14ac:dyDescent="0.25">
      <c r="A44" s="5" t="s">
        <v>170</v>
      </c>
      <c r="B44" s="5" t="s">
        <v>201</v>
      </c>
      <c r="C44" s="5">
        <v>0</v>
      </c>
      <c r="D44" s="6" t="s">
        <v>183</v>
      </c>
      <c r="E44" s="6" t="s">
        <v>183</v>
      </c>
      <c r="F44" s="8">
        <v>1.984127E-3</v>
      </c>
      <c r="G44" s="8" t="s">
        <v>214</v>
      </c>
      <c r="H44" s="8">
        <f t="shared" si="8"/>
        <v>0.40329183778794925</v>
      </c>
      <c r="I44" s="5">
        <v>0</v>
      </c>
      <c r="J44" s="5" t="s">
        <v>215</v>
      </c>
      <c r="K44" s="5">
        <f t="shared" si="9"/>
        <v>0</v>
      </c>
      <c r="L44" s="5">
        <v>0</v>
      </c>
      <c r="M44" s="5" t="s">
        <v>216</v>
      </c>
      <c r="N44" s="5">
        <f t="shared" si="10"/>
        <v>0</v>
      </c>
      <c r="O44" s="5">
        <v>0</v>
      </c>
      <c r="P44" s="6" t="s">
        <v>183</v>
      </c>
      <c r="Q44" s="6" t="s">
        <v>183</v>
      </c>
    </row>
    <row r="45" spans="1:17" x14ac:dyDescent="0.25">
      <c r="A45" s="5" t="s">
        <v>127</v>
      </c>
      <c r="B45" s="5" t="s">
        <v>128</v>
      </c>
      <c r="C45" s="8">
        <v>1.3615734000000001E-2</v>
      </c>
      <c r="D45" s="8" t="s">
        <v>129</v>
      </c>
      <c r="E45" s="8">
        <f>C45/D45</f>
        <v>0.25071186639168108</v>
      </c>
      <c r="F45" s="5">
        <v>0.198412698</v>
      </c>
      <c r="G45" s="5" t="s">
        <v>130</v>
      </c>
      <c r="H45" s="5">
        <f t="shared" si="8"/>
        <v>0.90838792659395051</v>
      </c>
      <c r="I45" s="5">
        <v>0.20119521900000001</v>
      </c>
      <c r="J45" s="5" t="s">
        <v>131</v>
      </c>
      <c r="K45" s="5">
        <f t="shared" si="9"/>
        <v>0.71145122454556564</v>
      </c>
      <c r="L45" s="5">
        <v>6.9529651999999997E-2</v>
      </c>
      <c r="M45" s="5" t="s">
        <v>132</v>
      </c>
      <c r="N45" s="5">
        <f t="shared" si="10"/>
        <v>0.53602285089262158</v>
      </c>
      <c r="O45" s="5">
        <v>0.198847262</v>
      </c>
      <c r="P45" s="5" t="s">
        <v>133</v>
      </c>
      <c r="Q45" s="5">
        <f>O45/P45</f>
        <v>0.54508569627192982</v>
      </c>
    </row>
    <row r="46" spans="1:17" x14ac:dyDescent="0.25">
      <c r="A46" s="5" t="s">
        <v>11</v>
      </c>
      <c r="B46" s="5" t="s">
        <v>128</v>
      </c>
      <c r="C46" s="5">
        <v>0.33282904699999999</v>
      </c>
      <c r="D46" s="5" t="s">
        <v>44</v>
      </c>
      <c r="E46" s="5" t="s">
        <v>183</v>
      </c>
      <c r="F46" s="9">
        <v>5.3571428999999997E-2</v>
      </c>
      <c r="G46" s="9" t="s">
        <v>134</v>
      </c>
      <c r="H46" s="9">
        <f t="shared" si="8"/>
        <v>6.8195965050277429</v>
      </c>
      <c r="I46" s="9">
        <v>0.187250996</v>
      </c>
      <c r="J46" s="9" t="s">
        <v>135</v>
      </c>
      <c r="K46" s="9">
        <f t="shared" si="9"/>
        <v>129.55940902127224</v>
      </c>
      <c r="L46" s="9">
        <v>8.3844581000000001E-2</v>
      </c>
      <c r="M46" s="9" t="s">
        <v>136</v>
      </c>
      <c r="N46" s="9">
        <f t="shared" si="10"/>
        <v>150.24163139448476</v>
      </c>
      <c r="O46" s="5">
        <v>0.13832853000000001</v>
      </c>
      <c r="P46" s="5" t="s">
        <v>44</v>
      </c>
      <c r="Q46" s="5" t="e">
        <f>O46/P46</f>
        <v>#DIV/0!</v>
      </c>
    </row>
    <row r="47" spans="1:17" x14ac:dyDescent="0.25">
      <c r="A47" s="5" t="s">
        <v>137</v>
      </c>
      <c r="B47" s="5" t="s">
        <v>128</v>
      </c>
      <c r="C47" s="5">
        <v>0.51739788200000003</v>
      </c>
      <c r="D47" s="5" t="s">
        <v>138</v>
      </c>
      <c r="E47" s="5">
        <f>C47/D47</f>
        <v>0.54756234701210493</v>
      </c>
      <c r="F47" s="5">
        <v>0.72222222199999997</v>
      </c>
      <c r="G47" s="5" t="s">
        <v>139</v>
      </c>
      <c r="H47" s="5">
        <f t="shared" si="8"/>
        <v>0.9542706386552412</v>
      </c>
      <c r="I47" s="5">
        <v>0.39243027899999999</v>
      </c>
      <c r="J47" s="5" t="s">
        <v>140</v>
      </c>
      <c r="K47" s="5">
        <f t="shared" si="9"/>
        <v>0.59783922930392752</v>
      </c>
      <c r="L47" s="5">
        <v>0.72597137</v>
      </c>
      <c r="M47" s="5" t="s">
        <v>141</v>
      </c>
      <c r="N47" s="5">
        <f t="shared" si="10"/>
        <v>0.83944580747348996</v>
      </c>
      <c r="O47" s="5">
        <v>0.50432276700000001</v>
      </c>
      <c r="P47" s="5" t="s">
        <v>142</v>
      </c>
      <c r="Q47" s="5">
        <f>O47/P47</f>
        <v>0.87313498441828252</v>
      </c>
    </row>
    <row r="48" spans="1:17" x14ac:dyDescent="0.25">
      <c r="A48" s="5" t="s">
        <v>143</v>
      </c>
      <c r="B48" s="5" t="s">
        <v>128</v>
      </c>
      <c r="C48" s="5">
        <v>1.5128590000000001E-3</v>
      </c>
      <c r="D48" s="5" t="s">
        <v>144</v>
      </c>
      <c r="E48" s="5">
        <f>C48/D48</f>
        <v>1.9387294154192434</v>
      </c>
      <c r="F48" s="5">
        <v>1.9841270000000001E-2</v>
      </c>
      <c r="G48" s="5" t="s">
        <v>145</v>
      </c>
      <c r="H48" s="5">
        <f t="shared" si="8"/>
        <v>1.2590195936342867</v>
      </c>
      <c r="I48" s="5">
        <v>1.9920318999999999E-2</v>
      </c>
      <c r="J48" s="5" t="s">
        <v>146</v>
      </c>
      <c r="K48" s="5">
        <f t="shared" si="9"/>
        <v>0.68382458752169184</v>
      </c>
      <c r="L48" s="5">
        <v>4.08998E-3</v>
      </c>
      <c r="M48" s="5" t="s">
        <v>147</v>
      </c>
      <c r="N48" s="5">
        <f t="shared" si="10"/>
        <v>0.84088091032691104</v>
      </c>
      <c r="O48" s="8">
        <v>1.7291066000000001E-2</v>
      </c>
      <c r="P48" s="8" t="s">
        <v>148</v>
      </c>
      <c r="Q48" s="8">
        <f>O48/P48</f>
        <v>0.30019211805555557</v>
      </c>
    </row>
    <row r="49" spans="1:17" x14ac:dyDescent="0.25">
      <c r="A49" s="5" t="s">
        <v>149</v>
      </c>
      <c r="B49" s="5" t="s">
        <v>128</v>
      </c>
      <c r="C49" s="5">
        <v>5.1437216000000001E-2</v>
      </c>
      <c r="D49" s="5" t="s">
        <v>44</v>
      </c>
      <c r="E49" s="5" t="s">
        <v>183</v>
      </c>
      <c r="F49" s="5">
        <v>0</v>
      </c>
      <c r="G49" s="5" t="s">
        <v>150</v>
      </c>
      <c r="H49" s="5">
        <f t="shared" si="8"/>
        <v>0</v>
      </c>
      <c r="I49" s="5">
        <v>0</v>
      </c>
      <c r="J49" s="5" t="s">
        <v>151</v>
      </c>
      <c r="K49" s="5">
        <f t="shared" si="9"/>
        <v>0</v>
      </c>
      <c r="L49" s="5">
        <v>0</v>
      </c>
      <c r="M49" s="5" t="s">
        <v>152</v>
      </c>
      <c r="N49" s="5">
        <f t="shared" si="10"/>
        <v>0</v>
      </c>
      <c r="O49" s="5">
        <v>0</v>
      </c>
      <c r="P49" s="5" t="s">
        <v>44</v>
      </c>
      <c r="Q49" s="6" t="s">
        <v>183</v>
      </c>
    </row>
    <row r="50" spans="1:17" x14ac:dyDescent="0.25">
      <c r="A50" s="5" t="s">
        <v>11</v>
      </c>
      <c r="B50" s="5" t="s">
        <v>153</v>
      </c>
      <c r="C50" s="5">
        <v>8.7745840000000005E-2</v>
      </c>
      <c r="D50" s="5" t="s">
        <v>154</v>
      </c>
      <c r="E50" s="5">
        <f>C50/D50</f>
        <v>1.9582805539614558</v>
      </c>
      <c r="F50" s="8">
        <v>1.984127E-3</v>
      </c>
      <c r="G50" s="8" t="s">
        <v>155</v>
      </c>
      <c r="H50" s="8">
        <f t="shared" si="8"/>
        <v>0.30403952873824774</v>
      </c>
      <c r="I50" s="9">
        <v>9.9601589999999997E-3</v>
      </c>
      <c r="J50" s="9" t="s">
        <v>156</v>
      </c>
      <c r="K50" s="9">
        <f t="shared" si="9"/>
        <v>2.0539541212952317</v>
      </c>
      <c r="L50" s="5">
        <v>0</v>
      </c>
      <c r="M50" s="5" t="s">
        <v>157</v>
      </c>
      <c r="N50" s="5">
        <f t="shared" si="10"/>
        <v>0</v>
      </c>
      <c r="O50" s="5">
        <v>1.1527378E-2</v>
      </c>
      <c r="P50" s="6" t="s">
        <v>183</v>
      </c>
      <c r="Q50" s="6" t="s">
        <v>183</v>
      </c>
    </row>
    <row r="51" spans="1:17" x14ac:dyDescent="0.25">
      <c r="A51" s="5" t="s">
        <v>17</v>
      </c>
      <c r="B51" s="5" t="s">
        <v>153</v>
      </c>
      <c r="C51" s="5">
        <v>0.111951589</v>
      </c>
      <c r="D51" s="5" t="s">
        <v>158</v>
      </c>
      <c r="E51" s="5">
        <f>C51/D51</f>
        <v>1.1144096649153579</v>
      </c>
      <c r="F51" s="5">
        <v>4.3650794E-2</v>
      </c>
      <c r="G51" s="5" t="s">
        <v>159</v>
      </c>
      <c r="H51" s="5">
        <f t="shared" si="8"/>
        <v>1.3067192346410745</v>
      </c>
      <c r="I51" s="5">
        <v>6.9721116E-2</v>
      </c>
      <c r="J51" s="5" t="s">
        <v>160</v>
      </c>
      <c r="K51" s="5">
        <f t="shared" si="9"/>
        <v>0.83043616555930722</v>
      </c>
      <c r="L51" s="5">
        <v>3.4764825999999999E-2</v>
      </c>
      <c r="M51" s="5" t="s">
        <v>161</v>
      </c>
      <c r="N51" s="5">
        <f t="shared" si="10"/>
        <v>1.0180956312423646</v>
      </c>
      <c r="O51" s="5">
        <v>0.112391931</v>
      </c>
      <c r="P51" s="6" t="s">
        <v>183</v>
      </c>
      <c r="Q51" s="6" t="s">
        <v>183</v>
      </c>
    </row>
    <row r="52" spans="1:17" x14ac:dyDescent="0.25">
      <c r="A52" s="5" t="s">
        <v>22</v>
      </c>
      <c r="B52" s="5" t="s">
        <v>153</v>
      </c>
      <c r="C52" s="5">
        <v>0.78668683800000005</v>
      </c>
      <c r="D52" s="5" t="s">
        <v>162</v>
      </c>
      <c r="E52" s="5">
        <f>C52/D52</f>
        <v>0.92644407691204333</v>
      </c>
      <c r="F52" s="5">
        <v>0.95436507900000001</v>
      </c>
      <c r="G52" s="5" t="s">
        <v>163</v>
      </c>
      <c r="H52" s="5">
        <f t="shared" si="8"/>
        <v>0.99447721814620538</v>
      </c>
      <c r="I52" s="5">
        <v>0.920318725</v>
      </c>
      <c r="J52" s="5" t="s">
        <v>164</v>
      </c>
      <c r="K52" s="5">
        <f t="shared" si="9"/>
        <v>1.012416981681489</v>
      </c>
      <c r="L52" s="5">
        <v>0.96523517400000003</v>
      </c>
      <c r="M52" s="5" t="s">
        <v>165</v>
      </c>
      <c r="N52" s="5">
        <f t="shared" si="10"/>
        <v>1.0022302382029227</v>
      </c>
      <c r="O52" s="5">
        <v>0.86743515900000001</v>
      </c>
      <c r="P52" s="6" t="s">
        <v>183</v>
      </c>
      <c r="Q52" s="6" t="s">
        <v>183</v>
      </c>
    </row>
    <row r="53" spans="1:17" x14ac:dyDescent="0.25">
      <c r="A53" s="5" t="s">
        <v>27</v>
      </c>
      <c r="B53" s="5" t="s">
        <v>153</v>
      </c>
      <c r="C53" s="9">
        <v>9.0771559999999994E-3</v>
      </c>
      <c r="D53" s="9" t="s">
        <v>166</v>
      </c>
      <c r="E53" s="9">
        <f>C53/D53</f>
        <v>3.0550738529618258</v>
      </c>
      <c r="F53" s="5">
        <v>0</v>
      </c>
      <c r="G53" s="5" t="s">
        <v>167</v>
      </c>
      <c r="H53" s="5">
        <f t="shared" si="8"/>
        <v>0</v>
      </c>
      <c r="I53" s="5">
        <v>0</v>
      </c>
      <c r="J53" s="5" t="s">
        <v>168</v>
      </c>
      <c r="K53" s="5">
        <f t="shared" si="9"/>
        <v>0</v>
      </c>
      <c r="L53" s="5">
        <v>0</v>
      </c>
      <c r="M53" s="5" t="s">
        <v>169</v>
      </c>
      <c r="N53" s="5">
        <f t="shared" si="10"/>
        <v>0</v>
      </c>
      <c r="O53" s="5">
        <v>5.7636889999999998E-3</v>
      </c>
      <c r="P53" s="6" t="s">
        <v>183</v>
      </c>
      <c r="Q53" s="6" t="s">
        <v>183</v>
      </c>
    </row>
    <row r="54" spans="1:17" x14ac:dyDescent="0.25">
      <c r="A54" s="5" t="s">
        <v>170</v>
      </c>
      <c r="B54" s="5" t="s">
        <v>153</v>
      </c>
      <c r="C54" s="5">
        <v>4.5385779999999997E-3</v>
      </c>
      <c r="D54" s="5" t="s">
        <v>171</v>
      </c>
      <c r="E54" s="5">
        <f>C54/D54</f>
        <v>1.734660481543564</v>
      </c>
      <c r="F54" s="5">
        <v>0</v>
      </c>
      <c r="G54" s="5" t="s">
        <v>172</v>
      </c>
      <c r="H54" s="5">
        <f t="shared" si="8"/>
        <v>0</v>
      </c>
      <c r="I54" s="5">
        <v>0</v>
      </c>
      <c r="J54" s="5" t="s">
        <v>173</v>
      </c>
      <c r="K54" s="5">
        <f t="shared" si="9"/>
        <v>0</v>
      </c>
      <c r="L54" s="5">
        <v>0</v>
      </c>
      <c r="M54" s="5" t="s">
        <v>174</v>
      </c>
      <c r="N54" s="5">
        <f t="shared" si="10"/>
        <v>0</v>
      </c>
      <c r="O54" s="5">
        <v>2.8818440000000002E-3</v>
      </c>
      <c r="P54" s="6" t="s">
        <v>183</v>
      </c>
      <c r="Q54" s="6" t="s">
        <v>183</v>
      </c>
    </row>
    <row r="55" spans="1:17" x14ac:dyDescent="0.25">
      <c r="A55" s="5" t="s">
        <v>11</v>
      </c>
      <c r="B55" s="5" t="s">
        <v>217</v>
      </c>
      <c r="C55" s="5">
        <v>0</v>
      </c>
      <c r="D55" s="5" t="s">
        <v>44</v>
      </c>
      <c r="E55" s="5" t="s">
        <v>183</v>
      </c>
      <c r="F55" s="5">
        <v>0</v>
      </c>
      <c r="G55" s="5" t="s">
        <v>44</v>
      </c>
      <c r="H55" s="5" t="s">
        <v>183</v>
      </c>
      <c r="I55" s="5">
        <v>0</v>
      </c>
      <c r="J55" s="5" t="s">
        <v>218</v>
      </c>
      <c r="K55" s="5">
        <f t="shared" si="9"/>
        <v>0</v>
      </c>
      <c r="L55" s="5">
        <v>0</v>
      </c>
      <c r="M55" s="5" t="s">
        <v>44</v>
      </c>
      <c r="N55" s="5" t="s">
        <v>183</v>
      </c>
      <c r="O55" s="5">
        <v>0</v>
      </c>
      <c r="P55" s="6" t="s">
        <v>183</v>
      </c>
      <c r="Q55" s="6" t="s">
        <v>183</v>
      </c>
    </row>
    <row r="56" spans="1:17" x14ac:dyDescent="0.25">
      <c r="A56" s="5" t="s">
        <v>17</v>
      </c>
      <c r="B56" s="5" t="s">
        <v>217</v>
      </c>
      <c r="C56" s="5">
        <v>0.52344931900000002</v>
      </c>
      <c r="D56" s="5" t="s">
        <v>219</v>
      </c>
      <c r="E56" s="5">
        <f>C56/D56</f>
        <v>1.0637264284307895</v>
      </c>
      <c r="F56" s="5">
        <v>0.35714285699999998</v>
      </c>
      <c r="G56" s="5" t="s">
        <v>220</v>
      </c>
      <c r="H56" s="5">
        <f>F56/G56</f>
        <v>0.85968126863041061</v>
      </c>
      <c r="I56" s="5">
        <v>0.43027888399999997</v>
      </c>
      <c r="J56" s="5" t="s">
        <v>221</v>
      </c>
      <c r="K56" s="5">
        <f t="shared" si="9"/>
        <v>1.8349332137675443</v>
      </c>
      <c r="L56" s="5">
        <v>0.50920245399999997</v>
      </c>
      <c r="M56" s="5" t="s">
        <v>222</v>
      </c>
      <c r="N56" s="5">
        <f>L56/M56</f>
        <v>1.0252730068180729</v>
      </c>
      <c r="O56" s="5">
        <v>0.50144089999999997</v>
      </c>
      <c r="P56" s="6" t="s">
        <v>183</v>
      </c>
      <c r="Q56" s="6" t="s">
        <v>183</v>
      </c>
    </row>
    <row r="57" spans="1:17" x14ac:dyDescent="0.25">
      <c r="A57" s="5" t="s">
        <v>22</v>
      </c>
      <c r="B57" s="5" t="s">
        <v>217</v>
      </c>
      <c r="C57" s="5">
        <v>0.24357034799999999</v>
      </c>
      <c r="D57" s="5" t="s">
        <v>223</v>
      </c>
      <c r="E57" s="5">
        <f>C57/D57</f>
        <v>0.76874130681606212</v>
      </c>
      <c r="F57" s="5">
        <v>0.553571429</v>
      </c>
      <c r="G57" s="5" t="s">
        <v>224</v>
      </c>
      <c r="H57" s="5">
        <f>F57/G57</f>
        <v>1.1117963483236897</v>
      </c>
      <c r="I57" s="9">
        <v>0.478087649</v>
      </c>
      <c r="J57" s="9" t="s">
        <v>225</v>
      </c>
      <c r="K57" s="9">
        <f t="shared" si="9"/>
        <v>3.6742062902253751</v>
      </c>
      <c r="L57" s="5">
        <v>0.29447852800000002</v>
      </c>
      <c r="M57" s="5" t="s">
        <v>226</v>
      </c>
      <c r="N57" s="5">
        <f>L57/M57</f>
        <v>1.0064275869715098</v>
      </c>
      <c r="O57" s="5">
        <v>0.35734870000000002</v>
      </c>
      <c r="P57" s="6" t="s">
        <v>183</v>
      </c>
      <c r="Q57" s="6" t="s">
        <v>183</v>
      </c>
    </row>
    <row r="58" spans="1:17" x14ac:dyDescent="0.25">
      <c r="A58" s="5" t="s">
        <v>27</v>
      </c>
      <c r="B58" s="5" t="s">
        <v>217</v>
      </c>
      <c r="C58" s="5">
        <v>0.23298033300000001</v>
      </c>
      <c r="D58" s="5" t="s">
        <v>227</v>
      </c>
      <c r="E58" s="5">
        <f>C58/D58</f>
        <v>1.2193660519827703</v>
      </c>
      <c r="F58" s="5">
        <v>8.9285714000000002E-2</v>
      </c>
      <c r="G58" s="5" t="s">
        <v>228</v>
      </c>
      <c r="H58" s="5">
        <f>F58/G58</f>
        <v>1.0303420230412568</v>
      </c>
      <c r="I58" s="5">
        <v>9.1633465999999997E-2</v>
      </c>
      <c r="J58" s="5" t="s">
        <v>229</v>
      </c>
      <c r="K58" s="5">
        <f t="shared" si="9"/>
        <v>0.86735831845432609</v>
      </c>
      <c r="L58" s="5">
        <v>0.19631901800000001</v>
      </c>
      <c r="M58" s="5" t="s">
        <v>230</v>
      </c>
      <c r="N58" s="5">
        <f>L58/M58</f>
        <v>0.93151847333455728</v>
      </c>
      <c r="O58" s="5">
        <v>0.14121040000000001</v>
      </c>
      <c r="P58" s="6" t="s">
        <v>183</v>
      </c>
      <c r="Q58" s="6" t="s">
        <v>183</v>
      </c>
    </row>
  </sheetData>
  <sortState xmlns:xlrd2="http://schemas.microsoft.com/office/spreadsheetml/2017/richdata2" ref="A2:Q58">
    <sortCondition ref="B1:B58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C173-8262-4429-B971-07951EA71AD6}">
  <dimension ref="A1:X30"/>
  <sheetViews>
    <sheetView zoomScale="90" zoomScaleNormal="90" workbookViewId="0">
      <pane ySplit="1" topLeftCell="A2" activePane="bottomLeft" state="frozen"/>
      <selection pane="bottomLeft" activeCell="I16" sqref="I16"/>
    </sheetView>
  </sheetViews>
  <sheetFormatPr defaultColWidth="9.109375" defaultRowHeight="13.8" x14ac:dyDescent="0.25"/>
  <cols>
    <col min="1" max="1" width="30.109375" style="5" bestFit="1" customWidth="1"/>
    <col min="2" max="2" width="10.6640625" style="5" bestFit="1" customWidth="1"/>
    <col min="3" max="4" width="9.109375" style="5"/>
    <col min="5" max="5" width="13.33203125" style="5" bestFit="1" customWidth="1"/>
    <col min="6" max="6" width="13.33203125" style="5" customWidth="1"/>
    <col min="7" max="7" width="9.109375" style="5"/>
    <col min="8" max="8" width="17.33203125" style="5" bestFit="1" customWidth="1"/>
    <col min="9" max="9" width="13.33203125" style="5" bestFit="1" customWidth="1"/>
    <col min="10" max="10" width="13.33203125" style="5" customWidth="1"/>
    <col min="11" max="11" width="13.33203125" style="5" bestFit="1" customWidth="1"/>
    <col min="12" max="12" width="15" style="5" bestFit="1" customWidth="1"/>
    <col min="13" max="13" width="13.33203125" style="5" bestFit="1" customWidth="1"/>
    <col min="14" max="14" width="13.33203125" style="5" customWidth="1"/>
    <col min="15" max="15" width="9.109375" style="5"/>
    <col min="16" max="16" width="16.109375" style="5" bestFit="1" customWidth="1"/>
    <col min="17" max="17" width="13.33203125" style="5" bestFit="1" customWidth="1"/>
    <col min="18" max="18" width="13.33203125" style="5" customWidth="1"/>
    <col min="19" max="20" width="9.109375" style="5"/>
    <col min="21" max="21" width="13.109375" style="5" bestFit="1" customWidth="1"/>
    <col min="22" max="22" width="13.109375" style="5" customWidth="1"/>
    <col min="23" max="23" width="11.6640625" style="5" bestFit="1" customWidth="1"/>
    <col min="24" max="24" width="33.109375" style="5" bestFit="1" customWidth="1"/>
    <col min="25" max="16384" width="9.109375" style="5"/>
  </cols>
  <sheetData>
    <row r="1" spans="1:2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175</v>
      </c>
      <c r="F1" s="5" t="s">
        <v>245</v>
      </c>
      <c r="G1" s="5" t="s">
        <v>4</v>
      </c>
      <c r="H1" s="5" t="s">
        <v>5</v>
      </c>
      <c r="I1" s="5" t="s">
        <v>176</v>
      </c>
      <c r="J1" s="5" t="s">
        <v>246</v>
      </c>
      <c r="K1" s="5" t="s">
        <v>6</v>
      </c>
      <c r="L1" s="5" t="s">
        <v>7</v>
      </c>
      <c r="M1" s="5" t="s">
        <v>177</v>
      </c>
      <c r="N1" s="5" t="s">
        <v>247</v>
      </c>
      <c r="O1" s="5" t="s">
        <v>8</v>
      </c>
      <c r="P1" s="5" t="s">
        <v>9</v>
      </c>
      <c r="Q1" s="5" t="s">
        <v>178</v>
      </c>
      <c r="R1" s="5" t="s">
        <v>248</v>
      </c>
      <c r="S1" s="5" t="s">
        <v>10</v>
      </c>
      <c r="T1" s="5" t="s">
        <v>42</v>
      </c>
      <c r="U1" s="5" t="s">
        <v>179</v>
      </c>
      <c r="V1" s="5" t="s">
        <v>249</v>
      </c>
      <c r="W1" s="5" t="s">
        <v>244</v>
      </c>
    </row>
    <row r="2" spans="1:24" ht="14.4" x14ac:dyDescent="0.3">
      <c r="A2" s="5" t="s">
        <v>143</v>
      </c>
      <c r="B2" s="5" t="s">
        <v>185</v>
      </c>
      <c r="C2" s="5">
        <v>0</v>
      </c>
      <c r="D2" s="5" t="s">
        <v>196</v>
      </c>
      <c r="E2" s="5">
        <f t="shared" ref="E2:E9" si="0">C2/D2</f>
        <v>0</v>
      </c>
      <c r="G2" s="8">
        <v>4.1666666999999998E-2</v>
      </c>
      <c r="H2" s="8" t="s">
        <v>197</v>
      </c>
      <c r="I2" s="8">
        <f t="shared" ref="I2:I24" si="1">G2/H2</f>
        <v>0.44180347641368539</v>
      </c>
      <c r="J2" s="5">
        <f>H2/G2</f>
        <v>2.2634498218924013</v>
      </c>
      <c r="K2" s="5">
        <v>7.9681270000000002E-3</v>
      </c>
      <c r="L2" s="5" t="s">
        <v>198</v>
      </c>
      <c r="M2" s="5">
        <f t="shared" ref="M2:M12" si="2">K2/L2</f>
        <v>0.74239783411120197</v>
      </c>
      <c r="O2" s="8">
        <v>4.08998E-3</v>
      </c>
      <c r="P2" s="8" t="s">
        <v>199</v>
      </c>
      <c r="Q2" s="8">
        <f>O2/P2</f>
        <v>0.47085735600213674</v>
      </c>
      <c r="R2" s="5">
        <f>P2/O2</f>
        <v>2.123785446383601</v>
      </c>
      <c r="S2" s="8">
        <v>8.6455330000000004E-3</v>
      </c>
      <c r="T2" s="8" t="s">
        <v>200</v>
      </c>
      <c r="U2" s="8">
        <f>S2/T2</f>
        <v>0.21613830878962687</v>
      </c>
      <c r="V2" s="5">
        <f>T2/S2</f>
        <v>4.6266670892355624</v>
      </c>
      <c r="W2" s="5">
        <v>3</v>
      </c>
      <c r="X2" s="3" t="s">
        <v>181</v>
      </c>
    </row>
    <row r="3" spans="1:24" ht="14.4" x14ac:dyDescent="0.3">
      <c r="A3" s="5" t="s">
        <v>11</v>
      </c>
      <c r="B3" s="5" t="s">
        <v>12</v>
      </c>
      <c r="C3" s="8">
        <v>2.269289E-2</v>
      </c>
      <c r="D3" s="8" t="s">
        <v>13</v>
      </c>
      <c r="E3" s="8">
        <f t="shared" si="0"/>
        <v>0.11488390963387228</v>
      </c>
      <c r="F3" s="5">
        <f>D3/C3</f>
        <v>8.7044391437141755</v>
      </c>
      <c r="G3" s="8">
        <v>7.9365080000000001E-3</v>
      </c>
      <c r="H3" s="8" t="s">
        <v>14</v>
      </c>
      <c r="I3" s="8">
        <f t="shared" si="1"/>
        <v>0.39631589628373759</v>
      </c>
      <c r="J3" s="5">
        <f>H3/G3</f>
        <v>2.5232396918140827</v>
      </c>
      <c r="K3" s="5">
        <v>2.7888446000000001E-2</v>
      </c>
      <c r="L3" s="5" t="s">
        <v>15</v>
      </c>
      <c r="M3" s="5">
        <f t="shared" si="2"/>
        <v>0.81715775290485893</v>
      </c>
      <c r="O3" s="5">
        <v>2.0449898000000001E-2</v>
      </c>
      <c r="P3" s="5" t="s">
        <v>16</v>
      </c>
      <c r="Q3" s="5">
        <f>O3/P3</f>
        <v>1.3657244723619064</v>
      </c>
      <c r="S3" s="5">
        <v>3.1700288E-2</v>
      </c>
      <c r="T3" s="6" t="s">
        <v>183</v>
      </c>
      <c r="U3" s="6" t="s">
        <v>183</v>
      </c>
      <c r="V3" s="6"/>
      <c r="W3" s="5">
        <v>2</v>
      </c>
      <c r="X3" s="1" t="s">
        <v>182</v>
      </c>
    </row>
    <row r="4" spans="1:24" x14ac:dyDescent="0.25">
      <c r="A4" s="5" t="s">
        <v>27</v>
      </c>
      <c r="B4" s="5" t="s">
        <v>12</v>
      </c>
      <c r="C4" s="5">
        <v>0.21482602100000001</v>
      </c>
      <c r="D4" s="5" t="s">
        <v>28</v>
      </c>
      <c r="E4" s="5">
        <f t="shared" si="0"/>
        <v>0.90744762902052944</v>
      </c>
      <c r="G4" s="5">
        <v>5.1587302000000002E-2</v>
      </c>
      <c r="H4" s="5" t="s">
        <v>29</v>
      </c>
      <c r="I4" s="5">
        <f t="shared" si="1"/>
        <v>1.1824058254696981</v>
      </c>
      <c r="K4" s="5">
        <v>5.7768923999999999E-2</v>
      </c>
      <c r="L4" s="5" t="s">
        <v>30</v>
      </c>
      <c r="M4" s="5">
        <f t="shared" si="2"/>
        <v>0.77766837298299873</v>
      </c>
      <c r="O4" s="9">
        <v>0.151329243</v>
      </c>
      <c r="P4" s="9" t="s">
        <v>31</v>
      </c>
      <c r="Q4" s="9">
        <f>O4/P4</f>
        <v>2.5418105914836104</v>
      </c>
      <c r="S4" s="5">
        <v>0.16426513000000001</v>
      </c>
      <c r="T4" s="6" t="s">
        <v>183</v>
      </c>
      <c r="U4" s="6" t="s">
        <v>183</v>
      </c>
      <c r="V4" s="6"/>
      <c r="W4" s="5">
        <v>1</v>
      </c>
    </row>
    <row r="5" spans="1:24" x14ac:dyDescent="0.25">
      <c r="A5" s="5" t="s">
        <v>37</v>
      </c>
      <c r="B5" s="5" t="s">
        <v>12</v>
      </c>
      <c r="C5" s="9">
        <v>4.5385779999999997E-3</v>
      </c>
      <c r="D5" s="9" t="s">
        <v>38</v>
      </c>
      <c r="E5" s="9">
        <f t="shared" si="0"/>
        <v>4.7227658688865759</v>
      </c>
      <c r="G5" s="5">
        <v>3.9682540000000001E-3</v>
      </c>
      <c r="H5" s="5" t="s">
        <v>39</v>
      </c>
      <c r="I5" s="5">
        <f t="shared" si="1"/>
        <v>0.55983874064661465</v>
      </c>
      <c r="K5" s="5">
        <v>3.9840639999999998E-3</v>
      </c>
      <c r="L5" s="5" t="s">
        <v>40</v>
      </c>
      <c r="M5" s="5">
        <f t="shared" si="2"/>
        <v>1.3232445528221009</v>
      </c>
      <c r="O5" s="5">
        <v>0</v>
      </c>
      <c r="P5" s="5" t="s">
        <v>41</v>
      </c>
      <c r="Q5" s="5">
        <f>O5/P5</f>
        <v>0</v>
      </c>
      <c r="S5" s="5">
        <v>0</v>
      </c>
      <c r="T5" s="6" t="s">
        <v>183</v>
      </c>
      <c r="U5" s="6" t="s">
        <v>183</v>
      </c>
      <c r="V5" s="6"/>
      <c r="W5" s="5">
        <v>1</v>
      </c>
    </row>
    <row r="6" spans="1:24" x14ac:dyDescent="0.25">
      <c r="A6" s="5" t="s">
        <v>51</v>
      </c>
      <c r="B6" s="5" t="s">
        <v>43</v>
      </c>
      <c r="C6" s="8">
        <v>1.9667171000000001E-2</v>
      </c>
      <c r="D6" s="8" t="s">
        <v>52</v>
      </c>
      <c r="E6" s="8">
        <f t="shared" si="0"/>
        <v>0.45882761895685575</v>
      </c>
      <c r="F6" s="5">
        <f>D6/C6</f>
        <v>2.1794677536489613</v>
      </c>
      <c r="G6" s="5">
        <v>0</v>
      </c>
      <c r="H6" s="5" t="s">
        <v>53</v>
      </c>
      <c r="I6" s="5">
        <f t="shared" si="1"/>
        <v>0</v>
      </c>
      <c r="K6" s="5">
        <v>0</v>
      </c>
      <c r="L6" s="5" t="s">
        <v>54</v>
      </c>
      <c r="M6" s="5">
        <f t="shared" si="2"/>
        <v>0</v>
      </c>
      <c r="O6" s="5">
        <v>0</v>
      </c>
      <c r="P6" s="5" t="s">
        <v>44</v>
      </c>
      <c r="Q6" s="5" t="s">
        <v>183</v>
      </c>
      <c r="S6" s="5">
        <v>5.7636889999999998E-3</v>
      </c>
      <c r="T6" s="5" t="s">
        <v>44</v>
      </c>
      <c r="U6" s="6" t="s">
        <v>183</v>
      </c>
      <c r="V6" s="6"/>
      <c r="W6" s="5">
        <v>1</v>
      </c>
    </row>
    <row r="7" spans="1:24" x14ac:dyDescent="0.25">
      <c r="A7" s="5" t="s">
        <v>55</v>
      </c>
      <c r="B7" s="5" t="s">
        <v>43</v>
      </c>
      <c r="C7" s="8">
        <v>1.5128590000000001E-3</v>
      </c>
      <c r="D7" s="8" t="s">
        <v>56</v>
      </c>
      <c r="E7" s="8">
        <f t="shared" si="0"/>
        <v>0.14642192472476065</v>
      </c>
      <c r="F7" s="5">
        <f>D7/C7</f>
        <v>6.8295783017452383</v>
      </c>
      <c r="G7" s="5">
        <v>0</v>
      </c>
      <c r="H7" s="5" t="s">
        <v>57</v>
      </c>
      <c r="I7" s="5">
        <f t="shared" si="1"/>
        <v>0</v>
      </c>
      <c r="K7" s="5">
        <v>0</v>
      </c>
      <c r="L7" s="5" t="s">
        <v>58</v>
      </c>
      <c r="M7" s="5">
        <f t="shared" si="2"/>
        <v>0</v>
      </c>
      <c r="O7" s="5">
        <v>0</v>
      </c>
      <c r="P7" s="5" t="s">
        <v>44</v>
      </c>
      <c r="Q7" s="5" t="s">
        <v>183</v>
      </c>
      <c r="S7" s="5">
        <v>0</v>
      </c>
      <c r="T7" s="5" t="s">
        <v>44</v>
      </c>
      <c r="U7" s="6" t="s">
        <v>183</v>
      </c>
      <c r="V7" s="6"/>
      <c r="W7" s="5">
        <v>1</v>
      </c>
    </row>
    <row r="8" spans="1:24" x14ac:dyDescent="0.25">
      <c r="A8" s="5" t="s">
        <v>27</v>
      </c>
      <c r="B8" s="5" t="s">
        <v>43</v>
      </c>
      <c r="C8" s="5">
        <v>4.3872920000000003E-2</v>
      </c>
      <c r="D8" s="5" t="s">
        <v>64</v>
      </c>
      <c r="E8" s="5">
        <f t="shared" si="0"/>
        <v>1.1949816616433748</v>
      </c>
      <c r="G8" s="5">
        <v>0.11706349200000001</v>
      </c>
      <c r="H8" s="5" t="s">
        <v>65</v>
      </c>
      <c r="I8" s="5">
        <f t="shared" si="1"/>
        <v>0.901966862451691</v>
      </c>
      <c r="K8" s="5">
        <v>1.1952190999999999E-2</v>
      </c>
      <c r="L8" s="5" t="s">
        <v>66</v>
      </c>
      <c r="M8" s="5">
        <f t="shared" si="2"/>
        <v>0.50056438234768141</v>
      </c>
      <c r="O8" s="9">
        <v>0.16359918200000001</v>
      </c>
      <c r="P8" s="9" t="s">
        <v>67</v>
      </c>
      <c r="Q8" s="9">
        <f t="shared" ref="Q8:Q24" si="3">O8/P8</f>
        <v>2.005677001512602</v>
      </c>
      <c r="S8" s="5">
        <v>1.1527378E-2</v>
      </c>
      <c r="T8" s="5" t="s">
        <v>68</v>
      </c>
      <c r="U8" s="5">
        <f>S8/T8</f>
        <v>0.77784745283387446</v>
      </c>
      <c r="W8" s="5">
        <v>1</v>
      </c>
    </row>
    <row r="9" spans="1:24" x14ac:dyDescent="0.25">
      <c r="A9" s="5" t="s">
        <v>37</v>
      </c>
      <c r="B9" s="5" t="s">
        <v>43</v>
      </c>
      <c r="C9" s="5">
        <v>5.2950075999999999E-2</v>
      </c>
      <c r="D9" s="5" t="s">
        <v>74</v>
      </c>
      <c r="E9" s="5">
        <f t="shared" si="0"/>
        <v>1.7623400487323768</v>
      </c>
      <c r="G9" s="5">
        <v>0</v>
      </c>
      <c r="H9" s="5" t="s">
        <v>75</v>
      </c>
      <c r="I9" s="5">
        <f t="shared" si="1"/>
        <v>0</v>
      </c>
      <c r="K9" s="5">
        <v>4.3824701000000001E-2</v>
      </c>
      <c r="L9" s="5" t="s">
        <v>76</v>
      </c>
      <c r="M9" s="5">
        <f t="shared" si="2"/>
        <v>0.94421724664156914</v>
      </c>
      <c r="O9" s="5">
        <v>2.4539877000000002E-2</v>
      </c>
      <c r="P9" s="5" t="s">
        <v>77</v>
      </c>
      <c r="Q9" s="5">
        <f t="shared" si="3"/>
        <v>0.8414633017292672</v>
      </c>
      <c r="S9" s="9">
        <v>1.7291066000000001E-2</v>
      </c>
      <c r="T9" s="9" t="s">
        <v>78</v>
      </c>
      <c r="U9" s="9">
        <f>S9/T9</f>
        <v>2.3335406804050165</v>
      </c>
      <c r="W9" s="5">
        <v>1</v>
      </c>
    </row>
    <row r="10" spans="1:24" x14ac:dyDescent="0.25">
      <c r="A10" s="5" t="s">
        <v>11</v>
      </c>
      <c r="B10" s="5" t="s">
        <v>79</v>
      </c>
      <c r="C10" s="5">
        <v>0</v>
      </c>
      <c r="D10" s="5" t="s">
        <v>44</v>
      </c>
      <c r="E10" s="6" t="s">
        <v>183</v>
      </c>
      <c r="F10" s="6"/>
      <c r="G10" s="5">
        <v>0</v>
      </c>
      <c r="H10" s="5" t="s">
        <v>80</v>
      </c>
      <c r="I10" s="5">
        <f t="shared" si="1"/>
        <v>0</v>
      </c>
      <c r="K10" s="5">
        <v>0</v>
      </c>
      <c r="L10" s="5" t="s">
        <v>81</v>
      </c>
      <c r="M10" s="5">
        <f t="shared" si="2"/>
        <v>0</v>
      </c>
      <c r="O10" s="9">
        <v>1.4314927999999999E-2</v>
      </c>
      <c r="P10" s="9" t="s">
        <v>82</v>
      </c>
      <c r="Q10" s="9">
        <f t="shared" si="3"/>
        <v>3.7706686494627077</v>
      </c>
      <c r="S10" s="5">
        <v>0</v>
      </c>
      <c r="T10" s="5" t="s">
        <v>44</v>
      </c>
      <c r="U10" s="6" t="s">
        <v>183</v>
      </c>
      <c r="V10" s="6"/>
      <c r="W10" s="5">
        <v>1</v>
      </c>
    </row>
    <row r="11" spans="1:24" x14ac:dyDescent="0.25">
      <c r="A11" s="5" t="s">
        <v>17</v>
      </c>
      <c r="B11" s="5" t="s">
        <v>79</v>
      </c>
      <c r="C11" s="9">
        <v>0.211800303</v>
      </c>
      <c r="D11" s="9" t="s">
        <v>83</v>
      </c>
      <c r="E11" s="9">
        <f t="shared" ref="E11:E16" si="4">C11/D11</f>
        <v>4.2574754870872642</v>
      </c>
      <c r="G11" s="5">
        <v>8.1349205999999993E-2</v>
      </c>
      <c r="H11" s="5" t="s">
        <v>84</v>
      </c>
      <c r="I11" s="5">
        <f t="shared" si="1"/>
        <v>0.82232394249094409</v>
      </c>
      <c r="K11" s="9">
        <v>0.34661354599999999</v>
      </c>
      <c r="L11" s="9" t="s">
        <v>85</v>
      </c>
      <c r="M11" s="9">
        <f t="shared" si="2"/>
        <v>2.5175463873931201</v>
      </c>
      <c r="O11" s="5">
        <v>0.27198364000000003</v>
      </c>
      <c r="P11" s="5" t="s">
        <v>86</v>
      </c>
      <c r="Q11" s="5">
        <f t="shared" si="3"/>
        <v>1.4819798392848758</v>
      </c>
      <c r="S11" s="9">
        <v>0.26224783899999998</v>
      </c>
      <c r="T11" s="9" t="s">
        <v>87</v>
      </c>
      <c r="U11" s="9">
        <f>S11/T11</f>
        <v>4.5071638113613082</v>
      </c>
      <c r="W11" s="5">
        <v>3</v>
      </c>
    </row>
    <row r="12" spans="1:24" x14ac:dyDescent="0.25">
      <c r="A12" s="5" t="s">
        <v>27</v>
      </c>
      <c r="B12" s="5" t="s">
        <v>79</v>
      </c>
      <c r="C12" s="9">
        <v>3.0257190000000001E-3</v>
      </c>
      <c r="D12" s="9" t="s">
        <v>103</v>
      </c>
      <c r="E12" s="9">
        <f t="shared" si="4"/>
        <v>7.5967641708752787</v>
      </c>
      <c r="G12" s="5">
        <v>1.984127E-3</v>
      </c>
      <c r="H12" s="5" t="s">
        <v>104</v>
      </c>
      <c r="I12" s="5">
        <f t="shared" si="1"/>
        <v>0.69099072289406283</v>
      </c>
      <c r="K12" s="9">
        <v>2.1912351E-2</v>
      </c>
      <c r="L12" s="9" t="s">
        <v>105</v>
      </c>
      <c r="M12" s="9">
        <f t="shared" si="2"/>
        <v>3.7911852686506218</v>
      </c>
      <c r="O12" s="9">
        <v>2.6584867000000002E-2</v>
      </c>
      <c r="P12" s="9" t="s">
        <v>106</v>
      </c>
      <c r="Q12" s="9">
        <f t="shared" si="3"/>
        <v>2.1907355279913294</v>
      </c>
      <c r="S12" s="9">
        <v>8.6455330000000004E-3</v>
      </c>
      <c r="T12" s="9" t="s">
        <v>107</v>
      </c>
      <c r="U12" s="9">
        <f>S12/T12</f>
        <v>9.571331951456223</v>
      </c>
      <c r="W12" s="5">
        <v>4</v>
      </c>
    </row>
    <row r="13" spans="1:24" x14ac:dyDescent="0.25">
      <c r="A13" s="5" t="s">
        <v>11</v>
      </c>
      <c r="B13" s="5" t="s">
        <v>180</v>
      </c>
      <c r="C13" s="5">
        <v>6.5052949999999998E-2</v>
      </c>
      <c r="D13" s="5">
        <v>7.1877189999999994E-2</v>
      </c>
      <c r="E13" s="5">
        <f t="shared" si="4"/>
        <v>0.90505694504751788</v>
      </c>
      <c r="G13" s="8">
        <v>1.9841270000000001E-2</v>
      </c>
      <c r="H13" s="8">
        <v>6.6856466000000003E-2</v>
      </c>
      <c r="I13" s="8">
        <f t="shared" si="1"/>
        <v>0.29677413699970323</v>
      </c>
      <c r="J13" s="5">
        <f>H13/G13</f>
        <v>3.369565859443473</v>
      </c>
      <c r="K13" s="5">
        <v>3.9840636999999998E-2</v>
      </c>
      <c r="L13" s="5">
        <v>0</v>
      </c>
      <c r="M13" s="5" t="s">
        <v>183</v>
      </c>
      <c r="O13" s="9">
        <v>0.108384458</v>
      </c>
      <c r="P13" s="9">
        <v>3.7639002999999997E-2</v>
      </c>
      <c r="Q13" s="9">
        <f t="shared" si="3"/>
        <v>2.8795783458982696</v>
      </c>
      <c r="S13" s="5">
        <v>4.0345820999999997E-2</v>
      </c>
      <c r="T13" s="5">
        <v>5.1110639999999999E-2</v>
      </c>
      <c r="U13" s="5">
        <f>S13/T13</f>
        <v>0.7893820347387549</v>
      </c>
      <c r="W13" s="5">
        <v>2</v>
      </c>
    </row>
    <row r="14" spans="1:24" x14ac:dyDescent="0.25">
      <c r="A14" s="5" t="s">
        <v>37</v>
      </c>
      <c r="B14" s="5" t="s">
        <v>180</v>
      </c>
      <c r="C14" s="5">
        <v>5.1437216000000001E-2</v>
      </c>
      <c r="D14" s="5">
        <v>4.7016396250000002E-2</v>
      </c>
      <c r="E14" s="5">
        <f t="shared" si="4"/>
        <v>1.094027192694506</v>
      </c>
      <c r="G14" s="5">
        <v>9.9206350000000006E-3</v>
      </c>
      <c r="H14" s="5">
        <v>1.3786501444E-2</v>
      </c>
      <c r="I14" s="5">
        <f t="shared" si="1"/>
        <v>0.71959046610172039</v>
      </c>
      <c r="K14" s="5">
        <v>2.9880477999999999E-2</v>
      </c>
      <c r="L14" s="5">
        <v>3.1391070139999998E-2</v>
      </c>
      <c r="M14" s="5">
        <f t="shared" ref="M14:M24" si="5">K14/L14</f>
        <v>0.9518782847076267</v>
      </c>
      <c r="O14" s="8">
        <v>1.2269939000000001E-2</v>
      </c>
      <c r="P14" s="8">
        <v>2.482680722E-2</v>
      </c>
      <c r="Q14" s="8">
        <f t="shared" si="3"/>
        <v>0.49422138301036039</v>
      </c>
      <c r="R14" s="5">
        <f>P14/O14</f>
        <v>2.0233847307635351</v>
      </c>
      <c r="S14" s="5">
        <v>3.1700288E-2</v>
      </c>
      <c r="T14" s="5">
        <v>5.6126054000000002E-2</v>
      </c>
      <c r="U14" s="5">
        <f>S14/T14</f>
        <v>0.56480521506108372</v>
      </c>
      <c r="W14" s="5">
        <v>1</v>
      </c>
    </row>
    <row r="15" spans="1:24" x14ac:dyDescent="0.25">
      <c r="A15" s="5" t="s">
        <v>17</v>
      </c>
      <c r="B15" s="5" t="s">
        <v>108</v>
      </c>
      <c r="C15" s="9">
        <v>5.4462934999999997E-2</v>
      </c>
      <c r="D15" s="9" t="s">
        <v>109</v>
      </c>
      <c r="E15" s="9">
        <f t="shared" si="4"/>
        <v>69.803978791807708</v>
      </c>
      <c r="G15" s="9">
        <v>3.9682540000000001E-3</v>
      </c>
      <c r="H15" s="9" t="s">
        <v>110</v>
      </c>
      <c r="I15" s="9">
        <f t="shared" si="1"/>
        <v>2.5587586997385694</v>
      </c>
      <c r="K15" s="9">
        <v>7.3705178999999996E-2</v>
      </c>
      <c r="L15" s="9" t="s">
        <v>111</v>
      </c>
      <c r="M15" s="9">
        <f t="shared" si="5"/>
        <v>5.9873604086520942</v>
      </c>
      <c r="O15" s="9">
        <v>6.3394682999999993E-2</v>
      </c>
      <c r="P15" s="9" t="s">
        <v>112</v>
      </c>
      <c r="Q15" s="9">
        <f t="shared" si="3"/>
        <v>8.0285377666736562</v>
      </c>
      <c r="S15" s="5">
        <v>2.8818443999999999E-2</v>
      </c>
      <c r="T15" s="6" t="s">
        <v>183</v>
      </c>
      <c r="U15" s="6" t="s">
        <v>183</v>
      </c>
      <c r="V15" s="6"/>
      <c r="W15" s="5">
        <v>4</v>
      </c>
    </row>
    <row r="16" spans="1:24" x14ac:dyDescent="0.25">
      <c r="A16" s="5" t="s">
        <v>22</v>
      </c>
      <c r="B16" s="5" t="s">
        <v>108</v>
      </c>
      <c r="C16" s="5">
        <v>0.94553706500000001</v>
      </c>
      <c r="D16" s="5" t="s">
        <v>120</v>
      </c>
      <c r="E16" s="5">
        <f t="shared" si="4"/>
        <v>1.3868097474573977</v>
      </c>
      <c r="G16" s="9">
        <v>0.996031746</v>
      </c>
      <c r="H16" s="9" t="s">
        <v>121</v>
      </c>
      <c r="I16" s="9">
        <f t="shared" si="1"/>
        <v>4.1043259452876173</v>
      </c>
      <c r="K16" s="9">
        <v>0.92629482100000005</v>
      </c>
      <c r="L16" s="9" t="s">
        <v>122</v>
      </c>
      <c r="M16" s="9">
        <f t="shared" si="5"/>
        <v>2.1719199011720511</v>
      </c>
      <c r="O16" s="9">
        <v>0.93456032700000002</v>
      </c>
      <c r="P16" s="9" t="s">
        <v>123</v>
      </c>
      <c r="Q16" s="9">
        <f t="shared" si="3"/>
        <v>2.7484357998459745</v>
      </c>
      <c r="S16" s="5">
        <v>0.971181556</v>
      </c>
      <c r="T16" s="6" t="s">
        <v>183</v>
      </c>
      <c r="U16" s="6" t="s">
        <v>183</v>
      </c>
      <c r="V16" s="6"/>
      <c r="W16" s="5">
        <v>3</v>
      </c>
    </row>
    <row r="17" spans="1:23" x14ac:dyDescent="0.25">
      <c r="A17" s="5" t="s">
        <v>27</v>
      </c>
      <c r="B17" s="5" t="s">
        <v>108</v>
      </c>
      <c r="C17" s="5">
        <v>0</v>
      </c>
      <c r="D17" s="5" t="s">
        <v>44</v>
      </c>
      <c r="E17" s="6" t="s">
        <v>183</v>
      </c>
      <c r="F17" s="6"/>
      <c r="G17" s="5">
        <v>0</v>
      </c>
      <c r="H17" s="5" t="s">
        <v>124</v>
      </c>
      <c r="I17" s="5">
        <f t="shared" si="1"/>
        <v>0</v>
      </c>
      <c r="K17" s="5">
        <v>0</v>
      </c>
      <c r="L17" s="5" t="s">
        <v>125</v>
      </c>
      <c r="M17" s="5">
        <f t="shared" si="5"/>
        <v>0</v>
      </c>
      <c r="O17" s="9">
        <v>2.04499E-3</v>
      </c>
      <c r="P17" s="9" t="s">
        <v>126</v>
      </c>
      <c r="Q17" s="9">
        <f t="shared" si="3"/>
        <v>53.610429741209003</v>
      </c>
      <c r="S17" s="5">
        <v>0</v>
      </c>
      <c r="T17" s="6" t="s">
        <v>183</v>
      </c>
      <c r="U17" s="6" t="s">
        <v>183</v>
      </c>
      <c r="V17" s="6"/>
      <c r="W17" s="5">
        <v>1</v>
      </c>
    </row>
    <row r="18" spans="1:23" x14ac:dyDescent="0.25">
      <c r="A18" s="5" t="s">
        <v>170</v>
      </c>
      <c r="B18" s="5" t="s">
        <v>201</v>
      </c>
      <c r="C18" s="5">
        <v>0</v>
      </c>
      <c r="D18" s="6" t="s">
        <v>183</v>
      </c>
      <c r="E18" s="6" t="s">
        <v>183</v>
      </c>
      <c r="F18" s="6"/>
      <c r="G18" s="8">
        <v>1.984127E-3</v>
      </c>
      <c r="H18" s="8" t="s">
        <v>214</v>
      </c>
      <c r="I18" s="8">
        <f t="shared" si="1"/>
        <v>0.40329183778794925</v>
      </c>
      <c r="J18" s="5">
        <f>H18/G18</f>
        <v>2.4795939473632487</v>
      </c>
      <c r="K18" s="5">
        <v>0</v>
      </c>
      <c r="L18" s="5" t="s">
        <v>215</v>
      </c>
      <c r="M18" s="5">
        <f t="shared" si="5"/>
        <v>0</v>
      </c>
      <c r="O18" s="5">
        <v>0</v>
      </c>
      <c r="P18" s="5" t="s">
        <v>216</v>
      </c>
      <c r="Q18" s="5">
        <f t="shared" si="3"/>
        <v>0</v>
      </c>
      <c r="S18" s="5">
        <v>0</v>
      </c>
      <c r="T18" s="6" t="s">
        <v>183</v>
      </c>
      <c r="U18" s="6" t="s">
        <v>183</v>
      </c>
      <c r="V18" s="6"/>
      <c r="W18" s="5">
        <v>1</v>
      </c>
    </row>
    <row r="19" spans="1:23" x14ac:dyDescent="0.25">
      <c r="A19" s="5" t="s">
        <v>127</v>
      </c>
      <c r="B19" s="5" t="s">
        <v>128</v>
      </c>
      <c r="C19" s="8">
        <v>1.3615734000000001E-2</v>
      </c>
      <c r="D19" s="8" t="s">
        <v>129</v>
      </c>
      <c r="E19" s="8">
        <f>C19/D19</f>
        <v>0.25071186639168108</v>
      </c>
      <c r="F19" s="5">
        <f>D19/C19</f>
        <v>3.9886424778862453</v>
      </c>
      <c r="G19" s="5">
        <v>0.198412698</v>
      </c>
      <c r="H19" s="5" t="s">
        <v>130</v>
      </c>
      <c r="I19" s="5">
        <f t="shared" si="1"/>
        <v>0.90838792659395051</v>
      </c>
      <c r="K19" s="5">
        <v>0.20119521900000001</v>
      </c>
      <c r="L19" s="5" t="s">
        <v>131</v>
      </c>
      <c r="M19" s="5">
        <f t="shared" si="5"/>
        <v>0.71145122454556564</v>
      </c>
      <c r="O19" s="5">
        <v>6.9529651999999997E-2</v>
      </c>
      <c r="P19" s="5" t="s">
        <v>132</v>
      </c>
      <c r="Q19" s="5">
        <f t="shared" si="3"/>
        <v>0.53602285089262158</v>
      </c>
      <c r="S19" s="5">
        <v>0.198847262</v>
      </c>
      <c r="T19" s="5" t="s">
        <v>133</v>
      </c>
      <c r="U19" s="5">
        <f>S19/T19</f>
        <v>0.54508569627192982</v>
      </c>
      <c r="W19" s="5">
        <v>1</v>
      </c>
    </row>
    <row r="20" spans="1:23" x14ac:dyDescent="0.25">
      <c r="A20" s="5" t="s">
        <v>11</v>
      </c>
      <c r="B20" s="5" t="s">
        <v>128</v>
      </c>
      <c r="C20" s="5">
        <v>0.33282904699999999</v>
      </c>
      <c r="D20" s="5" t="s">
        <v>44</v>
      </c>
      <c r="E20" s="5" t="s">
        <v>183</v>
      </c>
      <c r="G20" s="9">
        <v>5.3571428999999997E-2</v>
      </c>
      <c r="H20" s="9" t="s">
        <v>134</v>
      </c>
      <c r="I20" s="9">
        <f t="shared" si="1"/>
        <v>6.8195965050277429</v>
      </c>
      <c r="K20" s="9">
        <v>0.187250996</v>
      </c>
      <c r="L20" s="9" t="s">
        <v>135</v>
      </c>
      <c r="M20" s="9">
        <f t="shared" si="5"/>
        <v>129.55940902127224</v>
      </c>
      <c r="O20" s="9">
        <v>8.3844581000000001E-2</v>
      </c>
      <c r="P20" s="9" t="s">
        <v>136</v>
      </c>
      <c r="Q20" s="9">
        <f t="shared" si="3"/>
        <v>150.24163139448476</v>
      </c>
      <c r="S20" s="5">
        <v>0.13832853000000001</v>
      </c>
      <c r="T20" s="5" t="s">
        <v>44</v>
      </c>
      <c r="U20" s="6" t="s">
        <v>183</v>
      </c>
      <c r="V20" s="6"/>
      <c r="W20" s="5">
        <v>3</v>
      </c>
    </row>
    <row r="21" spans="1:23" x14ac:dyDescent="0.25">
      <c r="A21" s="5" t="s">
        <v>143</v>
      </c>
      <c r="B21" s="5" t="s">
        <v>128</v>
      </c>
      <c r="C21" s="5">
        <v>1.5128590000000001E-3</v>
      </c>
      <c r="D21" s="5" t="s">
        <v>144</v>
      </c>
      <c r="E21" s="5">
        <f>C21/D21</f>
        <v>1.9387294154192434</v>
      </c>
      <c r="G21" s="5">
        <v>1.9841270000000001E-2</v>
      </c>
      <c r="H21" s="5" t="s">
        <v>145</v>
      </c>
      <c r="I21" s="5">
        <f t="shared" si="1"/>
        <v>1.2590195936342867</v>
      </c>
      <c r="K21" s="5">
        <v>1.9920318999999999E-2</v>
      </c>
      <c r="L21" s="5" t="s">
        <v>146</v>
      </c>
      <c r="M21" s="5">
        <f t="shared" si="5"/>
        <v>0.68382458752169184</v>
      </c>
      <c r="O21" s="5">
        <v>4.08998E-3</v>
      </c>
      <c r="P21" s="5" t="s">
        <v>147</v>
      </c>
      <c r="Q21" s="5">
        <f t="shared" si="3"/>
        <v>0.84088091032691104</v>
      </c>
      <c r="S21" s="8">
        <v>1.7291066000000001E-2</v>
      </c>
      <c r="T21" s="8" t="s">
        <v>148</v>
      </c>
      <c r="U21" s="8">
        <f>S21/T21</f>
        <v>0.30019211805555557</v>
      </c>
      <c r="V21" s="5">
        <f>T21/S21</f>
        <v>3.3312000544096008</v>
      </c>
      <c r="W21" s="5">
        <v>1</v>
      </c>
    </row>
    <row r="22" spans="1:23" x14ac:dyDescent="0.25">
      <c r="A22" s="5" t="s">
        <v>11</v>
      </c>
      <c r="B22" s="5" t="s">
        <v>153</v>
      </c>
      <c r="C22" s="5">
        <v>8.7745840000000005E-2</v>
      </c>
      <c r="D22" s="5" t="s">
        <v>154</v>
      </c>
      <c r="E22" s="5">
        <f>C22/D22</f>
        <v>1.9582805539614558</v>
      </c>
      <c r="G22" s="8">
        <v>1.984127E-3</v>
      </c>
      <c r="H22" s="8" t="s">
        <v>155</v>
      </c>
      <c r="I22" s="8">
        <f t="shared" si="1"/>
        <v>0.30403952873824774</v>
      </c>
      <c r="J22" s="5">
        <f>H22/G22</f>
        <v>3.2890460136876318</v>
      </c>
      <c r="K22" s="9">
        <v>9.9601589999999997E-3</v>
      </c>
      <c r="L22" s="9" t="s">
        <v>156</v>
      </c>
      <c r="M22" s="9">
        <f t="shared" si="5"/>
        <v>2.0539541212952317</v>
      </c>
      <c r="O22" s="5">
        <v>0</v>
      </c>
      <c r="P22" s="5" t="s">
        <v>157</v>
      </c>
      <c r="Q22" s="5">
        <f t="shared" si="3"/>
        <v>0</v>
      </c>
      <c r="S22" s="5">
        <v>1.1527378E-2</v>
      </c>
      <c r="T22" s="6" t="s">
        <v>183</v>
      </c>
      <c r="U22" s="6" t="s">
        <v>183</v>
      </c>
      <c r="V22" s="6"/>
      <c r="W22" s="5">
        <v>2</v>
      </c>
    </row>
    <row r="23" spans="1:23" x14ac:dyDescent="0.25">
      <c r="A23" s="5" t="s">
        <v>27</v>
      </c>
      <c r="B23" s="5" t="s">
        <v>153</v>
      </c>
      <c r="C23" s="9">
        <v>9.0771559999999994E-3</v>
      </c>
      <c r="D23" s="9" t="s">
        <v>166</v>
      </c>
      <c r="E23" s="9">
        <f>C23/D23</f>
        <v>3.0550738529618258</v>
      </c>
      <c r="G23" s="5">
        <v>0</v>
      </c>
      <c r="H23" s="5" t="s">
        <v>167</v>
      </c>
      <c r="I23" s="5">
        <f t="shared" si="1"/>
        <v>0</v>
      </c>
      <c r="K23" s="5">
        <v>0</v>
      </c>
      <c r="L23" s="5" t="s">
        <v>168</v>
      </c>
      <c r="M23" s="5">
        <f t="shared" si="5"/>
        <v>0</v>
      </c>
      <c r="O23" s="5">
        <v>0</v>
      </c>
      <c r="P23" s="5" t="s">
        <v>169</v>
      </c>
      <c r="Q23" s="5">
        <f t="shared" si="3"/>
        <v>0</v>
      </c>
      <c r="S23" s="5">
        <v>5.7636889999999998E-3</v>
      </c>
      <c r="T23" s="6" t="s">
        <v>183</v>
      </c>
      <c r="U23" s="6" t="s">
        <v>183</v>
      </c>
      <c r="V23" s="6"/>
      <c r="W23" s="5">
        <v>1</v>
      </c>
    </row>
    <row r="24" spans="1:23" x14ac:dyDescent="0.25">
      <c r="A24" s="5" t="s">
        <v>22</v>
      </c>
      <c r="B24" s="5" t="s">
        <v>217</v>
      </c>
      <c r="C24" s="5">
        <v>0.24357034799999999</v>
      </c>
      <c r="D24" s="5" t="s">
        <v>223</v>
      </c>
      <c r="E24" s="5">
        <f>C24/D24</f>
        <v>0.76874130681606212</v>
      </c>
      <c r="G24" s="5">
        <v>0.553571429</v>
      </c>
      <c r="H24" s="5" t="s">
        <v>224</v>
      </c>
      <c r="I24" s="5">
        <f t="shared" si="1"/>
        <v>1.1117963483236897</v>
      </c>
      <c r="K24" s="9">
        <v>0.478087649</v>
      </c>
      <c r="L24" s="9" t="s">
        <v>225</v>
      </c>
      <c r="M24" s="9">
        <f t="shared" si="5"/>
        <v>3.6742062902253751</v>
      </c>
      <c r="O24" s="5">
        <v>0.29447852800000002</v>
      </c>
      <c r="P24" s="5" t="s">
        <v>226</v>
      </c>
      <c r="Q24" s="5">
        <f t="shared" si="3"/>
        <v>1.0064275869715098</v>
      </c>
      <c r="S24" s="5">
        <v>0.35734870000000002</v>
      </c>
      <c r="T24" s="6" t="s">
        <v>183</v>
      </c>
      <c r="U24" s="6" t="s">
        <v>183</v>
      </c>
      <c r="V24" s="6"/>
      <c r="W24" s="5">
        <v>1</v>
      </c>
    </row>
    <row r="29" spans="1:23" ht="15.6" x14ac:dyDescent="0.3">
      <c r="A29" s="11" t="s">
        <v>250</v>
      </c>
    </row>
    <row r="30" spans="1:23" ht="15.6" x14ac:dyDescent="0.3">
      <c r="A30" s="12" t="s">
        <v>251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9FA3-5580-4671-A6AD-079FB7C18DB0}">
  <dimension ref="A1:Q4"/>
  <sheetViews>
    <sheetView zoomScale="85" zoomScaleNormal="85" workbookViewId="0">
      <selection activeCell="F24" sqref="F24"/>
    </sheetView>
  </sheetViews>
  <sheetFormatPr defaultRowHeight="14.4" x14ac:dyDescent="0.3"/>
  <cols>
    <col min="1" max="1" width="24.109375" bestFit="1" customWidth="1"/>
    <col min="2" max="2" width="10" bestFit="1" customWidth="1"/>
    <col min="3" max="3" width="13.33203125" bestFit="1" customWidth="1"/>
    <col min="4" max="4" width="13.88671875" bestFit="1" customWidth="1"/>
    <col min="5" max="5" width="13.33203125" bestFit="1" customWidth="1"/>
    <col min="6" max="6" width="14.33203125" bestFit="1" customWidth="1"/>
    <col min="7" max="7" width="14.6640625" bestFit="1" customWidth="1"/>
    <col min="8" max="9" width="14.33203125" bestFit="1" customWidth="1"/>
    <col min="10" max="10" width="14.6640625" bestFit="1" customWidth="1"/>
    <col min="11" max="12" width="14.33203125" bestFit="1" customWidth="1"/>
    <col min="13" max="13" width="14.6640625" bestFit="1" customWidth="1"/>
    <col min="14" max="15" width="14.33203125" bestFit="1" customWidth="1"/>
    <col min="16" max="16" width="15.88671875" bestFit="1" customWidth="1"/>
    <col min="17" max="17" width="13.5546875" bestFit="1" customWidth="1"/>
  </cols>
  <sheetData>
    <row r="1" spans="1:17" s="5" customFormat="1" ht="13.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175</v>
      </c>
      <c r="F1" s="5" t="s">
        <v>4</v>
      </c>
      <c r="G1" s="5" t="s">
        <v>5</v>
      </c>
      <c r="H1" s="5" t="s">
        <v>176</v>
      </c>
      <c r="I1" s="5" t="s">
        <v>6</v>
      </c>
      <c r="J1" s="5" t="s">
        <v>7</v>
      </c>
      <c r="K1" s="5" t="s">
        <v>177</v>
      </c>
      <c r="L1" s="5" t="s">
        <v>8</v>
      </c>
      <c r="M1" s="5" t="s">
        <v>9</v>
      </c>
      <c r="N1" s="5" t="s">
        <v>178</v>
      </c>
      <c r="O1" s="5" t="s">
        <v>10</v>
      </c>
      <c r="P1" s="5" t="s">
        <v>42</v>
      </c>
      <c r="Q1" s="5" t="s">
        <v>179</v>
      </c>
    </row>
    <row r="2" spans="1:17" s="5" customFormat="1" ht="13.8" x14ac:dyDescent="0.25">
      <c r="A2" s="5" t="s">
        <v>27</v>
      </c>
      <c r="B2" s="5" t="s">
        <v>79</v>
      </c>
      <c r="C2" s="9">
        <v>3.0257190000000001E-3</v>
      </c>
      <c r="D2" s="9" t="s">
        <v>103</v>
      </c>
      <c r="E2" s="9">
        <v>7.5967641708752787</v>
      </c>
      <c r="F2" s="5">
        <v>1.984127E-3</v>
      </c>
      <c r="G2" s="5" t="s">
        <v>104</v>
      </c>
      <c r="H2" s="5">
        <v>0.69099072289406283</v>
      </c>
      <c r="I2" s="9">
        <v>2.1912351E-2</v>
      </c>
      <c r="J2" s="9" t="s">
        <v>105</v>
      </c>
      <c r="K2" s="9">
        <v>3.7911852686506218</v>
      </c>
      <c r="L2" s="9">
        <v>2.6584867000000002E-2</v>
      </c>
      <c r="M2" s="9" t="s">
        <v>106</v>
      </c>
      <c r="N2" s="9">
        <v>2.1907355279913294</v>
      </c>
      <c r="O2" s="9">
        <v>8.6455330000000004E-3</v>
      </c>
      <c r="P2" s="9" t="s">
        <v>107</v>
      </c>
      <c r="Q2" s="9">
        <v>9.571331951456223</v>
      </c>
    </row>
    <row r="3" spans="1:17" s="5" customFormat="1" ht="13.8" x14ac:dyDescent="0.25">
      <c r="A3" s="5" t="s">
        <v>17</v>
      </c>
      <c r="B3" s="5" t="s">
        <v>108</v>
      </c>
      <c r="C3" s="9">
        <v>5.4462934999999997E-2</v>
      </c>
      <c r="D3" s="9" t="s">
        <v>109</v>
      </c>
      <c r="E3" s="9">
        <v>69.803978791807708</v>
      </c>
      <c r="F3" s="9">
        <v>3.9682540000000001E-3</v>
      </c>
      <c r="G3" s="9" t="s">
        <v>110</v>
      </c>
      <c r="H3" s="9">
        <v>2.5587586997385698</v>
      </c>
      <c r="I3" s="9">
        <v>7.3705178999999996E-2</v>
      </c>
      <c r="J3" s="9" t="s">
        <v>111</v>
      </c>
      <c r="K3" s="9">
        <v>5.9873604086520942</v>
      </c>
      <c r="L3" s="9">
        <v>6.3394682999999993E-2</v>
      </c>
      <c r="M3" s="9" t="s">
        <v>112</v>
      </c>
      <c r="N3" s="9">
        <v>8.0285377666736562</v>
      </c>
      <c r="O3" s="5">
        <v>2.8818443999999999E-2</v>
      </c>
      <c r="P3" s="6" t="s">
        <v>183</v>
      </c>
      <c r="Q3" s="6" t="s">
        <v>183</v>
      </c>
    </row>
    <row r="4" spans="1:17" s="5" customFormat="1" ht="13.8" x14ac:dyDescent="0.25">
      <c r="A4" s="5" t="s">
        <v>11</v>
      </c>
      <c r="B4" s="5" t="s">
        <v>128</v>
      </c>
      <c r="C4" s="5">
        <v>0.33282904699999999</v>
      </c>
      <c r="D4" s="5" t="s">
        <v>44</v>
      </c>
      <c r="E4" s="5" t="s">
        <v>183</v>
      </c>
      <c r="F4" s="9">
        <v>5.3571428999999997E-2</v>
      </c>
      <c r="G4" s="9" t="s">
        <v>134</v>
      </c>
      <c r="H4" s="9">
        <v>6.8195965050277429</v>
      </c>
      <c r="I4" s="9">
        <v>0.187250996</v>
      </c>
      <c r="J4" s="9" t="s">
        <v>135</v>
      </c>
      <c r="K4" s="9">
        <v>129.55940902127224</v>
      </c>
      <c r="L4" s="9">
        <v>8.3844581000000001E-2</v>
      </c>
      <c r="M4" s="9" t="s">
        <v>136</v>
      </c>
      <c r="N4" s="9">
        <v>150.24163139448476</v>
      </c>
      <c r="O4" s="5">
        <v>0.13832853000000001</v>
      </c>
      <c r="P4" s="5" t="s">
        <v>44</v>
      </c>
      <c r="Q4" s="6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A16" sqref="A16"/>
    </sheetView>
  </sheetViews>
  <sheetFormatPr defaultColWidth="11.44140625" defaultRowHeight="14.4" x14ac:dyDescent="0.3"/>
  <cols>
    <col min="1" max="1" width="3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11</v>
      </c>
      <c r="B2" t="s">
        <v>12</v>
      </c>
      <c r="C2" s="1">
        <v>2.269289E-2</v>
      </c>
      <c r="D2" s="1" t="s">
        <v>13</v>
      </c>
      <c r="E2" s="1">
        <f>C2/D2</f>
        <v>0.11488390963387228</v>
      </c>
      <c r="F2" s="1">
        <v>7.9365080000000001E-3</v>
      </c>
      <c r="G2" s="1" t="s">
        <v>14</v>
      </c>
      <c r="H2" s="1">
        <f>F2/G2</f>
        <v>0.39631589628373759</v>
      </c>
      <c r="I2">
        <v>2.7888446000000001E-2</v>
      </c>
      <c r="J2" t="s">
        <v>15</v>
      </c>
      <c r="K2">
        <f>I2/J2</f>
        <v>0.81715775290485893</v>
      </c>
      <c r="L2">
        <v>2.0449898000000001E-2</v>
      </c>
      <c r="M2" t="s">
        <v>16</v>
      </c>
      <c r="N2">
        <f>L2/M2</f>
        <v>1.3657244723619064</v>
      </c>
      <c r="O2">
        <v>3.1700288E-2</v>
      </c>
    </row>
    <row r="3" spans="1:15" x14ac:dyDescent="0.3">
      <c r="A3" t="s">
        <v>17</v>
      </c>
      <c r="B3" t="s">
        <v>12</v>
      </c>
      <c r="C3">
        <v>0.47655068099999998</v>
      </c>
      <c r="D3" t="s">
        <v>18</v>
      </c>
      <c r="E3">
        <f t="shared" ref="E3:E7" si="0">C3/D3</f>
        <v>1.1966187301712612</v>
      </c>
      <c r="F3">
        <v>0.33134920600000001</v>
      </c>
      <c r="G3" t="s">
        <v>19</v>
      </c>
      <c r="H3">
        <f t="shared" ref="H3:H7" si="1">F3/G3</f>
        <v>1.0155072356634616</v>
      </c>
      <c r="I3">
        <v>0.35059761</v>
      </c>
      <c r="J3" t="s">
        <v>20</v>
      </c>
      <c r="K3">
        <f t="shared" ref="K3:K7" si="2">I3/J3</f>
        <v>0.90557993956801208</v>
      </c>
      <c r="L3">
        <v>0.45398772999999998</v>
      </c>
      <c r="M3" t="s">
        <v>21</v>
      </c>
      <c r="N3">
        <f t="shared" ref="N3:N7" si="3">L3/M3</f>
        <v>1.2429144909485592</v>
      </c>
      <c r="O3">
        <v>0.43515850099999998</v>
      </c>
    </row>
    <row r="4" spans="1:15" x14ac:dyDescent="0.3">
      <c r="A4" t="s">
        <v>22</v>
      </c>
      <c r="B4" t="s">
        <v>12</v>
      </c>
      <c r="C4">
        <v>0.254160363</v>
      </c>
      <c r="D4" t="s">
        <v>23</v>
      </c>
      <c r="E4">
        <f t="shared" si="0"/>
        <v>1.7764203392010245</v>
      </c>
      <c r="F4">
        <v>0.51190476200000001</v>
      </c>
      <c r="G4" t="s">
        <v>24</v>
      </c>
      <c r="H4">
        <f t="shared" si="1"/>
        <v>1.0541115848380092</v>
      </c>
      <c r="I4">
        <v>0.511952191</v>
      </c>
      <c r="J4" t="s">
        <v>25</v>
      </c>
      <c r="K4">
        <f t="shared" si="2"/>
        <v>1.1919661776882766</v>
      </c>
      <c r="L4">
        <v>0.30879345600000002</v>
      </c>
      <c r="M4" t="s">
        <v>26</v>
      </c>
      <c r="N4">
        <f t="shared" si="3"/>
        <v>0.73203181418894059</v>
      </c>
      <c r="O4">
        <v>0.35446685900000002</v>
      </c>
    </row>
    <row r="5" spans="1:15" x14ac:dyDescent="0.3">
      <c r="A5" t="s">
        <v>27</v>
      </c>
      <c r="B5" t="s">
        <v>12</v>
      </c>
      <c r="C5">
        <v>0.21482602100000001</v>
      </c>
      <c r="D5" t="s">
        <v>28</v>
      </c>
      <c r="E5">
        <f t="shared" si="0"/>
        <v>0.90744762902052944</v>
      </c>
      <c r="F5">
        <v>5.1587302000000002E-2</v>
      </c>
      <c r="G5" t="s">
        <v>29</v>
      </c>
      <c r="H5">
        <f t="shared" si="1"/>
        <v>1.1824058254696981</v>
      </c>
      <c r="I5">
        <v>5.7768923999999999E-2</v>
      </c>
      <c r="J5" t="s">
        <v>30</v>
      </c>
      <c r="K5">
        <f t="shared" si="2"/>
        <v>0.77766837298299873</v>
      </c>
      <c r="L5" s="3">
        <v>0.151329243</v>
      </c>
      <c r="M5" s="3" t="s">
        <v>31</v>
      </c>
      <c r="N5" s="3">
        <f t="shared" si="3"/>
        <v>2.5418105914836104</v>
      </c>
      <c r="O5">
        <v>0.16426513000000001</v>
      </c>
    </row>
    <row r="6" spans="1:15" x14ac:dyDescent="0.3">
      <c r="A6" t="s">
        <v>32</v>
      </c>
      <c r="B6" t="s">
        <v>12</v>
      </c>
      <c r="C6">
        <v>2.7231466999999999E-2</v>
      </c>
      <c r="D6" t="s">
        <v>33</v>
      </c>
      <c r="E6">
        <f t="shared" si="0"/>
        <v>1.1611767173541538</v>
      </c>
      <c r="F6">
        <v>9.3253968000000007E-2</v>
      </c>
      <c r="G6" t="s">
        <v>34</v>
      </c>
      <c r="H6">
        <f t="shared" si="1"/>
        <v>0.79472668232644827</v>
      </c>
      <c r="I6">
        <v>4.7808765000000003E-2</v>
      </c>
      <c r="J6" t="s">
        <v>35</v>
      </c>
      <c r="K6">
        <f t="shared" si="2"/>
        <v>0.66473980763899065</v>
      </c>
      <c r="L6">
        <v>6.5439673000000004E-2</v>
      </c>
      <c r="M6" t="s">
        <v>36</v>
      </c>
      <c r="N6">
        <f t="shared" si="3"/>
        <v>0.50886998882253398</v>
      </c>
      <c r="O6">
        <v>1.4409221999999999E-2</v>
      </c>
    </row>
    <row r="7" spans="1:15" x14ac:dyDescent="0.3">
      <c r="A7" t="s">
        <v>37</v>
      </c>
      <c r="B7" t="s">
        <v>12</v>
      </c>
      <c r="C7" s="3">
        <v>4.5385779999999997E-3</v>
      </c>
      <c r="D7" s="3" t="s">
        <v>38</v>
      </c>
      <c r="E7" s="3">
        <f t="shared" si="0"/>
        <v>4.7227658688865759</v>
      </c>
      <c r="F7">
        <v>3.9682540000000001E-3</v>
      </c>
      <c r="G7" t="s">
        <v>39</v>
      </c>
      <c r="H7">
        <f t="shared" si="1"/>
        <v>0.55983874064661465</v>
      </c>
      <c r="I7">
        <v>3.9840639999999998E-3</v>
      </c>
      <c r="J7" t="s">
        <v>40</v>
      </c>
      <c r="K7">
        <f t="shared" si="2"/>
        <v>1.3232445528221009</v>
      </c>
      <c r="L7">
        <v>0</v>
      </c>
      <c r="M7" t="s">
        <v>41</v>
      </c>
      <c r="N7">
        <f t="shared" si="3"/>
        <v>0</v>
      </c>
      <c r="O7">
        <v>0</v>
      </c>
    </row>
    <row r="9" spans="1:15" x14ac:dyDescent="0.3">
      <c r="A9" s="3" t="s">
        <v>181</v>
      </c>
    </row>
    <row r="10" spans="1:15" x14ac:dyDescent="0.3">
      <c r="A10" s="1" t="s">
        <v>182</v>
      </c>
    </row>
    <row r="16" spans="1:15" x14ac:dyDescent="0.3">
      <c r="A16" t="s">
        <v>184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zoomScale="85" zoomScaleNormal="85" workbookViewId="0">
      <selection activeCell="E34" sqref="E34"/>
    </sheetView>
  </sheetViews>
  <sheetFormatPr defaultColWidth="11.44140625" defaultRowHeight="14.4" x14ac:dyDescent="0.3"/>
  <cols>
    <col min="1" max="1" width="30.109375" bestFit="1" customWidth="1"/>
    <col min="8" max="8" width="12" bestFit="1" customWidth="1"/>
    <col min="17" max="17" width="13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43</v>
      </c>
      <c r="C2">
        <v>1.8154311999999999E-2</v>
      </c>
      <c r="D2" t="s">
        <v>44</v>
      </c>
      <c r="E2" t="e">
        <f>C2/D2</f>
        <v>#DIV/0!</v>
      </c>
      <c r="F2">
        <v>0</v>
      </c>
      <c r="G2" t="s">
        <v>45</v>
      </c>
      <c r="H2">
        <f>F2/G2</f>
        <v>0</v>
      </c>
      <c r="I2">
        <v>0</v>
      </c>
      <c r="J2" t="s">
        <v>44</v>
      </c>
      <c r="K2" t="e">
        <f>I2/J2</f>
        <v>#DIV/0!</v>
      </c>
      <c r="L2">
        <v>2.6584867000000002E-2</v>
      </c>
      <c r="M2" t="s">
        <v>44</v>
      </c>
      <c r="N2" t="e">
        <f>L2/M2</f>
        <v>#DIV/0!</v>
      </c>
      <c r="O2">
        <v>0</v>
      </c>
      <c r="P2" t="s">
        <v>44</v>
      </c>
      <c r="Q2" t="e">
        <f>O2/P2</f>
        <v>#DIV/0!</v>
      </c>
    </row>
    <row r="3" spans="1:17" x14ac:dyDescent="0.3">
      <c r="A3" t="s">
        <v>17</v>
      </c>
      <c r="B3" t="s">
        <v>43</v>
      </c>
      <c r="C3">
        <v>0.31013615700000002</v>
      </c>
      <c r="D3" t="s">
        <v>46</v>
      </c>
      <c r="E3">
        <f t="shared" ref="E3:E9" si="0">C3/D3</f>
        <v>1.0356557200501144</v>
      </c>
      <c r="F3">
        <v>0.503968254</v>
      </c>
      <c r="G3" t="s">
        <v>47</v>
      </c>
      <c r="H3">
        <f t="shared" ref="H3:H9" si="1">F3/G3</f>
        <v>1.0972958010724738</v>
      </c>
      <c r="I3">
        <v>0.27490039799999999</v>
      </c>
      <c r="J3" t="s">
        <v>48</v>
      </c>
      <c r="K3">
        <f t="shared" ref="K3:K9" si="2">I3/J3</f>
        <v>1.0529049621167335</v>
      </c>
      <c r="L3">
        <v>0.40490797499999998</v>
      </c>
      <c r="M3" t="s">
        <v>49</v>
      </c>
      <c r="N3">
        <f t="shared" ref="N3:N9" si="3">L3/M3</f>
        <v>0.9922601191629713</v>
      </c>
      <c r="O3">
        <v>0.195965418</v>
      </c>
      <c r="P3" t="s">
        <v>50</v>
      </c>
      <c r="Q3">
        <f t="shared" ref="Q3:Q9" si="4">O3/P3</f>
        <v>0.91644446215302655</v>
      </c>
    </row>
    <row r="4" spans="1:17" x14ac:dyDescent="0.3">
      <c r="A4" t="s">
        <v>51</v>
      </c>
      <c r="B4" t="s">
        <v>43</v>
      </c>
      <c r="C4" s="1">
        <v>1.9667171000000001E-2</v>
      </c>
      <c r="D4" s="1" t="s">
        <v>52</v>
      </c>
      <c r="E4" s="1">
        <f t="shared" si="0"/>
        <v>0.45882761895685575</v>
      </c>
      <c r="F4">
        <v>0</v>
      </c>
      <c r="G4" t="s">
        <v>53</v>
      </c>
      <c r="H4">
        <f t="shared" si="1"/>
        <v>0</v>
      </c>
      <c r="I4">
        <v>0</v>
      </c>
      <c r="J4" t="s">
        <v>54</v>
      </c>
      <c r="K4">
        <f t="shared" si="2"/>
        <v>0</v>
      </c>
      <c r="L4">
        <v>0</v>
      </c>
      <c r="M4" t="s">
        <v>44</v>
      </c>
      <c r="N4" t="e">
        <f t="shared" si="3"/>
        <v>#DIV/0!</v>
      </c>
      <c r="O4">
        <v>5.7636889999999998E-3</v>
      </c>
      <c r="P4" t="s">
        <v>44</v>
      </c>
      <c r="Q4" t="e">
        <f t="shared" si="4"/>
        <v>#DIV/0!</v>
      </c>
    </row>
    <row r="5" spans="1:17" x14ac:dyDescent="0.3">
      <c r="A5" t="s">
        <v>55</v>
      </c>
      <c r="B5" t="s">
        <v>43</v>
      </c>
      <c r="C5" s="1">
        <v>1.5128590000000001E-3</v>
      </c>
      <c r="D5" s="1" t="s">
        <v>56</v>
      </c>
      <c r="E5" s="1">
        <f t="shared" si="0"/>
        <v>0.14642192472476065</v>
      </c>
      <c r="F5">
        <v>0</v>
      </c>
      <c r="G5" t="s">
        <v>57</v>
      </c>
      <c r="H5">
        <f t="shared" si="1"/>
        <v>0</v>
      </c>
      <c r="I5">
        <v>0</v>
      </c>
      <c r="J5" t="s">
        <v>58</v>
      </c>
      <c r="K5">
        <f t="shared" si="2"/>
        <v>0</v>
      </c>
      <c r="L5">
        <v>0</v>
      </c>
      <c r="M5" t="s">
        <v>44</v>
      </c>
      <c r="N5" t="e">
        <f t="shared" si="3"/>
        <v>#DIV/0!</v>
      </c>
      <c r="O5">
        <v>0</v>
      </c>
      <c r="P5" t="s">
        <v>44</v>
      </c>
      <c r="Q5" t="e">
        <f t="shared" si="4"/>
        <v>#DIV/0!</v>
      </c>
    </row>
    <row r="6" spans="1:17" x14ac:dyDescent="0.3">
      <c r="A6" t="s">
        <v>22</v>
      </c>
      <c r="B6" t="s">
        <v>43</v>
      </c>
      <c r="C6">
        <v>0.29046898599999998</v>
      </c>
      <c r="D6" t="s">
        <v>59</v>
      </c>
      <c r="E6">
        <f t="shared" si="0"/>
        <v>0.78552502756594811</v>
      </c>
      <c r="F6">
        <v>0.36507936499999999</v>
      </c>
      <c r="G6" t="s">
        <v>60</v>
      </c>
      <c r="H6">
        <f t="shared" si="1"/>
        <v>0.95933567701958999</v>
      </c>
      <c r="I6">
        <v>0.37649402399999998</v>
      </c>
      <c r="J6" t="s">
        <v>61</v>
      </c>
      <c r="K6">
        <f t="shared" si="2"/>
        <v>0.95046281836465685</v>
      </c>
      <c r="L6">
        <v>0.23108384500000001</v>
      </c>
      <c r="M6" t="s">
        <v>62</v>
      </c>
      <c r="N6">
        <f t="shared" si="3"/>
        <v>0.78193222836656606</v>
      </c>
      <c r="O6">
        <v>0.59654178700000005</v>
      </c>
      <c r="P6" t="s">
        <v>63</v>
      </c>
      <c r="Q6">
        <f t="shared" si="4"/>
        <v>0.95057986967116403</v>
      </c>
    </row>
    <row r="7" spans="1:17" x14ac:dyDescent="0.3">
      <c r="A7" t="s">
        <v>27</v>
      </c>
      <c r="B7" t="s">
        <v>43</v>
      </c>
      <c r="C7">
        <v>4.3872920000000003E-2</v>
      </c>
      <c r="D7" t="s">
        <v>64</v>
      </c>
      <c r="E7">
        <f t="shared" si="0"/>
        <v>1.1949816616433748</v>
      </c>
      <c r="F7">
        <v>0.11706349200000001</v>
      </c>
      <c r="G7" t="s">
        <v>65</v>
      </c>
      <c r="H7">
        <f t="shared" si="1"/>
        <v>0.901966862451691</v>
      </c>
      <c r="I7">
        <v>1.1952190999999999E-2</v>
      </c>
      <c r="J7" t="s">
        <v>66</v>
      </c>
      <c r="K7">
        <f t="shared" si="2"/>
        <v>0.50056438234768141</v>
      </c>
      <c r="L7" s="3">
        <v>0.16359918200000001</v>
      </c>
      <c r="M7" s="3" t="s">
        <v>67</v>
      </c>
      <c r="N7" s="3">
        <f t="shared" si="3"/>
        <v>2.005677001512602</v>
      </c>
      <c r="O7">
        <v>1.1527378E-2</v>
      </c>
      <c r="P7" t="s">
        <v>68</v>
      </c>
      <c r="Q7">
        <f t="shared" si="4"/>
        <v>0.77784745283387446</v>
      </c>
    </row>
    <row r="8" spans="1:17" x14ac:dyDescent="0.3">
      <c r="A8" t="s">
        <v>32</v>
      </c>
      <c r="B8" t="s">
        <v>43</v>
      </c>
      <c r="C8">
        <v>0.26323751899999998</v>
      </c>
      <c r="D8" t="s">
        <v>69</v>
      </c>
      <c r="E8">
        <f t="shared" si="0"/>
        <v>1.2487039498722514</v>
      </c>
      <c r="F8">
        <v>1.3888889E-2</v>
      </c>
      <c r="G8" t="s">
        <v>70</v>
      </c>
      <c r="H8">
        <f t="shared" si="1"/>
        <v>0.54802521133408366</v>
      </c>
      <c r="I8">
        <v>0.29282868499999998</v>
      </c>
      <c r="J8" t="s">
        <v>71</v>
      </c>
      <c r="K8">
        <f t="shared" si="2"/>
        <v>1.0798131051689512</v>
      </c>
      <c r="L8">
        <v>0.14928425400000001</v>
      </c>
      <c r="M8" t="s">
        <v>72</v>
      </c>
      <c r="N8">
        <f t="shared" si="3"/>
        <v>0.80401690003120008</v>
      </c>
      <c r="O8">
        <v>0.17291066299999999</v>
      </c>
      <c r="P8" t="s">
        <v>73</v>
      </c>
      <c r="Q8">
        <f t="shared" si="4"/>
        <v>1.2678341924720518</v>
      </c>
    </row>
    <row r="9" spans="1:17" x14ac:dyDescent="0.3">
      <c r="A9" t="s">
        <v>37</v>
      </c>
      <c r="B9" t="s">
        <v>43</v>
      </c>
      <c r="C9">
        <v>5.2950075999999999E-2</v>
      </c>
      <c r="D9" t="s">
        <v>74</v>
      </c>
      <c r="E9">
        <f t="shared" si="0"/>
        <v>1.7623400487323768</v>
      </c>
      <c r="F9">
        <v>0</v>
      </c>
      <c r="G9" t="s">
        <v>75</v>
      </c>
      <c r="H9">
        <f t="shared" si="1"/>
        <v>0</v>
      </c>
      <c r="I9">
        <v>4.3824701000000001E-2</v>
      </c>
      <c r="J9" t="s">
        <v>76</v>
      </c>
      <c r="K9">
        <f t="shared" si="2"/>
        <v>0.94421724664156914</v>
      </c>
      <c r="L9">
        <v>2.4539877000000002E-2</v>
      </c>
      <c r="M9" t="s">
        <v>77</v>
      </c>
      <c r="N9">
        <f t="shared" si="3"/>
        <v>0.8414633017292672</v>
      </c>
      <c r="O9" s="3">
        <v>1.7291066000000001E-2</v>
      </c>
      <c r="P9" s="3" t="s">
        <v>78</v>
      </c>
      <c r="Q9" s="3">
        <f t="shared" si="4"/>
        <v>2.3335406804050165</v>
      </c>
    </row>
    <row r="11" spans="1:17" x14ac:dyDescent="0.3">
      <c r="A11" s="3" t="s">
        <v>181</v>
      </c>
    </row>
    <row r="12" spans="1:17" x14ac:dyDescent="0.3">
      <c r="A12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activeCell="A10" sqref="A10:A11"/>
    </sheetView>
  </sheetViews>
  <sheetFormatPr defaultColWidth="11.44140625" defaultRowHeight="14.4" x14ac:dyDescent="0.3"/>
  <cols>
    <col min="1" max="1" width="3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79</v>
      </c>
      <c r="C2">
        <v>0</v>
      </c>
      <c r="D2" t="s">
        <v>44</v>
      </c>
      <c r="E2" t="e">
        <f>C2/D2</f>
        <v>#DIV/0!</v>
      </c>
      <c r="F2">
        <v>0</v>
      </c>
      <c r="G2" t="s">
        <v>80</v>
      </c>
      <c r="H2">
        <f>F2/G2</f>
        <v>0</v>
      </c>
      <c r="I2">
        <v>0</v>
      </c>
      <c r="J2" t="s">
        <v>81</v>
      </c>
      <c r="K2">
        <f>I2/J2</f>
        <v>0</v>
      </c>
      <c r="L2" s="3">
        <v>1.4314927999999999E-2</v>
      </c>
      <c r="M2" s="3" t="s">
        <v>82</v>
      </c>
      <c r="N2" s="3">
        <f>L2/M2</f>
        <v>3.7706686494627077</v>
      </c>
      <c r="O2">
        <v>0</v>
      </c>
      <c r="P2" t="s">
        <v>44</v>
      </c>
      <c r="Q2" t="e">
        <f>O2/P2</f>
        <v>#DIV/0!</v>
      </c>
    </row>
    <row r="3" spans="1:17" x14ac:dyDescent="0.3">
      <c r="A3" t="s">
        <v>17</v>
      </c>
      <c r="B3" t="s">
        <v>79</v>
      </c>
      <c r="C3" s="3">
        <v>0.211800303</v>
      </c>
      <c r="D3" s="3" t="s">
        <v>83</v>
      </c>
      <c r="E3" s="3">
        <f t="shared" ref="E3:E7" si="0">C3/D3</f>
        <v>4.2574754870872642</v>
      </c>
      <c r="F3">
        <v>8.1349205999999993E-2</v>
      </c>
      <c r="G3" t="s">
        <v>84</v>
      </c>
      <c r="H3">
        <f t="shared" ref="H3:H6" si="1">F3/G3</f>
        <v>0.82232394249094409</v>
      </c>
      <c r="I3" s="3">
        <v>0.34661354599999999</v>
      </c>
      <c r="J3" s="3" t="s">
        <v>85</v>
      </c>
      <c r="K3" s="3">
        <f t="shared" ref="K3:K7" si="2">I3/J3</f>
        <v>2.5175463873931201</v>
      </c>
      <c r="L3">
        <v>0.27198364000000003</v>
      </c>
      <c r="M3" t="s">
        <v>86</v>
      </c>
      <c r="N3">
        <f t="shared" ref="N3:N7" si="3">L3/M3</f>
        <v>1.4819798392848758</v>
      </c>
      <c r="O3" s="3">
        <v>0.26224783899999998</v>
      </c>
      <c r="P3" s="3" t="s">
        <v>87</v>
      </c>
      <c r="Q3" s="3">
        <f t="shared" ref="Q3:Q7" si="4">O3/P3</f>
        <v>4.5071638113613082</v>
      </c>
    </row>
    <row r="4" spans="1:17" x14ac:dyDescent="0.3">
      <c r="A4" t="s">
        <v>51</v>
      </c>
      <c r="B4" t="s">
        <v>79</v>
      </c>
      <c r="C4">
        <v>0</v>
      </c>
      <c r="D4" t="s">
        <v>88</v>
      </c>
      <c r="E4">
        <f t="shared" si="0"/>
        <v>0</v>
      </c>
      <c r="F4">
        <v>0</v>
      </c>
      <c r="G4" t="s">
        <v>89</v>
      </c>
      <c r="H4">
        <f t="shared" si="1"/>
        <v>0</v>
      </c>
      <c r="I4">
        <v>0</v>
      </c>
      <c r="J4" t="s">
        <v>90</v>
      </c>
      <c r="K4">
        <f t="shared" si="2"/>
        <v>0</v>
      </c>
      <c r="L4">
        <v>0</v>
      </c>
      <c r="M4" t="s">
        <v>91</v>
      </c>
      <c r="N4">
        <f t="shared" si="3"/>
        <v>0</v>
      </c>
      <c r="O4">
        <v>0</v>
      </c>
      <c r="P4" t="s">
        <v>92</v>
      </c>
      <c r="Q4">
        <f t="shared" si="4"/>
        <v>0</v>
      </c>
    </row>
    <row r="5" spans="1:17" x14ac:dyDescent="0.3">
      <c r="A5" t="s">
        <v>55</v>
      </c>
      <c r="B5" t="s">
        <v>79</v>
      </c>
      <c r="C5">
        <v>0</v>
      </c>
      <c r="D5" t="s">
        <v>93</v>
      </c>
      <c r="E5">
        <f t="shared" si="0"/>
        <v>0</v>
      </c>
      <c r="F5">
        <v>0</v>
      </c>
      <c r="G5" t="s">
        <v>94</v>
      </c>
      <c r="H5">
        <f t="shared" si="1"/>
        <v>0</v>
      </c>
      <c r="I5">
        <v>0</v>
      </c>
      <c r="J5" t="s">
        <v>95</v>
      </c>
      <c r="K5">
        <f t="shared" si="2"/>
        <v>0</v>
      </c>
      <c r="L5">
        <v>0</v>
      </c>
      <c r="M5" t="s">
        <v>96</v>
      </c>
      <c r="N5">
        <f t="shared" si="3"/>
        <v>0</v>
      </c>
      <c r="O5">
        <v>0</v>
      </c>
      <c r="P5" t="s">
        <v>97</v>
      </c>
      <c r="Q5">
        <f t="shared" si="4"/>
        <v>0</v>
      </c>
    </row>
    <row r="6" spans="1:17" x14ac:dyDescent="0.3">
      <c r="A6" t="s">
        <v>22</v>
      </c>
      <c r="B6" t="s">
        <v>79</v>
      </c>
      <c r="C6">
        <v>0.78517397899999997</v>
      </c>
      <c r="D6" t="s">
        <v>98</v>
      </c>
      <c r="E6">
        <f t="shared" si="0"/>
        <v>1.0738973193488448</v>
      </c>
      <c r="F6">
        <v>0.91666666699999999</v>
      </c>
      <c r="G6" t="s">
        <v>99</v>
      </c>
      <c r="H6">
        <f t="shared" si="1"/>
        <v>1.0940646558792688</v>
      </c>
      <c r="I6">
        <v>0.63147410400000004</v>
      </c>
      <c r="J6" t="s">
        <v>100</v>
      </c>
      <c r="K6">
        <f t="shared" si="2"/>
        <v>1.0048079430150765</v>
      </c>
      <c r="L6">
        <v>0.68711656399999999</v>
      </c>
      <c r="M6" t="s">
        <v>101</v>
      </c>
      <c r="N6">
        <f t="shared" si="3"/>
        <v>1.1525560329008151</v>
      </c>
      <c r="O6">
        <v>0.72910662800000003</v>
      </c>
      <c r="P6" t="s">
        <v>102</v>
      </c>
      <c r="Q6">
        <f t="shared" si="4"/>
        <v>0.87685974928389143</v>
      </c>
    </row>
    <row r="7" spans="1:17" x14ac:dyDescent="0.3">
      <c r="A7" t="s">
        <v>27</v>
      </c>
      <c r="B7" t="s">
        <v>79</v>
      </c>
      <c r="C7" s="3">
        <v>3.0257190000000001E-3</v>
      </c>
      <c r="D7" s="3" t="s">
        <v>103</v>
      </c>
      <c r="E7" s="3">
        <f t="shared" si="0"/>
        <v>7.5967641708752787</v>
      </c>
      <c r="F7">
        <v>1.984127E-3</v>
      </c>
      <c r="G7" t="s">
        <v>104</v>
      </c>
      <c r="H7">
        <f>F7/G7</f>
        <v>0.69099072289406283</v>
      </c>
      <c r="I7" s="3">
        <v>2.1912351E-2</v>
      </c>
      <c r="J7" s="3" t="s">
        <v>105</v>
      </c>
      <c r="K7" s="3">
        <f t="shared" si="2"/>
        <v>3.7911852686506218</v>
      </c>
      <c r="L7" s="3">
        <v>2.6584867000000002E-2</v>
      </c>
      <c r="M7" s="3" t="s">
        <v>106</v>
      </c>
      <c r="N7" s="3">
        <f t="shared" si="3"/>
        <v>2.1907355279913294</v>
      </c>
      <c r="O7" s="3">
        <v>8.6455330000000004E-3</v>
      </c>
      <c r="P7" s="3" t="s">
        <v>107</v>
      </c>
      <c r="Q7" s="3">
        <f t="shared" si="4"/>
        <v>9.571331951456223</v>
      </c>
    </row>
    <row r="10" spans="1:17" x14ac:dyDescent="0.3">
      <c r="A10" s="3" t="s">
        <v>181</v>
      </c>
    </row>
    <row r="11" spans="1:17" x14ac:dyDescent="0.3">
      <c r="A11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A4CD-DD8C-4697-AF93-4280A41FB6CC}">
  <dimension ref="A1:Q10"/>
  <sheetViews>
    <sheetView tabSelected="1" zoomScale="85" zoomScaleNormal="85" workbookViewId="0">
      <selection activeCell="L17" sqref="L17"/>
    </sheetView>
  </sheetViews>
  <sheetFormatPr defaultColWidth="11.5546875" defaultRowHeight="14.4" x14ac:dyDescent="0.3"/>
  <cols>
    <col min="1" max="1" width="3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11</v>
      </c>
      <c r="B2" t="s">
        <v>180</v>
      </c>
      <c r="C2">
        <v>6.5052949999999998E-2</v>
      </c>
      <c r="D2">
        <v>7.1877189999999994E-2</v>
      </c>
      <c r="E2">
        <f>C2/D2</f>
        <v>0.90505694504751788</v>
      </c>
      <c r="F2" s="1">
        <v>1.9841270000000001E-2</v>
      </c>
      <c r="G2" s="1">
        <v>6.6856466000000003E-2</v>
      </c>
      <c r="H2" s="1">
        <f>F2/G2</f>
        <v>0.29677413699970323</v>
      </c>
      <c r="I2">
        <v>3.9840636999999998E-2</v>
      </c>
      <c r="J2">
        <v>0</v>
      </c>
      <c r="K2" t="e">
        <f>I2/J2</f>
        <v>#DIV/0!</v>
      </c>
      <c r="L2" s="3">
        <v>0.108384458</v>
      </c>
      <c r="M2" s="3">
        <v>3.7639002999999997E-2</v>
      </c>
      <c r="N2" s="3">
        <f>L2/M2</f>
        <v>2.8795783458982696</v>
      </c>
      <c r="O2">
        <v>4.0345820999999997E-2</v>
      </c>
      <c r="P2">
        <v>5.1110639999999999E-2</v>
      </c>
      <c r="Q2">
        <f>O2/P2</f>
        <v>0.7893820347387549</v>
      </c>
    </row>
    <row r="3" spans="1:17" x14ac:dyDescent="0.3">
      <c r="A3" t="s">
        <v>17</v>
      </c>
      <c r="B3" t="s">
        <v>180</v>
      </c>
      <c r="C3">
        <v>0.361573374</v>
      </c>
      <c r="D3">
        <v>0.43502960600000001</v>
      </c>
      <c r="E3">
        <f t="shared" ref="E3:E6" si="0">C3/D3</f>
        <v>0.83114659097477606</v>
      </c>
      <c r="F3">
        <v>0.446428571</v>
      </c>
      <c r="G3">
        <v>0.39215221500000003</v>
      </c>
      <c r="H3">
        <f t="shared" ref="H3:H6" si="1">F3/G3</f>
        <v>1.1384063481574367</v>
      </c>
      <c r="I3">
        <v>0.38446215099999997</v>
      </c>
      <c r="J3">
        <v>0.39064746500000003</v>
      </c>
      <c r="K3">
        <f t="shared" ref="K3:K6" si="2">I3/J3</f>
        <v>0.98416650675053008</v>
      </c>
      <c r="L3">
        <v>0.25357873199999997</v>
      </c>
      <c r="M3">
        <v>0.29539408700000003</v>
      </c>
      <c r="N3">
        <f t="shared" ref="N3:N6" si="3">L3/M3</f>
        <v>0.85844213936482738</v>
      </c>
      <c r="O3">
        <v>0.24207492799999999</v>
      </c>
      <c r="P3">
        <v>0.2359800453</v>
      </c>
      <c r="Q3">
        <f t="shared" ref="Q3:Q6" si="4">O3/P3</f>
        <v>1.0258279580048881</v>
      </c>
    </row>
    <row r="4" spans="1:17" x14ac:dyDescent="0.3">
      <c r="A4" t="s">
        <v>22</v>
      </c>
      <c r="B4" t="s">
        <v>180</v>
      </c>
      <c r="C4">
        <v>0.50075643000000003</v>
      </c>
      <c r="D4">
        <v>0.43081007500000001</v>
      </c>
      <c r="E4">
        <f t="shared" si="0"/>
        <v>1.1623600724750924</v>
      </c>
      <c r="F4">
        <v>0.52380952400000003</v>
      </c>
      <c r="G4">
        <v>0.51855865999999995</v>
      </c>
      <c r="H4">
        <f t="shared" si="1"/>
        <v>1.010125882383297</v>
      </c>
      <c r="I4">
        <v>0.48406374499999999</v>
      </c>
      <c r="J4">
        <v>0.51329825200000001</v>
      </c>
      <c r="K4">
        <f t="shared" si="2"/>
        <v>0.94304576942140061</v>
      </c>
      <c r="L4">
        <v>0.59713701399999997</v>
      </c>
      <c r="M4">
        <v>0.61872984600000003</v>
      </c>
      <c r="N4">
        <f t="shared" si="3"/>
        <v>0.96510135701454414</v>
      </c>
      <c r="O4">
        <v>0.65129683000000005</v>
      </c>
      <c r="P4">
        <v>0.63502918500000005</v>
      </c>
      <c r="Q4">
        <f t="shared" si="4"/>
        <v>1.0256171612018115</v>
      </c>
    </row>
    <row r="5" spans="1:17" x14ac:dyDescent="0.3">
      <c r="A5" t="s">
        <v>27</v>
      </c>
      <c r="B5" t="s">
        <v>180</v>
      </c>
      <c r="C5">
        <v>2.1180029999999999E-2</v>
      </c>
      <c r="D5">
        <v>1.5266605000000001E-2</v>
      </c>
      <c r="E5">
        <f t="shared" si="0"/>
        <v>1.3873438135066702</v>
      </c>
      <c r="F5">
        <v>0</v>
      </c>
      <c r="G5">
        <v>8.6461960000000001E-3</v>
      </c>
      <c r="H5">
        <f t="shared" si="1"/>
        <v>0</v>
      </c>
      <c r="I5">
        <v>6.1752988000000002E-2</v>
      </c>
      <c r="J5">
        <v>6.4663349999999994E-2</v>
      </c>
      <c r="K5">
        <f t="shared" si="2"/>
        <v>0.95499209366665982</v>
      </c>
      <c r="L5">
        <v>2.8629857000000002E-2</v>
      </c>
      <c r="M5">
        <v>2.3410335000000001E-2</v>
      </c>
      <c r="N5">
        <f t="shared" si="3"/>
        <v>1.2229580225998475</v>
      </c>
      <c r="O5">
        <v>3.4582133000000001E-2</v>
      </c>
      <c r="P5">
        <v>2.1754091999999999E-2</v>
      </c>
      <c r="Q5">
        <f t="shared" si="4"/>
        <v>1.5896840465692617</v>
      </c>
    </row>
    <row r="6" spans="1:17" x14ac:dyDescent="0.3">
      <c r="A6" t="s">
        <v>37</v>
      </c>
      <c r="B6" t="s">
        <v>180</v>
      </c>
      <c r="C6">
        <v>5.1437216000000001E-2</v>
      </c>
      <c r="D6">
        <v>4.7016396250000002E-2</v>
      </c>
      <c r="E6">
        <f t="shared" si="0"/>
        <v>1.094027192694506</v>
      </c>
      <c r="F6">
        <v>9.9206350000000006E-3</v>
      </c>
      <c r="G6">
        <v>1.3786501444E-2</v>
      </c>
      <c r="H6">
        <f t="shared" si="1"/>
        <v>0.71959046610172039</v>
      </c>
      <c r="I6">
        <v>2.9880477999999999E-2</v>
      </c>
      <c r="J6">
        <v>3.1391070139999998E-2</v>
      </c>
      <c r="K6">
        <f t="shared" si="2"/>
        <v>0.9518782847076267</v>
      </c>
      <c r="L6" s="1">
        <v>1.2269939000000001E-2</v>
      </c>
      <c r="M6" s="1">
        <v>2.482680722E-2</v>
      </c>
      <c r="N6" s="1">
        <f t="shared" si="3"/>
        <v>0.49422138301036039</v>
      </c>
      <c r="O6">
        <v>3.1700288E-2</v>
      </c>
      <c r="P6">
        <v>5.6126054000000002E-2</v>
      </c>
      <c r="Q6">
        <f t="shared" si="4"/>
        <v>0.56480521506108372</v>
      </c>
    </row>
    <row r="9" spans="1:17" x14ac:dyDescent="0.3">
      <c r="A9" s="3" t="s">
        <v>181</v>
      </c>
    </row>
    <row r="10" spans="1:17" x14ac:dyDescent="0.3">
      <c r="A10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6C2F-FADA-4EFB-A724-37985929F2C5}">
  <dimension ref="A1:N10"/>
  <sheetViews>
    <sheetView workbookViewId="0">
      <selection activeCell="N1" sqref="N1:N1048576"/>
    </sheetView>
  </sheetViews>
  <sheetFormatPr defaultColWidth="11.5546875" defaultRowHeight="14.4" x14ac:dyDescent="0.3"/>
  <cols>
    <col min="1" max="1" width="29.33203125" bestFit="1" customWidth="1"/>
    <col min="3" max="14" width="11.5546875" style="4"/>
  </cols>
  <sheetData>
    <row r="1" spans="1:14" x14ac:dyDescent="0.3">
      <c r="A1" t="s">
        <v>0</v>
      </c>
      <c r="B1" t="s">
        <v>1</v>
      </c>
      <c r="C1" s="4" t="s">
        <v>2</v>
      </c>
      <c r="D1" s="4" t="s">
        <v>3</v>
      </c>
      <c r="E1" s="4" t="s">
        <v>175</v>
      </c>
      <c r="F1" s="4" t="s">
        <v>4</v>
      </c>
      <c r="G1" s="4" t="s">
        <v>5</v>
      </c>
      <c r="H1" s="4" t="s">
        <v>176</v>
      </c>
      <c r="I1" s="4" t="s">
        <v>6</v>
      </c>
      <c r="J1" s="4" t="s">
        <v>7</v>
      </c>
      <c r="K1" s="4" t="s">
        <v>177</v>
      </c>
      <c r="L1" s="4" t="s">
        <v>8</v>
      </c>
      <c r="M1" s="4" t="s">
        <v>9</v>
      </c>
      <c r="N1" s="4" t="s">
        <v>178</v>
      </c>
    </row>
    <row r="2" spans="1:14" x14ac:dyDescent="0.3">
      <c r="A2" t="s">
        <v>11</v>
      </c>
      <c r="B2" t="s">
        <v>231</v>
      </c>
      <c r="C2" s="4">
        <v>0</v>
      </c>
      <c r="D2" s="4" t="s">
        <v>44</v>
      </c>
      <c r="E2" s="2" t="s">
        <v>183</v>
      </c>
      <c r="F2" s="4">
        <v>1.984127E-3</v>
      </c>
      <c r="G2" s="4" t="s">
        <v>44</v>
      </c>
      <c r="H2" s="4" t="s">
        <v>183</v>
      </c>
      <c r="I2" s="4">
        <v>0</v>
      </c>
      <c r="J2" s="4" t="s">
        <v>44</v>
      </c>
      <c r="K2" s="4" t="s">
        <v>183</v>
      </c>
      <c r="L2" s="4">
        <v>0</v>
      </c>
      <c r="M2" s="4" t="s">
        <v>44</v>
      </c>
      <c r="N2" s="4" t="s">
        <v>183</v>
      </c>
    </row>
    <row r="3" spans="1:14" x14ac:dyDescent="0.3">
      <c r="A3" t="s">
        <v>17</v>
      </c>
      <c r="B3" t="s">
        <v>231</v>
      </c>
      <c r="C3" s="4">
        <v>0.47503782100000003</v>
      </c>
      <c r="D3" s="4" t="s">
        <v>232</v>
      </c>
      <c r="E3" s="4">
        <f t="shared" ref="E3:E5" si="0">C3/D3</f>
        <v>0.95168970774433448</v>
      </c>
      <c r="F3" s="4">
        <v>0.41269841299999999</v>
      </c>
      <c r="G3" s="4" t="s">
        <v>233</v>
      </c>
      <c r="H3" s="4">
        <f t="shared" ref="H3:H5" si="1">F3/G3</f>
        <v>1.0902755108014568</v>
      </c>
      <c r="I3" s="4">
        <v>9.7609561999999997E-2</v>
      </c>
      <c r="J3" s="4" t="s">
        <v>234</v>
      </c>
      <c r="K3" s="4">
        <f t="shared" ref="K3:K5" si="2">I3/J3</f>
        <v>0.71130873743334966</v>
      </c>
      <c r="L3" s="4">
        <v>0.425357873</v>
      </c>
      <c r="M3" s="4" t="s">
        <v>235</v>
      </c>
      <c r="N3" s="4">
        <f t="shared" ref="N3:N5" si="3">L3/M3</f>
        <v>0.96683612977580591</v>
      </c>
    </row>
    <row r="4" spans="1:14" x14ac:dyDescent="0.3">
      <c r="A4" t="s">
        <v>22</v>
      </c>
      <c r="B4" t="s">
        <v>231</v>
      </c>
      <c r="C4" s="4">
        <v>0.31013615700000002</v>
      </c>
      <c r="D4" s="4" t="s">
        <v>236</v>
      </c>
      <c r="E4" s="4">
        <f t="shared" si="0"/>
        <v>1.3494000851576249</v>
      </c>
      <c r="F4" s="4">
        <v>7.9365079000000005E-2</v>
      </c>
      <c r="G4" s="4" t="s">
        <v>237</v>
      </c>
      <c r="H4" s="4">
        <f t="shared" si="1"/>
        <v>1.2345125948780276</v>
      </c>
      <c r="I4" s="4">
        <v>3.9840639999999998E-3</v>
      </c>
      <c r="J4" s="4" t="s">
        <v>238</v>
      </c>
      <c r="K4" s="4">
        <f t="shared" si="2"/>
        <v>0.72550798856323506</v>
      </c>
      <c r="L4" s="4">
        <v>0.118609407</v>
      </c>
      <c r="M4" s="4" t="s">
        <v>239</v>
      </c>
      <c r="N4" s="4">
        <f t="shared" si="3"/>
        <v>1.1111355855901641</v>
      </c>
    </row>
    <row r="5" spans="1:14" x14ac:dyDescent="0.3">
      <c r="A5" t="s">
        <v>27</v>
      </c>
      <c r="B5" t="s">
        <v>231</v>
      </c>
      <c r="C5" s="4">
        <v>0.21482602100000001</v>
      </c>
      <c r="D5" s="4" t="s">
        <v>240</v>
      </c>
      <c r="E5" s="4">
        <f t="shared" si="0"/>
        <v>0.7926708998824421</v>
      </c>
      <c r="F5" s="4">
        <v>0.50595238099999995</v>
      </c>
      <c r="G5" s="4" t="s">
        <v>241</v>
      </c>
      <c r="H5" s="4">
        <f t="shared" si="1"/>
        <v>0.90805146121205405</v>
      </c>
      <c r="I5" s="4">
        <v>0.89840637499999998</v>
      </c>
      <c r="J5" s="4" t="s">
        <v>242</v>
      </c>
      <c r="K5" s="4">
        <f t="shared" si="2"/>
        <v>1.0479689999811614</v>
      </c>
      <c r="L5" s="4">
        <v>0.45603272</v>
      </c>
      <c r="M5" s="4" t="s">
        <v>243</v>
      </c>
      <c r="N5" s="4">
        <f t="shared" si="3"/>
        <v>1.0060160073458606</v>
      </c>
    </row>
    <row r="6" spans="1:14" x14ac:dyDescent="0.3">
      <c r="A6" t="s">
        <v>170</v>
      </c>
      <c r="B6" t="s">
        <v>231</v>
      </c>
      <c r="C6" s="4">
        <v>0</v>
      </c>
      <c r="D6" s="4" t="s">
        <v>44</v>
      </c>
      <c r="E6" s="2" t="s">
        <v>183</v>
      </c>
      <c r="F6" s="4">
        <v>0</v>
      </c>
      <c r="G6" s="4" t="s">
        <v>44</v>
      </c>
      <c r="H6" s="4" t="s">
        <v>183</v>
      </c>
      <c r="I6" s="4">
        <v>0</v>
      </c>
      <c r="J6" s="4" t="s">
        <v>44</v>
      </c>
      <c r="K6" s="4" t="s">
        <v>183</v>
      </c>
      <c r="L6" s="4">
        <v>0</v>
      </c>
      <c r="M6" s="4" t="s">
        <v>44</v>
      </c>
      <c r="N6" s="4" t="s">
        <v>183</v>
      </c>
    </row>
    <row r="9" spans="1:14" x14ac:dyDescent="0.3">
      <c r="A9" s="3" t="s">
        <v>181</v>
      </c>
    </row>
    <row r="10" spans="1:14" x14ac:dyDescent="0.3">
      <c r="A10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activeCell="D17" sqref="D17"/>
    </sheetView>
  </sheetViews>
  <sheetFormatPr defaultColWidth="11.44140625" defaultRowHeight="14.4" x14ac:dyDescent="0.3"/>
  <cols>
    <col min="1" max="1" width="30.109375" bestFit="1" customWidth="1"/>
    <col min="5" max="5" width="15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</row>
    <row r="2" spans="1:15" x14ac:dyDescent="0.3">
      <c r="A2" t="s">
        <v>17</v>
      </c>
      <c r="B2" t="s">
        <v>108</v>
      </c>
      <c r="C2" s="3">
        <v>5.4462934999999997E-2</v>
      </c>
      <c r="D2" s="3" t="s">
        <v>109</v>
      </c>
      <c r="E2" s="3">
        <f>C2/D2</f>
        <v>69.803978791807708</v>
      </c>
      <c r="F2" s="3">
        <v>3.9682540000000001E-3</v>
      </c>
      <c r="G2" s="3" t="s">
        <v>110</v>
      </c>
      <c r="H2" s="3">
        <f>F2/G2</f>
        <v>2.5587586997385694</v>
      </c>
      <c r="I2" s="3">
        <v>7.3705178999999996E-2</v>
      </c>
      <c r="J2" s="3" t="s">
        <v>111</v>
      </c>
      <c r="K2" s="3">
        <f>I2/J2</f>
        <v>5.9873604086520942</v>
      </c>
      <c r="L2" s="3">
        <v>6.3394682999999993E-2</v>
      </c>
      <c r="M2" s="3" t="s">
        <v>112</v>
      </c>
      <c r="N2" s="3">
        <f>L2/M2</f>
        <v>8.0285377666736562</v>
      </c>
      <c r="O2">
        <v>2.8818443999999999E-2</v>
      </c>
    </row>
    <row r="3" spans="1:15" x14ac:dyDescent="0.3">
      <c r="A3" t="s">
        <v>51</v>
      </c>
      <c r="B3" t="s">
        <v>108</v>
      </c>
      <c r="C3">
        <v>0</v>
      </c>
      <c r="D3" t="s">
        <v>113</v>
      </c>
      <c r="E3">
        <f t="shared" ref="E3:E6" si="0">C3/D3</f>
        <v>0</v>
      </c>
      <c r="F3">
        <v>0</v>
      </c>
      <c r="G3" t="s">
        <v>114</v>
      </c>
      <c r="H3">
        <f t="shared" ref="H3:H6" si="1">F3/G3</f>
        <v>0</v>
      </c>
      <c r="I3">
        <v>0</v>
      </c>
      <c r="J3" t="s">
        <v>115</v>
      </c>
      <c r="K3">
        <f t="shared" ref="K3:K6" si="2">I3/J3</f>
        <v>0</v>
      </c>
      <c r="L3">
        <v>0</v>
      </c>
      <c r="M3" t="s">
        <v>116</v>
      </c>
      <c r="N3">
        <f t="shared" ref="N3:N6" si="3">L3/M3</f>
        <v>0</v>
      </c>
      <c r="O3">
        <v>0</v>
      </c>
    </row>
    <row r="4" spans="1:15" x14ac:dyDescent="0.3">
      <c r="A4" t="s">
        <v>55</v>
      </c>
      <c r="B4" t="s">
        <v>108</v>
      </c>
      <c r="C4">
        <v>0</v>
      </c>
      <c r="D4" t="s">
        <v>44</v>
      </c>
      <c r="E4" t="e">
        <f t="shared" si="0"/>
        <v>#DIV/0!</v>
      </c>
      <c r="F4">
        <v>0</v>
      </c>
      <c r="G4" t="s">
        <v>117</v>
      </c>
      <c r="H4">
        <f t="shared" si="1"/>
        <v>0</v>
      </c>
      <c r="I4">
        <v>0</v>
      </c>
      <c r="J4" t="s">
        <v>118</v>
      </c>
      <c r="K4">
        <f t="shared" si="2"/>
        <v>0</v>
      </c>
      <c r="L4">
        <v>0</v>
      </c>
      <c r="M4" t="s">
        <v>119</v>
      </c>
      <c r="N4">
        <f t="shared" si="3"/>
        <v>0</v>
      </c>
      <c r="O4">
        <v>0</v>
      </c>
    </row>
    <row r="5" spans="1:15" x14ac:dyDescent="0.3">
      <c r="A5" t="s">
        <v>22</v>
      </c>
      <c r="B5" t="s">
        <v>108</v>
      </c>
      <c r="C5">
        <v>0.94553706500000001</v>
      </c>
      <c r="D5" t="s">
        <v>120</v>
      </c>
      <c r="E5">
        <f t="shared" si="0"/>
        <v>1.3868097474573977</v>
      </c>
      <c r="F5" s="3">
        <v>0.996031746</v>
      </c>
      <c r="G5" s="3" t="s">
        <v>121</v>
      </c>
      <c r="H5" s="3">
        <f t="shared" si="1"/>
        <v>4.1043259452876173</v>
      </c>
      <c r="I5" s="3">
        <v>0.92629482100000005</v>
      </c>
      <c r="J5" s="3" t="s">
        <v>122</v>
      </c>
      <c r="K5" s="3">
        <f t="shared" si="2"/>
        <v>2.1719199011720511</v>
      </c>
      <c r="L5" s="3">
        <v>0.93456032700000002</v>
      </c>
      <c r="M5" s="3" t="s">
        <v>123</v>
      </c>
      <c r="N5" s="3">
        <f t="shared" si="3"/>
        <v>2.7484357998459745</v>
      </c>
      <c r="O5">
        <v>0.971181556</v>
      </c>
    </row>
    <row r="6" spans="1:15" x14ac:dyDescent="0.3">
      <c r="A6" t="s">
        <v>27</v>
      </c>
      <c r="B6" t="s">
        <v>108</v>
      </c>
      <c r="C6">
        <v>0</v>
      </c>
      <c r="D6" t="s">
        <v>44</v>
      </c>
      <c r="E6" t="e">
        <f t="shared" si="0"/>
        <v>#DIV/0!</v>
      </c>
      <c r="F6">
        <v>0</v>
      </c>
      <c r="G6" t="s">
        <v>124</v>
      </c>
      <c r="H6">
        <f t="shared" si="1"/>
        <v>0</v>
      </c>
      <c r="I6">
        <v>0</v>
      </c>
      <c r="J6" t="s">
        <v>125</v>
      </c>
      <c r="K6">
        <f t="shared" si="2"/>
        <v>0</v>
      </c>
      <c r="L6" s="3">
        <v>2.04499E-3</v>
      </c>
      <c r="M6" s="3" t="s">
        <v>126</v>
      </c>
      <c r="N6" s="3">
        <f t="shared" si="3"/>
        <v>53.610429741209003</v>
      </c>
      <c r="O6">
        <v>0</v>
      </c>
    </row>
    <row r="9" spans="1:15" x14ac:dyDescent="0.3">
      <c r="A9" s="3" t="s">
        <v>181</v>
      </c>
    </row>
    <row r="10" spans="1:15" x14ac:dyDescent="0.3">
      <c r="A10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603C-A29E-42FE-95E4-A353428F90D1}">
  <dimension ref="A1:K10"/>
  <sheetViews>
    <sheetView workbookViewId="0">
      <selection activeCell="J16" sqref="J16"/>
    </sheetView>
  </sheetViews>
  <sheetFormatPr defaultColWidth="11.5546875" defaultRowHeight="14.4" x14ac:dyDescent="0.3"/>
  <cols>
    <col min="1" max="1" width="29.3320312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176</v>
      </c>
      <c r="F1" t="s">
        <v>6</v>
      </c>
      <c r="G1" t="s">
        <v>7</v>
      </c>
      <c r="H1" t="s">
        <v>177</v>
      </c>
      <c r="I1" t="s">
        <v>8</v>
      </c>
      <c r="J1" t="s">
        <v>9</v>
      </c>
      <c r="K1" t="s">
        <v>178</v>
      </c>
    </row>
    <row r="2" spans="1:11" x14ac:dyDescent="0.3">
      <c r="A2" t="s">
        <v>11</v>
      </c>
      <c r="B2" t="s">
        <v>201</v>
      </c>
      <c r="C2">
        <v>5.1587302000000002E-2</v>
      </c>
      <c r="D2" t="s">
        <v>202</v>
      </c>
      <c r="E2">
        <f>C2/D2</f>
        <v>1.1230935991267497</v>
      </c>
      <c r="F2">
        <v>3.9840639999999998E-3</v>
      </c>
      <c r="G2" t="s">
        <v>203</v>
      </c>
      <c r="H2">
        <f>F2/G2</f>
        <v>0.65865731952599915</v>
      </c>
      <c r="I2">
        <v>6.1349689999999997E-3</v>
      </c>
      <c r="J2" t="s">
        <v>204</v>
      </c>
      <c r="K2">
        <f>I2/J2</f>
        <v>1.3277054640539079</v>
      </c>
    </row>
    <row r="3" spans="1:11" x14ac:dyDescent="0.3">
      <c r="A3" t="s">
        <v>17</v>
      </c>
      <c r="B3" t="s">
        <v>201</v>
      </c>
      <c r="C3">
        <v>0.15674603200000001</v>
      </c>
      <c r="D3" t="s">
        <v>205</v>
      </c>
      <c r="E3">
        <f t="shared" ref="E3:E6" si="0">C3/D3</f>
        <v>0.93390330582136483</v>
      </c>
      <c r="F3">
        <v>3.9840639999999998E-3</v>
      </c>
      <c r="G3" t="s">
        <v>206</v>
      </c>
      <c r="H3">
        <f t="shared" ref="H3:H6" si="1">F3/G3</f>
        <v>0.52384196725374987</v>
      </c>
      <c r="I3">
        <v>0.12678936599999999</v>
      </c>
      <c r="J3" t="s">
        <v>207</v>
      </c>
      <c r="K3">
        <f t="shared" ref="K3:K6" si="2">I3/J3</f>
        <v>1.0099209638703925</v>
      </c>
    </row>
    <row r="4" spans="1:11" x14ac:dyDescent="0.3">
      <c r="A4" t="s">
        <v>22</v>
      </c>
      <c r="B4" t="s">
        <v>201</v>
      </c>
      <c r="C4">
        <v>0.77380952400000003</v>
      </c>
      <c r="D4" t="s">
        <v>208</v>
      </c>
      <c r="E4">
        <f t="shared" si="0"/>
        <v>1.0021011411678038</v>
      </c>
      <c r="F4">
        <v>0.99203187299999995</v>
      </c>
      <c r="G4" t="s">
        <v>209</v>
      </c>
      <c r="H4">
        <f t="shared" si="1"/>
        <v>1.0058034749920779</v>
      </c>
      <c r="I4">
        <v>0.86094069500000003</v>
      </c>
      <c r="J4" t="s">
        <v>210</v>
      </c>
      <c r="K4">
        <f t="shared" si="2"/>
        <v>0.99537053185571023</v>
      </c>
    </row>
    <row r="5" spans="1:11" x14ac:dyDescent="0.3">
      <c r="A5" t="s">
        <v>27</v>
      </c>
      <c r="B5" t="s">
        <v>201</v>
      </c>
      <c r="C5">
        <v>1.5873016E-2</v>
      </c>
      <c r="D5" t="s">
        <v>211</v>
      </c>
      <c r="E5">
        <f t="shared" si="0"/>
        <v>1.7404145719689701</v>
      </c>
      <c r="F5">
        <v>0</v>
      </c>
      <c r="G5" t="s">
        <v>212</v>
      </c>
      <c r="H5">
        <f t="shared" si="1"/>
        <v>0</v>
      </c>
      <c r="I5">
        <v>6.1349689999999997E-3</v>
      </c>
      <c r="J5" t="s">
        <v>213</v>
      </c>
      <c r="K5">
        <f t="shared" si="2"/>
        <v>1.3466972177138794</v>
      </c>
    </row>
    <row r="6" spans="1:11" x14ac:dyDescent="0.3">
      <c r="A6" t="s">
        <v>170</v>
      </c>
      <c r="B6" t="s">
        <v>201</v>
      </c>
      <c r="C6" s="1">
        <v>1.984127E-3</v>
      </c>
      <c r="D6" s="1" t="s">
        <v>214</v>
      </c>
      <c r="E6" s="1">
        <f t="shared" si="0"/>
        <v>0.40329183778794925</v>
      </c>
      <c r="F6">
        <v>0</v>
      </c>
      <c r="G6" t="s">
        <v>215</v>
      </c>
      <c r="H6">
        <f t="shared" si="1"/>
        <v>0</v>
      </c>
      <c r="I6">
        <v>0</v>
      </c>
      <c r="J6" t="s">
        <v>216</v>
      </c>
      <c r="K6">
        <f t="shared" si="2"/>
        <v>0</v>
      </c>
    </row>
    <row r="9" spans="1:11" x14ac:dyDescent="0.3">
      <c r="A9" s="3" t="s">
        <v>181</v>
      </c>
    </row>
    <row r="10" spans="1:11" x14ac:dyDescent="0.3">
      <c r="A10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workbookViewId="0">
      <selection activeCell="E4" sqref="E4"/>
    </sheetView>
  </sheetViews>
  <sheetFormatPr defaultColWidth="11.44140625" defaultRowHeight="14.4" x14ac:dyDescent="0.3"/>
  <cols>
    <col min="1" max="1" width="26.88671875" bestFit="1" customWidth="1"/>
    <col min="5" max="5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5</v>
      </c>
      <c r="H1" t="s">
        <v>176</v>
      </c>
      <c r="I1" t="s">
        <v>6</v>
      </c>
      <c r="J1" t="s">
        <v>7</v>
      </c>
      <c r="K1" t="s">
        <v>177</v>
      </c>
      <c r="L1" t="s">
        <v>8</v>
      </c>
      <c r="M1" t="s">
        <v>9</v>
      </c>
      <c r="N1" t="s">
        <v>178</v>
      </c>
      <c r="O1" t="s">
        <v>10</v>
      </c>
      <c r="P1" t="s">
        <v>42</v>
      </c>
      <c r="Q1" t="s">
        <v>179</v>
      </c>
    </row>
    <row r="2" spans="1:17" x14ac:dyDescent="0.3">
      <c r="A2" t="s">
        <v>127</v>
      </c>
      <c r="B2" t="s">
        <v>128</v>
      </c>
      <c r="C2" s="1">
        <v>1.3615734000000001E-2</v>
      </c>
      <c r="D2" s="1" t="s">
        <v>129</v>
      </c>
      <c r="E2" s="1">
        <f>C2/D2</f>
        <v>0.25071186639168108</v>
      </c>
      <c r="F2">
        <v>0.198412698</v>
      </c>
      <c r="G2" t="s">
        <v>130</v>
      </c>
      <c r="H2">
        <f>F2/G2</f>
        <v>0.90838792659395051</v>
      </c>
      <c r="I2">
        <v>0.20119521900000001</v>
      </c>
      <c r="J2" t="s">
        <v>131</v>
      </c>
      <c r="K2">
        <f>I2/J2</f>
        <v>0.71145122454556564</v>
      </c>
      <c r="L2">
        <v>6.9529651999999997E-2</v>
      </c>
      <c r="M2" t="s">
        <v>132</v>
      </c>
      <c r="N2">
        <f>L2/M2</f>
        <v>0.53602285089262158</v>
      </c>
      <c r="O2">
        <v>0.198847262</v>
      </c>
      <c r="P2" t="s">
        <v>133</v>
      </c>
      <c r="Q2">
        <f>O2/P2</f>
        <v>0.54508569627192982</v>
      </c>
    </row>
    <row r="3" spans="1:17" x14ac:dyDescent="0.3">
      <c r="A3" t="s">
        <v>11</v>
      </c>
      <c r="B3" t="s">
        <v>128</v>
      </c>
      <c r="C3">
        <v>0.33282904699999999</v>
      </c>
      <c r="D3" t="s">
        <v>44</v>
      </c>
      <c r="E3" t="e">
        <f t="shared" ref="E3:E6" si="0">C3/D3</f>
        <v>#DIV/0!</v>
      </c>
      <c r="F3" s="3">
        <v>5.3571428999999997E-2</v>
      </c>
      <c r="G3" s="3" t="s">
        <v>134</v>
      </c>
      <c r="H3" s="3">
        <f t="shared" ref="H3:H6" si="1">F3/G3</f>
        <v>6.8195965050277429</v>
      </c>
      <c r="I3" s="3">
        <v>0.187250996</v>
      </c>
      <c r="J3" s="3" t="s">
        <v>135</v>
      </c>
      <c r="K3" s="3">
        <f t="shared" ref="K3:K6" si="2">I3/J3</f>
        <v>129.55940902127224</v>
      </c>
      <c r="L3" s="3">
        <v>8.3844581000000001E-2</v>
      </c>
      <c r="M3" s="3" t="s">
        <v>136</v>
      </c>
      <c r="N3" s="3">
        <f t="shared" ref="N3:N6" si="3">L3/M3</f>
        <v>150.24163139448476</v>
      </c>
      <c r="O3">
        <v>0.13832853000000001</v>
      </c>
      <c r="P3" t="s">
        <v>44</v>
      </c>
      <c r="Q3" t="e">
        <f t="shared" ref="Q3:Q6" si="4">O3/P3</f>
        <v>#DIV/0!</v>
      </c>
    </row>
    <row r="4" spans="1:17" x14ac:dyDescent="0.3">
      <c r="A4" t="s">
        <v>137</v>
      </c>
      <c r="B4" t="s">
        <v>128</v>
      </c>
      <c r="C4">
        <v>0.51739788200000003</v>
      </c>
      <c r="D4" t="s">
        <v>138</v>
      </c>
      <c r="E4">
        <f t="shared" si="0"/>
        <v>0.54756234701210493</v>
      </c>
      <c r="F4">
        <v>0.72222222199999997</v>
      </c>
      <c r="G4" t="s">
        <v>139</v>
      </c>
      <c r="H4">
        <f t="shared" si="1"/>
        <v>0.9542706386552412</v>
      </c>
      <c r="I4">
        <v>0.39243027899999999</v>
      </c>
      <c r="J4" t="s">
        <v>140</v>
      </c>
      <c r="K4">
        <f t="shared" si="2"/>
        <v>0.59783922930392752</v>
      </c>
      <c r="L4">
        <v>0.72597137</v>
      </c>
      <c r="M4" t="s">
        <v>141</v>
      </c>
      <c r="N4">
        <f t="shared" si="3"/>
        <v>0.83944580747348996</v>
      </c>
      <c r="O4">
        <v>0.50432276700000001</v>
      </c>
      <c r="P4" t="s">
        <v>142</v>
      </c>
      <c r="Q4">
        <f t="shared" si="4"/>
        <v>0.87313498441828252</v>
      </c>
    </row>
    <row r="5" spans="1:17" x14ac:dyDescent="0.3">
      <c r="A5" t="s">
        <v>143</v>
      </c>
      <c r="B5" t="s">
        <v>128</v>
      </c>
      <c r="C5">
        <v>1.5128590000000001E-3</v>
      </c>
      <c r="D5" t="s">
        <v>144</v>
      </c>
      <c r="E5">
        <f t="shared" si="0"/>
        <v>1.9387294154192434</v>
      </c>
      <c r="F5">
        <v>1.9841270000000001E-2</v>
      </c>
      <c r="G5" t="s">
        <v>145</v>
      </c>
      <c r="H5">
        <f t="shared" si="1"/>
        <v>1.2590195936342867</v>
      </c>
      <c r="I5">
        <v>1.9920318999999999E-2</v>
      </c>
      <c r="J5" t="s">
        <v>146</v>
      </c>
      <c r="K5">
        <f t="shared" si="2"/>
        <v>0.68382458752169184</v>
      </c>
      <c r="L5">
        <v>4.08998E-3</v>
      </c>
      <c r="M5" t="s">
        <v>147</v>
      </c>
      <c r="N5">
        <f t="shared" si="3"/>
        <v>0.84088091032691104</v>
      </c>
      <c r="O5" s="1">
        <v>1.7291066000000001E-2</v>
      </c>
      <c r="P5" s="1" t="s">
        <v>148</v>
      </c>
      <c r="Q5" s="1">
        <f t="shared" si="4"/>
        <v>0.30019211805555557</v>
      </c>
    </row>
    <row r="6" spans="1:17" x14ac:dyDescent="0.3">
      <c r="A6" t="s">
        <v>149</v>
      </c>
      <c r="B6" t="s">
        <v>128</v>
      </c>
      <c r="C6">
        <v>5.1437216000000001E-2</v>
      </c>
      <c r="D6" t="s">
        <v>44</v>
      </c>
      <c r="E6" t="e">
        <f t="shared" si="0"/>
        <v>#DIV/0!</v>
      </c>
      <c r="F6">
        <v>0</v>
      </c>
      <c r="G6" t="s">
        <v>150</v>
      </c>
      <c r="H6">
        <f t="shared" si="1"/>
        <v>0</v>
      </c>
      <c r="I6">
        <v>0</v>
      </c>
      <c r="J6" t="s">
        <v>151</v>
      </c>
      <c r="K6">
        <f t="shared" si="2"/>
        <v>0</v>
      </c>
      <c r="L6">
        <v>0</v>
      </c>
      <c r="M6" t="s">
        <v>152</v>
      </c>
      <c r="N6">
        <f t="shared" si="3"/>
        <v>0</v>
      </c>
      <c r="O6">
        <v>0</v>
      </c>
      <c r="P6" t="s">
        <v>44</v>
      </c>
      <c r="Q6" t="e">
        <f t="shared" si="4"/>
        <v>#DIV/0!</v>
      </c>
    </row>
    <row r="9" spans="1:17" x14ac:dyDescent="0.3">
      <c r="A9" s="3" t="s">
        <v>181</v>
      </c>
    </row>
    <row r="10" spans="1:17" x14ac:dyDescent="0.3">
      <c r="A10" s="1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ABCG2</vt:lpstr>
      <vt:lpstr>CYP2B6</vt:lpstr>
      <vt:lpstr>CYP2C19</vt:lpstr>
      <vt:lpstr>CYP2C9</vt:lpstr>
      <vt:lpstr>CYP2D6</vt:lpstr>
      <vt:lpstr>CYP3A5</vt:lpstr>
      <vt:lpstr>DPYD</vt:lpstr>
      <vt:lpstr>NUDT15</vt:lpstr>
      <vt:lpstr>SLCO1B1</vt:lpstr>
      <vt:lpstr>UGT1A1</vt:lpstr>
      <vt:lpstr>TPMT</vt:lpstr>
      <vt:lpstr>Overall</vt:lpstr>
      <vt:lpstr>Overall_2_fold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shermcar</dc:creator>
  <cp:lastModifiedBy>Administrator</cp:lastModifiedBy>
  <dcterms:created xsi:type="dcterms:W3CDTF">2023-01-30T15:35:50Z</dcterms:created>
  <dcterms:modified xsi:type="dcterms:W3CDTF">2023-06-05T02:18:19Z</dcterms:modified>
</cp:coreProperties>
</file>