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vonrauchhau\Desktop\"/>
    </mc:Choice>
  </mc:AlternateContent>
  <bookViews>
    <workbookView xWindow="0" yWindow="0" windowWidth="28800" windowHeight="13530" activeTab="12"/>
  </bookViews>
  <sheets>
    <sheet name="Sheet1" sheetId="1" r:id="rId1"/>
    <sheet name="Sheet7" sheetId="7" r:id="rId2"/>
    <sheet name="Sheet9" sheetId="9" r:id="rId3"/>
    <sheet name="Sheet10" sheetId="10" r:id="rId4"/>
    <sheet name="Sheet11" sheetId="11" r:id="rId5"/>
    <sheet name="Sheet12" sheetId="12" r:id="rId6"/>
    <sheet name="Sheet13" sheetId="13" r:id="rId7"/>
    <sheet name="Sheet14" sheetId="14" r:id="rId8"/>
    <sheet name="Sheet15" sheetId="15" r:id="rId9"/>
    <sheet name="Sheet8" sheetId="8" r:id="rId10"/>
    <sheet name="Sheet2" sheetId="2" r:id="rId11"/>
    <sheet name="Sheet16" sheetId="16" r:id="rId12"/>
    <sheet name="Sheet17" sheetId="17" r:id="rId13"/>
    <sheet name="Sheet6" sheetId="6" r:id="rId14"/>
    <sheet name="Sheet3" sheetId="3" r:id="rId15"/>
    <sheet name="Sheet4" sheetId="4" r:id="rId16"/>
    <sheet name="Sheet5" sheetId="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6" l="1"/>
  <c r="H3" i="16"/>
  <c r="H2" i="16"/>
  <c r="F3" i="16"/>
  <c r="E3" i="16"/>
  <c r="F2" i="16"/>
  <c r="E2" i="16"/>
  <c r="P10" i="14" l="1"/>
  <c r="O10" i="14"/>
  <c r="M10" i="14"/>
  <c r="L10" i="14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1" i="13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1" i="12"/>
  <c r="J2" i="2"/>
  <c r="J3" i="2"/>
  <c r="J4" i="2"/>
  <c r="J5" i="2"/>
  <c r="J6" i="2"/>
  <c r="J7" i="2"/>
  <c r="J8" i="2"/>
  <c r="J9" i="2"/>
  <c r="J10" i="2"/>
  <c r="J11" i="2"/>
  <c r="C13" i="5"/>
  <c r="D13" i="5"/>
  <c r="C29" i="5"/>
  <c r="D29" i="5"/>
  <c r="B29" i="5"/>
  <c r="B13" i="5"/>
  <c r="F29" i="5"/>
  <c r="F13" i="5"/>
  <c r="E3" i="5"/>
  <c r="E4" i="5"/>
  <c r="E5" i="5"/>
  <c r="E6" i="5"/>
  <c r="E7" i="5"/>
  <c r="E8" i="5"/>
  <c r="E9" i="5"/>
  <c r="E10" i="5"/>
  <c r="E11" i="5"/>
  <c r="E12" i="5"/>
  <c r="E2" i="5"/>
  <c r="J3" i="5"/>
  <c r="J4" i="5"/>
  <c r="J5" i="5"/>
  <c r="J6" i="5"/>
  <c r="J7" i="5"/>
  <c r="J8" i="5"/>
  <c r="J9" i="5"/>
  <c r="J10" i="5"/>
  <c r="J11" i="5"/>
  <c r="J12" i="5"/>
  <c r="J2" i="5"/>
  <c r="K3" i="5"/>
  <c r="K4" i="5"/>
  <c r="K5" i="5"/>
  <c r="K6" i="5"/>
  <c r="K7" i="5"/>
  <c r="K8" i="5"/>
  <c r="K9" i="5"/>
  <c r="K10" i="5"/>
  <c r="K11" i="5"/>
  <c r="K12" i="5"/>
  <c r="K2" i="5"/>
  <c r="T3" i="2"/>
  <c r="T4" i="2"/>
  <c r="T5" i="2"/>
  <c r="T6" i="2"/>
  <c r="T7" i="2"/>
  <c r="T8" i="2"/>
  <c r="T9" i="2"/>
  <c r="T10" i="2"/>
  <c r="T11" i="2"/>
  <c r="T2" i="2"/>
  <c r="S3" i="2"/>
  <c r="S4" i="2"/>
  <c r="S5" i="2"/>
  <c r="S6" i="2"/>
  <c r="S7" i="2"/>
  <c r="S8" i="2"/>
  <c r="S9" i="2"/>
  <c r="S10" i="2"/>
  <c r="S11" i="2"/>
  <c r="S2" i="2"/>
  <c r="A17" i="3"/>
</calcChain>
</file>

<file path=xl/sharedStrings.xml><?xml version="1.0" encoding="utf-8"?>
<sst xmlns="http://schemas.openxmlformats.org/spreadsheetml/2006/main" count="860" uniqueCount="588">
  <si>
    <t>Fall 2011</t>
  </si>
  <si>
    <t>Spring 2012</t>
  </si>
  <si>
    <t>Fall 2012</t>
  </si>
  <si>
    <t>Spring 2013</t>
  </si>
  <si>
    <t>Fall 2013</t>
  </si>
  <si>
    <t>Spring 2014</t>
  </si>
  <si>
    <t>Fall 2014</t>
  </si>
  <si>
    <t>Spring 2015</t>
  </si>
  <si>
    <t>Fall 2015</t>
  </si>
  <si>
    <t>Spring 2016</t>
  </si>
  <si>
    <t>Term</t>
  </si>
  <si>
    <t>Start</t>
  </si>
  <si>
    <t>End</t>
  </si>
  <si>
    <t>Enrollment Records</t>
  </si>
  <si>
    <t>Transactions</t>
  </si>
  <si>
    <t>Pages</t>
  </si>
  <si>
    <t>Sheets</t>
  </si>
  <si>
    <t>Number of Enrolled Students</t>
  </si>
  <si>
    <t>Students Who Printed Atleast 1 Page</t>
  </si>
  <si>
    <t>Student Pages</t>
  </si>
  <si>
    <t>Student Sheets</t>
  </si>
  <si>
    <t>Student Transactions</t>
  </si>
  <si>
    <t>Pages/Trans</t>
  </si>
  <si>
    <t>Sheets/Trans</t>
  </si>
  <si>
    <t>word</t>
  </si>
  <si>
    <t>pdf</t>
  </si>
  <si>
    <t>xls</t>
  </si>
  <si>
    <t>ppt</t>
  </si>
  <si>
    <t>gdocs</t>
  </si>
  <si>
    <t>image</t>
  </si>
  <si>
    <t>web</t>
  </si>
  <si>
    <t>text</t>
  </si>
  <si>
    <t>office</t>
  </si>
  <si>
    <t>code</t>
  </si>
  <si>
    <t>other</t>
  </si>
  <si>
    <t>Subjects in Jobs</t>
  </si>
  <si>
    <t>aas</t>
  </si>
  <si>
    <t>acc</t>
  </si>
  <si>
    <t>ach</t>
  </si>
  <si>
    <t>adv</t>
  </si>
  <si>
    <t>afh</t>
  </si>
  <si>
    <t>afs</t>
  </si>
  <si>
    <t>aim</t>
  </si>
  <si>
    <t>ams</t>
  </si>
  <si>
    <t>anp</t>
  </si>
  <si>
    <t>ant</t>
  </si>
  <si>
    <t>arh</t>
  </si>
  <si>
    <t>ars</t>
  </si>
  <si>
    <t>ast</t>
  </si>
  <si>
    <t>atm</t>
  </si>
  <si>
    <t>bcb</t>
  </si>
  <si>
    <t>bcp</t>
  </si>
  <si>
    <t>bee</t>
  </si>
  <si>
    <t>bge</t>
  </si>
  <si>
    <t>bio</t>
  </si>
  <si>
    <t>bme</t>
  </si>
  <si>
    <t>bnb</t>
  </si>
  <si>
    <t>bsb</t>
  </si>
  <si>
    <t>bus</t>
  </si>
  <si>
    <t>car</t>
  </si>
  <si>
    <t>ccs</t>
  </si>
  <si>
    <t>cdt</t>
  </si>
  <si>
    <t>cea</t>
  </si>
  <si>
    <t>ceb</t>
  </si>
  <si>
    <t>ced</t>
  </si>
  <si>
    <t>cee</t>
  </si>
  <si>
    <t>cef</t>
  </si>
  <si>
    <t>ceg</t>
  </si>
  <si>
    <t>cei</t>
  </si>
  <si>
    <t>cej</t>
  </si>
  <si>
    <t>cem</t>
  </si>
  <si>
    <t>cep</t>
  </si>
  <si>
    <t>ceq</t>
  </si>
  <si>
    <t>cev</t>
  </si>
  <si>
    <t>cey</t>
  </si>
  <si>
    <t>cez</t>
  </si>
  <si>
    <t>che</t>
  </si>
  <si>
    <t>chi</t>
  </si>
  <si>
    <t>civ</t>
  </si>
  <si>
    <t>cll</t>
  </si>
  <si>
    <t>cls</t>
  </si>
  <si>
    <t>clt</t>
  </si>
  <si>
    <t>cme</t>
  </si>
  <si>
    <t>constrm</t>
  </si>
  <si>
    <t>cse</t>
  </si>
  <si>
    <t>csk</t>
  </si>
  <si>
    <t>csm</t>
  </si>
  <si>
    <t>cst</t>
  </si>
  <si>
    <t>cwl</t>
  </si>
  <si>
    <t>dan</t>
  </si>
  <si>
    <t>dia</t>
  </si>
  <si>
    <t>dpa</t>
  </si>
  <si>
    <t>ebh</t>
  </si>
  <si>
    <t>eco</t>
  </si>
  <si>
    <t>edl</t>
  </si>
  <si>
    <t>edp</t>
  </si>
  <si>
    <t>eeo</t>
  </si>
  <si>
    <t>egl</t>
  </si>
  <si>
    <t>ehi</t>
  </si>
  <si>
    <t>ehm</t>
  </si>
  <si>
    <t>emp</t>
  </si>
  <si>
    <t>ens</t>
  </si>
  <si>
    <t>env</t>
  </si>
  <si>
    <t>ese</t>
  </si>
  <si>
    <t>esg</t>
  </si>
  <si>
    <t>esl</t>
  </si>
  <si>
    <t>esm</t>
  </si>
  <si>
    <t>ess</t>
  </si>
  <si>
    <t>est</t>
  </si>
  <si>
    <t>eur</t>
  </si>
  <si>
    <t>ext</t>
  </si>
  <si>
    <t>fin</t>
  </si>
  <si>
    <t>fla</t>
  </si>
  <si>
    <t>flm</t>
  </si>
  <si>
    <t>frn</t>
  </si>
  <si>
    <t>fsy</t>
  </si>
  <si>
    <t>geo</t>
  </si>
  <si>
    <t>ger</t>
  </si>
  <si>
    <t>gls</t>
  </si>
  <si>
    <t>grd</t>
  </si>
  <si>
    <t>grk</t>
  </si>
  <si>
    <t>gss</t>
  </si>
  <si>
    <t>had</t>
  </si>
  <si>
    <t>hal</t>
  </si>
  <si>
    <t>han</t>
  </si>
  <si>
    <t>hao</t>
  </si>
  <si>
    <t>hap</t>
  </si>
  <si>
    <t>has</t>
  </si>
  <si>
    <t>hat</t>
  </si>
  <si>
    <t>hau</t>
  </si>
  <si>
    <t>hax</t>
  </si>
  <si>
    <t>hay</t>
  </si>
  <si>
    <t>hba</t>
  </si>
  <si>
    <t>hbh</t>
  </si>
  <si>
    <t>hbm</t>
  </si>
  <si>
    <t>hbp</t>
  </si>
  <si>
    <t>hby</t>
  </si>
  <si>
    <t>hcb</t>
  </si>
  <si>
    <t>hd</t>
  </si>
  <si>
    <t>hde</t>
  </si>
  <si>
    <t>hdg</t>
  </si>
  <si>
    <t>hdo</t>
  </si>
  <si>
    <t>hdp</t>
  </si>
  <si>
    <t>hdr</t>
  </si>
  <si>
    <t>hdv</t>
  </si>
  <si>
    <t>hea</t>
  </si>
  <si>
    <t>hfn</t>
  </si>
  <si>
    <t>hha</t>
  </si>
  <si>
    <t>hin</t>
  </si>
  <si>
    <t>his</t>
  </si>
  <si>
    <t>hm</t>
  </si>
  <si>
    <t>hmf</t>
  </si>
  <si>
    <t>hnc</t>
  </si>
  <si>
    <t>hnd</t>
  </si>
  <si>
    <t>hng</t>
  </si>
  <si>
    <t>hnh</t>
  </si>
  <si>
    <t>hni</t>
  </si>
  <si>
    <t>hon</t>
  </si>
  <si>
    <t>hph</t>
  </si>
  <si>
    <t>hrm</t>
  </si>
  <si>
    <t>hsq</t>
  </si>
  <si>
    <t>htm</t>
  </si>
  <si>
    <t>hue</t>
  </si>
  <si>
    <t>huf</t>
  </si>
  <si>
    <t>hug</t>
  </si>
  <si>
    <t>hui</t>
  </si>
  <si>
    <t>hul</t>
  </si>
  <si>
    <t>hur</t>
  </si>
  <si>
    <t>hus</t>
  </si>
  <si>
    <t>hwc</t>
  </si>
  <si>
    <t>iap</t>
  </si>
  <si>
    <t>iec</t>
  </si>
  <si>
    <t>int</t>
  </si>
  <si>
    <t>ise</t>
  </si>
  <si>
    <t>itl</t>
  </si>
  <si>
    <t>its</t>
  </si>
  <si>
    <t>jdh</t>
  </si>
  <si>
    <t>jds</t>
  </si>
  <si>
    <t>jpn</t>
  </si>
  <si>
    <t>jrn</t>
  </si>
  <si>
    <t>kor</t>
  </si>
  <si>
    <t>lat</t>
  </si>
  <si>
    <t>ldr</t>
  </si>
  <si>
    <t>lds</t>
  </si>
  <si>
    <t>lhd</t>
  </si>
  <si>
    <t>lhw</t>
  </si>
  <si>
    <t>lin</t>
  </si>
  <si>
    <t>mae</t>
  </si>
  <si>
    <t>map</t>
  </si>
  <si>
    <t>mar</t>
  </si>
  <si>
    <t>mat</t>
  </si>
  <si>
    <t>mba</t>
  </si>
  <si>
    <t>mcb</t>
  </si>
  <si>
    <t>mcr</t>
  </si>
  <si>
    <t>mec</t>
  </si>
  <si>
    <t>mkt</t>
  </si>
  <si>
    <t>mst</t>
  </si>
  <si>
    <t>mus</t>
  </si>
  <si>
    <t>mvl</t>
  </si>
  <si>
    <t>neu</t>
  </si>
  <si>
    <t>nse</t>
  </si>
  <si>
    <t>phi</t>
  </si>
  <si>
    <t>phy</t>
  </si>
  <si>
    <t>pol</t>
  </si>
  <si>
    <t>psy</t>
  </si>
  <si>
    <t>rls</t>
  </si>
  <si>
    <t>rus</t>
  </si>
  <si>
    <t>sbc</t>
  </si>
  <si>
    <t>sbsnc</t>
  </si>
  <si>
    <t>sbu</t>
  </si>
  <si>
    <t>sch</t>
  </si>
  <si>
    <t>sci</t>
  </si>
  <si>
    <t>soc</t>
  </si>
  <si>
    <t>spn</t>
  </si>
  <si>
    <t>sse</t>
  </si>
  <si>
    <t>sso</t>
  </si>
  <si>
    <t>sus</t>
  </si>
  <si>
    <t>taf</t>
  </si>
  <si>
    <t>thr</t>
  </si>
  <si>
    <t>tmp</t>
  </si>
  <si>
    <t>wrt</t>
  </si>
  <si>
    <t>wse</t>
  </si>
  <si>
    <t>wst</t>
  </si>
  <si>
    <t>Single</t>
  </si>
  <si>
    <t>Double</t>
  </si>
  <si>
    <t>Large</t>
  </si>
  <si>
    <t>Cost</t>
  </si>
  <si>
    <t>Tiny &lt; 7</t>
  </si>
  <si>
    <t>XXSmall &gt; 7</t>
  </si>
  <si>
    <t>Xsmall &gt; 15</t>
  </si>
  <si>
    <t>Small &gt; 30</t>
  </si>
  <si>
    <t>Medium &gt; 60</t>
  </si>
  <si>
    <t>Large &gt; 120</t>
  </si>
  <si>
    <t>Xlarge &gt; 240</t>
  </si>
  <si>
    <t>XXL &gt; 480</t>
  </si>
  <si>
    <t>Residence</t>
  </si>
  <si>
    <t>Commuter</t>
  </si>
  <si>
    <t>Faculty/Staff</t>
  </si>
  <si>
    <t>alps1</t>
  </si>
  <si>
    <t>bmeps1</t>
  </si>
  <si>
    <t>c2ps1</t>
  </si>
  <si>
    <t>c4ps1</t>
  </si>
  <si>
    <t>ccps1</t>
  </si>
  <si>
    <t>comps1</t>
  </si>
  <si>
    <t>cr-barxrx1</t>
  </si>
  <si>
    <t>cr-benxrx1</t>
  </si>
  <si>
    <t>cr-brvxrx1</t>
  </si>
  <si>
    <t>cr-carxrx1</t>
  </si>
  <si>
    <t>cr-chaxrx1</t>
  </si>
  <si>
    <t>cr-douxrx1</t>
  </si>
  <si>
    <t>cr-glsxrx1</t>
  </si>
  <si>
    <t>cr-irvxrx1</t>
  </si>
  <si>
    <t>cr-nobxrx1</t>
  </si>
  <si>
    <t>cr-onexrx1</t>
  </si>
  <si>
    <t>cr-rotxrx1</t>
  </si>
  <si>
    <t>crrps1</t>
  </si>
  <si>
    <t>crrps2</t>
  </si>
  <si>
    <t>crrps3</t>
  </si>
  <si>
    <t>crrps4</t>
  </si>
  <si>
    <t>cr-wesxrx1</t>
  </si>
  <si>
    <t>csps1</t>
  </si>
  <si>
    <t>enps1</t>
  </si>
  <si>
    <t>enwi1</t>
  </si>
  <si>
    <t>faxrx1</t>
  </si>
  <si>
    <t>freyps1</t>
  </si>
  <si>
    <t>geops1</t>
  </si>
  <si>
    <t>hhps1</t>
  </si>
  <si>
    <t>hisxrx1</t>
  </si>
  <si>
    <t>hmcps1</t>
  </si>
  <si>
    <t>hmps1</t>
  </si>
  <si>
    <t>hybxrx1</t>
  </si>
  <si>
    <t>infocommons1-printer</t>
  </si>
  <si>
    <t>infocommons2-printer</t>
  </si>
  <si>
    <t>infocommons3-printer</t>
  </si>
  <si>
    <t>javps1</t>
  </si>
  <si>
    <t>l4xrx1</t>
  </si>
  <si>
    <t>lab-color-printer</t>
  </si>
  <si>
    <t>lab-printer-1</t>
  </si>
  <si>
    <t>lab-printer-2</t>
  </si>
  <si>
    <t>lab-printer-3</t>
  </si>
  <si>
    <t>lcps1</t>
  </si>
  <si>
    <t>libcolor</t>
  </si>
  <si>
    <t>libcon</t>
  </si>
  <si>
    <t>libwi1</t>
  </si>
  <si>
    <t>libwi2</t>
  </si>
  <si>
    <t>libwi3</t>
  </si>
  <si>
    <t>llrcps1</t>
  </si>
  <si>
    <t>lmps1</t>
  </si>
  <si>
    <t>lsps1</t>
  </si>
  <si>
    <t>ltps1</t>
  </si>
  <si>
    <t>lwps1</t>
  </si>
  <si>
    <t>matps1</t>
  </si>
  <si>
    <t>mplps1</t>
  </si>
  <si>
    <t>mushp1</t>
  </si>
  <si>
    <t>nrbps1</t>
  </si>
  <si>
    <t>nrr2black</t>
  </si>
  <si>
    <t>nrrblack</t>
  </si>
  <si>
    <t>nycxrx1</t>
  </si>
  <si>
    <t>phixrx1</t>
  </si>
  <si>
    <t>psyps1</t>
  </si>
  <si>
    <t>Public-Printer</t>
  </si>
  <si>
    <t>rsaps1</t>
  </si>
  <si>
    <t>rslxrx1</t>
  </si>
  <si>
    <t>sacps1</t>
  </si>
  <si>
    <t>sbsps1</t>
  </si>
  <si>
    <t>shfaxrx1</t>
  </si>
  <si>
    <t>shlxrx1</t>
  </si>
  <si>
    <t>shrxrx1</t>
  </si>
  <si>
    <t>shscxrx1</t>
  </si>
  <si>
    <t>shxrx1</t>
  </si>
  <si>
    <t>tabxrx1</t>
  </si>
  <si>
    <t>techxrx_pharos</t>
  </si>
  <si>
    <t>twcxrx1</t>
  </si>
  <si>
    <t>uncon</t>
  </si>
  <si>
    <t>unps1</t>
  </si>
  <si>
    <t>unps2</t>
  </si>
  <si>
    <t>unwi1</t>
  </si>
  <si>
    <t>Printer</t>
  </si>
  <si>
    <t>Debits</t>
  </si>
  <si>
    <t>Color Pages</t>
  </si>
  <si>
    <t>NRR Library</t>
  </si>
  <si>
    <t>Central Reading Room</t>
  </si>
  <si>
    <t>Room</t>
  </si>
  <si>
    <t>HSC</t>
  </si>
  <si>
    <t>Main Lib</t>
  </si>
  <si>
    <t>Monday</t>
  </si>
  <si>
    <t>Tuesday</t>
  </si>
  <si>
    <t>Wednesday</t>
  </si>
  <si>
    <t>Thursday</t>
  </si>
  <si>
    <t>Friday</t>
  </si>
  <si>
    <t>Saturday</t>
  </si>
  <si>
    <t>Sunday</t>
  </si>
  <si>
    <t>0</t>
  </si>
  <si>
    <t>00</t>
  </si>
  <si>
    <t>14</t>
  </si>
  <si>
    <t>3</t>
  </si>
  <si>
    <t>6</t>
  </si>
  <si>
    <t>1</t>
  </si>
  <si>
    <t>-988.899999999995</t>
  </si>
  <si>
    <t>15</t>
  </si>
  <si>
    <t>5</t>
  </si>
  <si>
    <t>-1584.42999999998</t>
  </si>
  <si>
    <t>30</t>
  </si>
  <si>
    <t>-1493.00999999998</t>
  </si>
  <si>
    <t>45</t>
  </si>
  <si>
    <t>4</t>
  </si>
  <si>
    <t>-1329.88999999998</t>
  </si>
  <si>
    <t>-1250.50999999999</t>
  </si>
  <si>
    <t>16</t>
  </si>
  <si>
    <t>-981.269999999999</t>
  </si>
  <si>
    <t>10</t>
  </si>
  <si>
    <t>7</t>
  </si>
  <si>
    <t>-843.239999999996</t>
  </si>
  <si>
    <t>-784.139999999994</t>
  </si>
  <si>
    <t>2</t>
  </si>
  <si>
    <t>11</t>
  </si>
  <si>
    <t>-663.1</t>
  </si>
  <si>
    <t>12</t>
  </si>
  <si>
    <t>-570.360000000002</t>
  </si>
  <si>
    <t>-358.530000000002</t>
  </si>
  <si>
    <t>-230.72</t>
  </si>
  <si>
    <t>-108.31</t>
  </si>
  <si>
    <t>13</t>
  </si>
  <si>
    <t>-110.39</t>
  </si>
  <si>
    <t>8</t>
  </si>
  <si>
    <t>-108.18</t>
  </si>
  <si>
    <t>23</t>
  </si>
  <si>
    <t>-64.67</t>
  </si>
  <si>
    <t>19</t>
  </si>
  <si>
    <t>-166.13</t>
  </si>
  <si>
    <t>22</t>
  </si>
  <si>
    <t>-243.09</t>
  </si>
  <si>
    <t>9</t>
  </si>
  <si>
    <t>-361.660000000001</t>
  </si>
  <si>
    <t>-661.82</t>
  </si>
  <si>
    <t>-1999.78999999998</t>
  </si>
  <si>
    <t>-3826.3200000001</t>
  </si>
  <si>
    <t>-3672.58000000006</t>
  </si>
  <si>
    <t>-4206.78000000009</t>
  </si>
  <si>
    <t>-3932.04000000009</t>
  </si>
  <si>
    <t>-3869.84000000008</t>
  </si>
  <si>
    <t>-5056.75000000019</t>
  </si>
  <si>
    <t>-8280.95000000025</t>
  </si>
  <si>
    <t>-8822.73999999999</t>
  </si>
  <si>
    <t>-6156.2500000001</t>
  </si>
  <si>
    <t>-5843.19000000015</t>
  </si>
  <si>
    <t>-7037.69000000025</t>
  </si>
  <si>
    <t>24</t>
  </si>
  <si>
    <t>-8306.13000000024</t>
  </si>
  <si>
    <t>-9230.66999999978</t>
  </si>
  <si>
    <t>-9189.33999999986</t>
  </si>
  <si>
    <t>-8518.86000000014</t>
  </si>
  <si>
    <t>-8857.94999999994</t>
  </si>
  <si>
    <t>-8521.09000000021</t>
  </si>
  <si>
    <t>-8980.15999999991</t>
  </si>
  <si>
    <t>-10861.689999999</t>
  </si>
  <si>
    <t>-11193.5199999989</t>
  </si>
  <si>
    <t>-8479.72000000016</t>
  </si>
  <si>
    <t>-8080.00000000027</t>
  </si>
  <si>
    <t>-8305.87000000028</t>
  </si>
  <si>
    <t>-8902.29999999992</t>
  </si>
  <si>
    <t>-10966.749999999</t>
  </si>
  <si>
    <t>-9703.47999999972</t>
  </si>
  <si>
    <t>18</t>
  </si>
  <si>
    <t>-8141.69000000026</t>
  </si>
  <si>
    <t>-7352.59000000022</t>
  </si>
  <si>
    <t>-8006.62000000022</t>
  </si>
  <si>
    <t>-8682.28000000019</t>
  </si>
  <si>
    <t>-10413.9099999994</t>
  </si>
  <si>
    <t>-9873.23999999966</t>
  </si>
  <si>
    <t>-8304.39000000023</t>
  </si>
  <si>
    <t>-7947.47000000023</t>
  </si>
  <si>
    <t>-7908.64000000029</t>
  </si>
  <si>
    <t>17</t>
  </si>
  <si>
    <t>-8226.53000000019</t>
  </si>
  <si>
    <t>-9330.55999999993</t>
  </si>
  <si>
    <t>-8420.19000000017</t>
  </si>
  <si>
    <t>-6263.48000000013</t>
  </si>
  <si>
    <t>-5441.71000000012</t>
  </si>
  <si>
    <t>-5425.21000000012</t>
  </si>
  <si>
    <t>-5672.7000000001</t>
  </si>
  <si>
    <t>-6721.83000000013</t>
  </si>
  <si>
    <t>-6000.64000000012</t>
  </si>
  <si>
    <t>-4973.7500000001</t>
  </si>
  <si>
    <t>-4779.39000000012</t>
  </si>
  <si>
    <t>-4289.80000000007</t>
  </si>
  <si>
    <t>20</t>
  </si>
  <si>
    <t>-4617.18000000008</t>
  </si>
  <si>
    <t>-5173.34000000005</t>
  </si>
  <si>
    <t>-5067.81000000005</t>
  </si>
  <si>
    <t>-4563.2100000001</t>
  </si>
  <si>
    <t>21</t>
  </si>
  <si>
    <t>-4081.16000000006</t>
  </si>
  <si>
    <t>-3932.28000000009</t>
  </si>
  <si>
    <t>-3876.14000000007</t>
  </si>
  <si>
    <t>-3911.95000000008</t>
  </si>
  <si>
    <t>-3305.44000000005</t>
  </si>
  <si>
    <t>-3482.52000000004</t>
  </si>
  <si>
    <t>-2995.57000000002</t>
  </si>
  <si>
    <t>-2989.31</t>
  </si>
  <si>
    <t>-2925.48000000005</t>
  </si>
  <si>
    <t>-2530.98999999998</t>
  </si>
  <si>
    <t>-2624.73999999998</t>
  </si>
  <si>
    <t>-948.059999999995</t>
  </si>
  <si>
    <t>-2446.11999999997</t>
  </si>
  <si>
    <t>-51.5499999999999</t>
  </si>
  <si>
    <t>-184.97</t>
  </si>
  <si>
    <t>-100.02</t>
  </si>
  <si>
    <t>-92.4999999999999</t>
  </si>
  <si>
    <t>-62.2699999999998</t>
  </si>
  <si>
    <t>-46.33</t>
  </si>
  <si>
    <t>-185.25</t>
  </si>
  <si>
    <t>-56.76</t>
  </si>
  <si>
    <t>-56.36</t>
  </si>
  <si>
    <t>-161.02</t>
  </si>
  <si>
    <t>-56.14</t>
  </si>
  <si>
    <t>-118.28</t>
  </si>
  <si>
    <t>2:00</t>
  </si>
  <si>
    <t>2:15</t>
  </si>
  <si>
    <t>2:30</t>
  </si>
  <si>
    <t>2:45</t>
  </si>
  <si>
    <t>3:45</t>
  </si>
  <si>
    <t>4:00</t>
  </si>
  <si>
    <t>4:15</t>
  </si>
  <si>
    <t>6:15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</si>
  <si>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</si>
  <si>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</si>
  <si>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</si>
  <si>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</si>
  <si>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</si>
  <si>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</si>
  <si>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</si>
  <si>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</si>
  <si>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</si>
  <si>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</si>
  <si>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</si>
  <si>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</si>
  <si>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</si>
  <si>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</si>
  <si>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</si>
  <si>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</si>
  <si>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</si>
  <si>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</si>
  <si>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</si>
  <si>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</si>
  <si>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</si>
  <si>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</si>
  <si>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</si>
  <si>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</si>
  <si>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</si>
  <si>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</si>
  <si>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</si>
  <si>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</si>
  <si>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</si>
  <si>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</si>
  <si>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</si>
  <si>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</si>
  <si>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</si>
  <si>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</si>
  <si>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</si>
  <si>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</si>
  <si>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</si>
  <si>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</si>
  <si>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</si>
  <si>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</si>
  <si>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</si>
  <si>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</si>
  <si>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18:15</t>
  </si>
  <si>
    <t>18:00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</si>
  <si>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</si>
  <si>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</si>
  <si>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</si>
  <si>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</si>
  <si>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</si>
  <si>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</si>
  <si>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</si>
  <si>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</si>
  <si>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</si>
  <si>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</si>
  <si>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</si>
  <si>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</si>
  <si>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</si>
  <si>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</si>
  <si>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</si>
  <si>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</si>
  <si>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</si>
  <si>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</si>
  <si>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</si>
  <si>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</si>
  <si>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</si>
  <si>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24:00</t>
  </si>
  <si>
    <t>23:45</t>
  </si>
  <si>
    <t>6:30</t>
  </si>
  <si>
    <t>6:45</t>
  </si>
  <si>
    <t>3:30</t>
  </si>
  <si>
    <t>4:30</t>
  </si>
  <si>
    <t>4:45</t>
  </si>
  <si>
    <t>6:00</t>
  </si>
  <si>
    <t>3:15</t>
  </si>
  <si>
    <t>5:30</t>
  </si>
  <si>
    <t>5:45</t>
  </si>
  <si>
    <t>3:00</t>
  </si>
  <si>
    <t>5:15</t>
  </si>
  <si>
    <t>5:00</t>
  </si>
  <si>
    <t>C1</t>
  </si>
  <si>
    <t>C7</t>
  </si>
  <si>
    <t>C4</t>
  </si>
  <si>
    <t>C2</t>
  </si>
  <si>
    <t>G1</t>
  </si>
  <si>
    <t>C3</t>
  </si>
  <si>
    <t>NCL</t>
  </si>
  <si>
    <t>C5</t>
  </si>
  <si>
    <t>G2</t>
  </si>
  <si>
    <t>U3</t>
  </si>
  <si>
    <t>G5</t>
  </si>
  <si>
    <t>P4</t>
  </si>
  <si>
    <t>G3</t>
  </si>
  <si>
    <t>U4</t>
  </si>
  <si>
    <t>P1</t>
  </si>
  <si>
    <t>P3</t>
  </si>
  <si>
    <t>G0</t>
  </si>
  <si>
    <t>U1</t>
  </si>
  <si>
    <t>P2</t>
  </si>
  <si>
    <t>U2</t>
  </si>
  <si>
    <t>U0</t>
  </si>
  <si>
    <t>G4</t>
  </si>
  <si>
    <t>User Group</t>
  </si>
  <si>
    <t># Print Users</t>
  </si>
  <si>
    <t>#Non-Print Users</t>
  </si>
  <si>
    <t>Total Group Size</t>
  </si>
  <si>
    <t>Date</t>
  </si>
  <si>
    <t>None Used</t>
  </si>
  <si>
    <t>&lt; $1</t>
  </si>
  <si>
    <t>$1-$2</t>
  </si>
  <si>
    <t>$2-$3</t>
  </si>
  <si>
    <t>$3-$4</t>
  </si>
  <si>
    <t>$4-$5</t>
  </si>
  <si>
    <t>$5-$6</t>
  </si>
  <si>
    <t>$6-$7</t>
  </si>
  <si>
    <t>&gt;$7</t>
  </si>
  <si>
    <t>fall 15-16</t>
  </si>
  <si>
    <t>fall 14-15</t>
  </si>
  <si>
    <t>single</t>
  </si>
  <si>
    <t>double</t>
  </si>
  <si>
    <t>Total Sheets</t>
  </si>
  <si>
    <t>Single Sheets</t>
  </si>
  <si>
    <t>Double Sided Sheets</t>
  </si>
  <si>
    <t>Total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</si>
</sst>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[$-F400]h:mm:ss\ AM/PM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2" borderId="0" xfId="1"/>
    <xf numFmtId="14" fontId="1" fillId="2" borderId="0" xfId="1" applyNumberForma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3" fontId="5" fillId="3" borderId="0" xfId="0" applyNumberFormat="1" applyFont="1" applyFill="1"/>
    <xf numFmtId="3" fontId="5" fillId="4" borderId="0" xfId="0" applyNumberFormat="1" applyFont="1" applyFill="1"/>
    <xf numFmtId="3" fontId="0" fillId="0" borderId="0" xfId="0" applyNumberFormat="1"/>
    <xf numFmtId="8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Installed Printers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Sheet1!$F$1:$F$6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Sheet1!$G$1:$G$6</c:f>
              <c:numCache>
                <c:formatCode>General</c:formatCode>
                <c:ptCount val="6"/>
                <c:pt idx="0">
                  <c:v>40</c:v>
                </c:pt>
                <c:pt idx="1">
                  <c:v>43</c:v>
                </c:pt>
                <c:pt idx="2">
                  <c:v>61</c:v>
                </c:pt>
                <c:pt idx="3">
                  <c:v>76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0-48C1-87BC-CA08308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719328"/>
        <c:axId val="542723592"/>
      </c:barChart>
      <c:catAx>
        <c:axId val="5427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23592"/>
        <c:crosses val="autoZero"/>
        <c:auto val="1"/>
        <c:lblAlgn val="ctr"/>
        <c:lblOffset val="100"/>
        <c:noMultiLvlLbl val="0"/>
      </c:catAx>
      <c:valAx>
        <c:axId val="5427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Sheet7!$A$1:$A$29</c:f>
              <c:strCache>
                <c:ptCount val="18"/>
                <c:pt idx="0">
                  <c:v>aas</c:v>
                </c:pt>
                <c:pt idx="1">
                  <c:v>ams</c:v>
                </c:pt>
                <c:pt idx="2">
                  <c:v>anp</c:v>
                </c:pt>
                <c:pt idx="3">
                  <c:v>bio</c:v>
                </c:pt>
                <c:pt idx="4">
                  <c:v>bme</c:v>
                </c:pt>
                <c:pt idx="5">
                  <c:v>bus</c:v>
                </c:pt>
                <c:pt idx="6">
                  <c:v>che</c:v>
                </c:pt>
                <c:pt idx="7">
                  <c:v>civ</c:v>
                </c:pt>
                <c:pt idx="8">
                  <c:v>cse</c:v>
                </c:pt>
                <c:pt idx="9">
                  <c:v>eco</c:v>
                </c:pt>
                <c:pt idx="10">
                  <c:v>ese</c:v>
                </c:pt>
                <c:pt idx="11">
                  <c:v>est</c:v>
                </c:pt>
                <c:pt idx="12">
                  <c:v>geo</c:v>
                </c:pt>
                <c:pt idx="13">
                  <c:v>han</c:v>
                </c:pt>
                <c:pt idx="14">
                  <c:v>his</c:v>
                </c:pt>
                <c:pt idx="15">
                  <c:v>hni</c:v>
                </c:pt>
                <c:pt idx="16">
                  <c:v>lin</c:v>
                </c:pt>
                <c:pt idx="17">
                  <c:v>mar</c:v>
                </c:pt>
              </c:strCache>
            </c:strRef>
          </c:cat>
          <c:val>
            <c:numRef>
              <c:f>Sheet7!$B$1:$B$29</c:f>
              <c:numCache>
                <c:formatCode>General</c:formatCode>
                <c:ptCount val="29"/>
                <c:pt idx="0">
                  <c:v>1478</c:v>
                </c:pt>
                <c:pt idx="1">
                  <c:v>15561</c:v>
                </c:pt>
                <c:pt idx="2">
                  <c:v>4948</c:v>
                </c:pt>
                <c:pt idx="3">
                  <c:v>30928</c:v>
                </c:pt>
                <c:pt idx="4">
                  <c:v>2646</c:v>
                </c:pt>
                <c:pt idx="5">
                  <c:v>3777</c:v>
                </c:pt>
                <c:pt idx="6">
                  <c:v>8349</c:v>
                </c:pt>
                <c:pt idx="7">
                  <c:v>1208</c:v>
                </c:pt>
                <c:pt idx="8">
                  <c:v>9709</c:v>
                </c:pt>
                <c:pt idx="9">
                  <c:v>2474</c:v>
                </c:pt>
                <c:pt idx="10">
                  <c:v>5134</c:v>
                </c:pt>
                <c:pt idx="11">
                  <c:v>2543</c:v>
                </c:pt>
                <c:pt idx="12">
                  <c:v>1277</c:v>
                </c:pt>
                <c:pt idx="13">
                  <c:v>8940</c:v>
                </c:pt>
                <c:pt idx="14">
                  <c:v>3108</c:v>
                </c:pt>
                <c:pt idx="15">
                  <c:v>1179</c:v>
                </c:pt>
                <c:pt idx="16">
                  <c:v>1322</c:v>
                </c:pt>
                <c:pt idx="1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95F-9191-3A307845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04208"/>
        <c:axId val="543603880"/>
      </c:lineChart>
      <c:catAx>
        <c:axId val="543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3880"/>
        <c:crosses val="autoZero"/>
        <c:auto val="1"/>
        <c:lblAlgn val="ctr"/>
        <c:lblOffset val="100"/>
        <c:noMultiLvlLbl val="0"/>
      </c:catAx>
      <c:valAx>
        <c:axId val="5436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Sheet7!$A$1:$A$18</c:f>
              <c:strCache>
                <c:ptCount val="18"/>
                <c:pt idx="0">
                  <c:v>aas</c:v>
                </c:pt>
                <c:pt idx="1">
                  <c:v>ams</c:v>
                </c:pt>
                <c:pt idx="2">
                  <c:v>anp</c:v>
                </c:pt>
                <c:pt idx="3">
                  <c:v>bio</c:v>
                </c:pt>
                <c:pt idx="4">
                  <c:v>bme</c:v>
                </c:pt>
                <c:pt idx="5">
                  <c:v>bus</c:v>
                </c:pt>
                <c:pt idx="6">
                  <c:v>che</c:v>
                </c:pt>
                <c:pt idx="7">
                  <c:v>civ</c:v>
                </c:pt>
                <c:pt idx="8">
                  <c:v>cse</c:v>
                </c:pt>
                <c:pt idx="9">
                  <c:v>eco</c:v>
                </c:pt>
                <c:pt idx="10">
                  <c:v>ese</c:v>
                </c:pt>
                <c:pt idx="11">
                  <c:v>est</c:v>
                </c:pt>
                <c:pt idx="12">
                  <c:v>geo</c:v>
                </c:pt>
                <c:pt idx="13">
                  <c:v>han</c:v>
                </c:pt>
                <c:pt idx="14">
                  <c:v>his</c:v>
                </c:pt>
                <c:pt idx="15">
                  <c:v>hni</c:v>
                </c:pt>
                <c:pt idx="16">
                  <c:v>lin</c:v>
                </c:pt>
                <c:pt idx="17">
                  <c:v>mar</c:v>
                </c:pt>
              </c:strCache>
            </c:strRef>
          </c:cat>
          <c:val>
            <c:numRef>
              <c:f>Sheet7!$B$1:$B$18</c:f>
              <c:numCache>
                <c:formatCode>General</c:formatCode>
                <c:ptCount val="18"/>
                <c:pt idx="0">
                  <c:v>1478</c:v>
                </c:pt>
                <c:pt idx="1">
                  <c:v>15561</c:v>
                </c:pt>
                <c:pt idx="2">
                  <c:v>4948</c:v>
                </c:pt>
                <c:pt idx="3">
                  <c:v>30928</c:v>
                </c:pt>
                <c:pt idx="4">
                  <c:v>2646</c:v>
                </c:pt>
                <c:pt idx="5">
                  <c:v>3777</c:v>
                </c:pt>
                <c:pt idx="6">
                  <c:v>8349</c:v>
                </c:pt>
                <c:pt idx="7">
                  <c:v>1208</c:v>
                </c:pt>
                <c:pt idx="8">
                  <c:v>9709</c:v>
                </c:pt>
                <c:pt idx="9">
                  <c:v>2474</c:v>
                </c:pt>
                <c:pt idx="10">
                  <c:v>5134</c:v>
                </c:pt>
                <c:pt idx="11">
                  <c:v>2543</c:v>
                </c:pt>
                <c:pt idx="12">
                  <c:v>1277</c:v>
                </c:pt>
                <c:pt idx="13">
                  <c:v>8940</c:v>
                </c:pt>
                <c:pt idx="14">
                  <c:v>3108</c:v>
                </c:pt>
                <c:pt idx="15">
                  <c:v>1179</c:v>
                </c:pt>
                <c:pt idx="16">
                  <c:v>1322</c:v>
                </c:pt>
                <c:pt idx="1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242-9A7C-7B9F143A68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Sheet7!$A$1:$A$18</c:f>
              <c:strCache>
                <c:ptCount val="18"/>
                <c:pt idx="0">
                  <c:v>aas</c:v>
                </c:pt>
                <c:pt idx="1">
                  <c:v>ams</c:v>
                </c:pt>
                <c:pt idx="2">
                  <c:v>anp</c:v>
                </c:pt>
                <c:pt idx="3">
                  <c:v>bio</c:v>
                </c:pt>
                <c:pt idx="4">
                  <c:v>bme</c:v>
                </c:pt>
                <c:pt idx="5">
                  <c:v>bus</c:v>
                </c:pt>
                <c:pt idx="6">
                  <c:v>che</c:v>
                </c:pt>
                <c:pt idx="7">
                  <c:v>civ</c:v>
                </c:pt>
                <c:pt idx="8">
                  <c:v>cse</c:v>
                </c:pt>
                <c:pt idx="9">
                  <c:v>eco</c:v>
                </c:pt>
                <c:pt idx="10">
                  <c:v>ese</c:v>
                </c:pt>
                <c:pt idx="11">
                  <c:v>est</c:v>
                </c:pt>
                <c:pt idx="12">
                  <c:v>geo</c:v>
                </c:pt>
                <c:pt idx="13">
                  <c:v>han</c:v>
                </c:pt>
                <c:pt idx="14">
                  <c:v>his</c:v>
                </c:pt>
                <c:pt idx="15">
                  <c:v>hni</c:v>
                </c:pt>
                <c:pt idx="16">
                  <c:v>lin</c:v>
                </c:pt>
                <c:pt idx="17">
                  <c:v>mar</c:v>
                </c:pt>
              </c:strCache>
            </c:strRef>
          </c:cat>
          <c:val>
            <c:numRef>
              <c:f>Sheet7!$C$1:$C$18</c:f>
              <c:numCache>
                <c:formatCode>General</c:formatCode>
                <c:ptCount val="18"/>
                <c:pt idx="0">
                  <c:v>1332</c:v>
                </c:pt>
                <c:pt idx="1">
                  <c:v>9254</c:v>
                </c:pt>
                <c:pt idx="2">
                  <c:v>5735</c:v>
                </c:pt>
                <c:pt idx="3">
                  <c:v>31241</c:v>
                </c:pt>
                <c:pt idx="4">
                  <c:v>2604</c:v>
                </c:pt>
                <c:pt idx="5">
                  <c:v>3983</c:v>
                </c:pt>
                <c:pt idx="6">
                  <c:v>13139</c:v>
                </c:pt>
                <c:pt idx="7">
                  <c:v>1283</c:v>
                </c:pt>
                <c:pt idx="8">
                  <c:v>10347</c:v>
                </c:pt>
                <c:pt idx="9">
                  <c:v>3324</c:v>
                </c:pt>
                <c:pt idx="10">
                  <c:v>3796</c:v>
                </c:pt>
                <c:pt idx="11">
                  <c:v>1384</c:v>
                </c:pt>
                <c:pt idx="12">
                  <c:v>1080</c:v>
                </c:pt>
                <c:pt idx="13">
                  <c:v>7694</c:v>
                </c:pt>
                <c:pt idx="14">
                  <c:v>2517</c:v>
                </c:pt>
                <c:pt idx="15">
                  <c:v>2023</c:v>
                </c:pt>
                <c:pt idx="16">
                  <c:v>1380</c:v>
                </c:pt>
                <c:pt idx="17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4-4242-9A7C-7B9F143A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15136"/>
        <c:axId val="581313496"/>
      </c:lineChart>
      <c:catAx>
        <c:axId val="5813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3496"/>
        <c:crosses val="autoZero"/>
        <c:auto val="1"/>
        <c:lblAlgn val="ctr"/>
        <c:lblOffset val="100"/>
        <c:noMultiLvlLbl val="0"/>
      </c:catAx>
      <c:valAx>
        <c:axId val="5813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Sheet10!$A$1:$A$114</c:f>
              <c:numCache>
                <c:formatCode>m/d/yyyy</c:formatCode>
                <c:ptCount val="114"/>
                <c:pt idx="0">
                  <c:v>42240</c:v>
                </c:pt>
                <c:pt idx="1">
                  <c:v>42241</c:v>
                </c:pt>
                <c:pt idx="2">
                  <c:v>42242</c:v>
                </c:pt>
                <c:pt idx="3">
                  <c:v>42243</c:v>
                </c:pt>
                <c:pt idx="4">
                  <c:v>42244</c:v>
                </c:pt>
                <c:pt idx="5">
                  <c:v>42245</c:v>
                </c:pt>
                <c:pt idx="6">
                  <c:v>42246</c:v>
                </c:pt>
                <c:pt idx="7">
                  <c:v>42247</c:v>
                </c:pt>
                <c:pt idx="8">
                  <c:v>42248</c:v>
                </c:pt>
                <c:pt idx="9">
                  <c:v>42249</c:v>
                </c:pt>
                <c:pt idx="10">
                  <c:v>42250</c:v>
                </c:pt>
                <c:pt idx="11">
                  <c:v>42251</c:v>
                </c:pt>
                <c:pt idx="12">
                  <c:v>42252</c:v>
                </c:pt>
                <c:pt idx="13">
                  <c:v>42253</c:v>
                </c:pt>
                <c:pt idx="14">
                  <c:v>42254</c:v>
                </c:pt>
                <c:pt idx="15">
                  <c:v>42255</c:v>
                </c:pt>
                <c:pt idx="16">
                  <c:v>42256</c:v>
                </c:pt>
                <c:pt idx="17">
                  <c:v>42257</c:v>
                </c:pt>
                <c:pt idx="18">
                  <c:v>42258</c:v>
                </c:pt>
                <c:pt idx="19">
                  <c:v>42259</c:v>
                </c:pt>
                <c:pt idx="20">
                  <c:v>42260</c:v>
                </c:pt>
                <c:pt idx="21">
                  <c:v>42261</c:v>
                </c:pt>
                <c:pt idx="22">
                  <c:v>42262</c:v>
                </c:pt>
                <c:pt idx="23">
                  <c:v>42263</c:v>
                </c:pt>
                <c:pt idx="24">
                  <c:v>42264</c:v>
                </c:pt>
                <c:pt idx="25">
                  <c:v>42265</c:v>
                </c:pt>
                <c:pt idx="26">
                  <c:v>42266</c:v>
                </c:pt>
                <c:pt idx="27">
                  <c:v>42267</c:v>
                </c:pt>
                <c:pt idx="28">
                  <c:v>42268</c:v>
                </c:pt>
                <c:pt idx="29">
                  <c:v>42269</c:v>
                </c:pt>
                <c:pt idx="30">
                  <c:v>42270</c:v>
                </c:pt>
                <c:pt idx="31">
                  <c:v>42271</c:v>
                </c:pt>
                <c:pt idx="32">
                  <c:v>42272</c:v>
                </c:pt>
                <c:pt idx="33">
                  <c:v>42273</c:v>
                </c:pt>
                <c:pt idx="34">
                  <c:v>42274</c:v>
                </c:pt>
                <c:pt idx="35">
                  <c:v>42275</c:v>
                </c:pt>
                <c:pt idx="36">
                  <c:v>42276</c:v>
                </c:pt>
                <c:pt idx="37">
                  <c:v>42277</c:v>
                </c:pt>
                <c:pt idx="38">
                  <c:v>42278</c:v>
                </c:pt>
                <c:pt idx="39">
                  <c:v>42279</c:v>
                </c:pt>
                <c:pt idx="40">
                  <c:v>42280</c:v>
                </c:pt>
                <c:pt idx="41">
                  <c:v>42281</c:v>
                </c:pt>
                <c:pt idx="42">
                  <c:v>42282</c:v>
                </c:pt>
                <c:pt idx="43">
                  <c:v>42283</c:v>
                </c:pt>
                <c:pt idx="44">
                  <c:v>42284</c:v>
                </c:pt>
                <c:pt idx="45">
                  <c:v>42285</c:v>
                </c:pt>
                <c:pt idx="46">
                  <c:v>42286</c:v>
                </c:pt>
                <c:pt idx="47">
                  <c:v>42287</c:v>
                </c:pt>
                <c:pt idx="48">
                  <c:v>42288</c:v>
                </c:pt>
                <c:pt idx="49">
                  <c:v>42289</c:v>
                </c:pt>
                <c:pt idx="50">
                  <c:v>42290</c:v>
                </c:pt>
                <c:pt idx="51">
                  <c:v>42291</c:v>
                </c:pt>
                <c:pt idx="52">
                  <c:v>42292</c:v>
                </c:pt>
                <c:pt idx="53">
                  <c:v>42293</c:v>
                </c:pt>
                <c:pt idx="54">
                  <c:v>42294</c:v>
                </c:pt>
                <c:pt idx="55">
                  <c:v>42295</c:v>
                </c:pt>
                <c:pt idx="56">
                  <c:v>42296</c:v>
                </c:pt>
                <c:pt idx="57">
                  <c:v>42297</c:v>
                </c:pt>
                <c:pt idx="58">
                  <c:v>42298</c:v>
                </c:pt>
                <c:pt idx="59">
                  <c:v>42299</c:v>
                </c:pt>
                <c:pt idx="60">
                  <c:v>42300</c:v>
                </c:pt>
                <c:pt idx="61">
                  <c:v>42301</c:v>
                </c:pt>
                <c:pt idx="62">
                  <c:v>42302</c:v>
                </c:pt>
                <c:pt idx="63">
                  <c:v>42303</c:v>
                </c:pt>
                <c:pt idx="64">
                  <c:v>42304</c:v>
                </c:pt>
                <c:pt idx="65">
                  <c:v>42305</c:v>
                </c:pt>
                <c:pt idx="66">
                  <c:v>42306</c:v>
                </c:pt>
                <c:pt idx="67">
                  <c:v>42307</c:v>
                </c:pt>
                <c:pt idx="68">
                  <c:v>42309</c:v>
                </c:pt>
                <c:pt idx="69">
                  <c:v>42308</c:v>
                </c:pt>
                <c:pt idx="70">
                  <c:v>42310</c:v>
                </c:pt>
                <c:pt idx="71">
                  <c:v>42311</c:v>
                </c:pt>
                <c:pt idx="72">
                  <c:v>42312</c:v>
                </c:pt>
                <c:pt idx="73">
                  <c:v>42313</c:v>
                </c:pt>
                <c:pt idx="74">
                  <c:v>42314</c:v>
                </c:pt>
                <c:pt idx="75">
                  <c:v>42315</c:v>
                </c:pt>
                <c:pt idx="76">
                  <c:v>42316</c:v>
                </c:pt>
                <c:pt idx="77">
                  <c:v>42317</c:v>
                </c:pt>
                <c:pt idx="78">
                  <c:v>42318</c:v>
                </c:pt>
                <c:pt idx="79">
                  <c:v>42319</c:v>
                </c:pt>
                <c:pt idx="80">
                  <c:v>42320</c:v>
                </c:pt>
                <c:pt idx="81">
                  <c:v>42321</c:v>
                </c:pt>
                <c:pt idx="82">
                  <c:v>42322</c:v>
                </c:pt>
                <c:pt idx="83">
                  <c:v>42323</c:v>
                </c:pt>
                <c:pt idx="84">
                  <c:v>42324</c:v>
                </c:pt>
                <c:pt idx="85">
                  <c:v>42325</c:v>
                </c:pt>
                <c:pt idx="86">
                  <c:v>42326</c:v>
                </c:pt>
                <c:pt idx="87">
                  <c:v>42327</c:v>
                </c:pt>
                <c:pt idx="88">
                  <c:v>42328</c:v>
                </c:pt>
                <c:pt idx="89">
                  <c:v>42329</c:v>
                </c:pt>
                <c:pt idx="90">
                  <c:v>42330</c:v>
                </c:pt>
                <c:pt idx="91">
                  <c:v>42331</c:v>
                </c:pt>
                <c:pt idx="92">
                  <c:v>42332</c:v>
                </c:pt>
                <c:pt idx="93">
                  <c:v>42333</c:v>
                </c:pt>
                <c:pt idx="94">
                  <c:v>42334</c:v>
                </c:pt>
                <c:pt idx="95">
                  <c:v>42335</c:v>
                </c:pt>
                <c:pt idx="96">
                  <c:v>42336</c:v>
                </c:pt>
                <c:pt idx="97">
                  <c:v>42337</c:v>
                </c:pt>
                <c:pt idx="98">
                  <c:v>42338</c:v>
                </c:pt>
                <c:pt idx="99">
                  <c:v>42339</c:v>
                </c:pt>
                <c:pt idx="100">
                  <c:v>42340</c:v>
                </c:pt>
                <c:pt idx="101">
                  <c:v>42341</c:v>
                </c:pt>
                <c:pt idx="102">
                  <c:v>42342</c:v>
                </c:pt>
                <c:pt idx="103">
                  <c:v>42343</c:v>
                </c:pt>
                <c:pt idx="104">
                  <c:v>42344</c:v>
                </c:pt>
                <c:pt idx="105">
                  <c:v>42345</c:v>
                </c:pt>
                <c:pt idx="106">
                  <c:v>42346</c:v>
                </c:pt>
                <c:pt idx="107">
                  <c:v>42347</c:v>
                </c:pt>
                <c:pt idx="108">
                  <c:v>42348</c:v>
                </c:pt>
                <c:pt idx="109">
                  <c:v>42349</c:v>
                </c:pt>
                <c:pt idx="110">
                  <c:v>42350</c:v>
                </c:pt>
                <c:pt idx="111">
                  <c:v>42351</c:v>
                </c:pt>
                <c:pt idx="112">
                  <c:v>42352</c:v>
                </c:pt>
                <c:pt idx="113">
                  <c:v>42353</c:v>
                </c:pt>
              </c:numCache>
            </c:numRef>
          </c:cat>
          <c:val>
            <c:numRef>
              <c:f>Sheet10!$B$1:$B$114</c:f>
              <c:numCache>
                <c:formatCode>General</c:formatCode>
                <c:ptCount val="114"/>
                <c:pt idx="0">
                  <c:v>13438</c:v>
                </c:pt>
                <c:pt idx="1">
                  <c:v>7838</c:v>
                </c:pt>
                <c:pt idx="2">
                  <c:v>19959</c:v>
                </c:pt>
                <c:pt idx="3">
                  <c:v>15138</c:v>
                </c:pt>
                <c:pt idx="4">
                  <c:v>7970</c:v>
                </c:pt>
                <c:pt idx="5">
                  <c:v>2585</c:v>
                </c:pt>
                <c:pt idx="6">
                  <c:v>5468</c:v>
                </c:pt>
                <c:pt idx="7">
                  <c:v>18314</c:v>
                </c:pt>
                <c:pt idx="8">
                  <c:v>15399</c:v>
                </c:pt>
                <c:pt idx="9">
                  <c:v>14739</c:v>
                </c:pt>
                <c:pt idx="10">
                  <c:v>13302</c:v>
                </c:pt>
                <c:pt idx="11">
                  <c:v>7402</c:v>
                </c:pt>
                <c:pt idx="12">
                  <c:v>780</c:v>
                </c:pt>
                <c:pt idx="13">
                  <c:v>967</c:v>
                </c:pt>
                <c:pt idx="14">
                  <c:v>536</c:v>
                </c:pt>
                <c:pt idx="15">
                  <c:v>6727</c:v>
                </c:pt>
                <c:pt idx="16">
                  <c:v>17528</c:v>
                </c:pt>
                <c:pt idx="17">
                  <c:v>13778</c:v>
                </c:pt>
                <c:pt idx="18">
                  <c:v>9451</c:v>
                </c:pt>
                <c:pt idx="19">
                  <c:v>2764</c:v>
                </c:pt>
                <c:pt idx="20">
                  <c:v>5585</c:v>
                </c:pt>
                <c:pt idx="21">
                  <c:v>19709</c:v>
                </c:pt>
                <c:pt idx="22">
                  <c:v>16967</c:v>
                </c:pt>
                <c:pt idx="23">
                  <c:v>16114</c:v>
                </c:pt>
                <c:pt idx="24">
                  <c:v>13862</c:v>
                </c:pt>
                <c:pt idx="25">
                  <c:v>8836</c:v>
                </c:pt>
                <c:pt idx="26">
                  <c:v>2464</c:v>
                </c:pt>
                <c:pt idx="27">
                  <c:v>5248</c:v>
                </c:pt>
                <c:pt idx="28">
                  <c:v>19185</c:v>
                </c:pt>
                <c:pt idx="29">
                  <c:v>16262</c:v>
                </c:pt>
                <c:pt idx="30">
                  <c:v>15903</c:v>
                </c:pt>
                <c:pt idx="31">
                  <c:v>14474</c:v>
                </c:pt>
                <c:pt idx="32">
                  <c:v>9569</c:v>
                </c:pt>
                <c:pt idx="33">
                  <c:v>2697</c:v>
                </c:pt>
                <c:pt idx="34">
                  <c:v>5114</c:v>
                </c:pt>
                <c:pt idx="35">
                  <c:v>18816</c:v>
                </c:pt>
                <c:pt idx="36">
                  <c:v>16543</c:v>
                </c:pt>
                <c:pt idx="37">
                  <c:v>15702</c:v>
                </c:pt>
                <c:pt idx="38">
                  <c:v>13458</c:v>
                </c:pt>
                <c:pt idx="39">
                  <c:v>7259</c:v>
                </c:pt>
                <c:pt idx="40">
                  <c:v>2310</c:v>
                </c:pt>
                <c:pt idx="41">
                  <c:v>5012</c:v>
                </c:pt>
                <c:pt idx="42">
                  <c:v>18196</c:v>
                </c:pt>
                <c:pt idx="43">
                  <c:v>15396</c:v>
                </c:pt>
                <c:pt idx="44">
                  <c:v>15604</c:v>
                </c:pt>
                <c:pt idx="45">
                  <c:v>13939</c:v>
                </c:pt>
                <c:pt idx="46">
                  <c:v>9471</c:v>
                </c:pt>
                <c:pt idx="47">
                  <c:v>3370</c:v>
                </c:pt>
                <c:pt idx="48">
                  <c:v>5442</c:v>
                </c:pt>
                <c:pt idx="49">
                  <c:v>18753</c:v>
                </c:pt>
                <c:pt idx="50">
                  <c:v>17543</c:v>
                </c:pt>
                <c:pt idx="51">
                  <c:v>16413</c:v>
                </c:pt>
                <c:pt idx="52">
                  <c:v>13974</c:v>
                </c:pt>
                <c:pt idx="53">
                  <c:v>6729</c:v>
                </c:pt>
                <c:pt idx="54">
                  <c:v>2107</c:v>
                </c:pt>
                <c:pt idx="55">
                  <c:v>1854</c:v>
                </c:pt>
                <c:pt idx="56">
                  <c:v>19093</c:v>
                </c:pt>
                <c:pt idx="57">
                  <c:v>15902</c:v>
                </c:pt>
                <c:pt idx="58">
                  <c:v>15127</c:v>
                </c:pt>
                <c:pt idx="59">
                  <c:v>11837</c:v>
                </c:pt>
                <c:pt idx="60">
                  <c:v>6525</c:v>
                </c:pt>
                <c:pt idx="61">
                  <c:v>1958</c:v>
                </c:pt>
                <c:pt idx="62">
                  <c:v>4516</c:v>
                </c:pt>
                <c:pt idx="63">
                  <c:v>18112</c:v>
                </c:pt>
                <c:pt idx="64">
                  <c:v>14564</c:v>
                </c:pt>
                <c:pt idx="65">
                  <c:v>14803</c:v>
                </c:pt>
                <c:pt idx="66">
                  <c:v>14469</c:v>
                </c:pt>
                <c:pt idx="67">
                  <c:v>7833</c:v>
                </c:pt>
                <c:pt idx="68">
                  <c:v>4809</c:v>
                </c:pt>
                <c:pt idx="69">
                  <c:v>2593</c:v>
                </c:pt>
                <c:pt idx="70">
                  <c:v>18358</c:v>
                </c:pt>
                <c:pt idx="71">
                  <c:v>14654</c:v>
                </c:pt>
                <c:pt idx="72">
                  <c:v>14883</c:v>
                </c:pt>
                <c:pt idx="73">
                  <c:v>13276</c:v>
                </c:pt>
                <c:pt idx="74">
                  <c:v>7903</c:v>
                </c:pt>
                <c:pt idx="75">
                  <c:v>2477</c:v>
                </c:pt>
                <c:pt idx="76">
                  <c:v>4851</c:v>
                </c:pt>
                <c:pt idx="77">
                  <c:v>17317</c:v>
                </c:pt>
                <c:pt idx="78">
                  <c:v>14904</c:v>
                </c:pt>
                <c:pt idx="79">
                  <c:v>13201</c:v>
                </c:pt>
                <c:pt idx="80">
                  <c:v>12902</c:v>
                </c:pt>
                <c:pt idx="81">
                  <c:v>7559</c:v>
                </c:pt>
                <c:pt idx="82">
                  <c:v>3063</c:v>
                </c:pt>
                <c:pt idx="83">
                  <c:v>5014</c:v>
                </c:pt>
                <c:pt idx="84">
                  <c:v>16701</c:v>
                </c:pt>
                <c:pt idx="85">
                  <c:v>15282</c:v>
                </c:pt>
                <c:pt idx="86">
                  <c:v>13149</c:v>
                </c:pt>
                <c:pt idx="87">
                  <c:v>12448</c:v>
                </c:pt>
                <c:pt idx="88">
                  <c:v>6120</c:v>
                </c:pt>
                <c:pt idx="89">
                  <c:v>2012</c:v>
                </c:pt>
                <c:pt idx="90">
                  <c:v>3848</c:v>
                </c:pt>
                <c:pt idx="91">
                  <c:v>14753</c:v>
                </c:pt>
                <c:pt idx="92">
                  <c:v>11818</c:v>
                </c:pt>
                <c:pt idx="93">
                  <c:v>873</c:v>
                </c:pt>
                <c:pt idx="94">
                  <c:v>28</c:v>
                </c:pt>
                <c:pt idx="95">
                  <c:v>70</c:v>
                </c:pt>
                <c:pt idx="96">
                  <c:v>274</c:v>
                </c:pt>
                <c:pt idx="97">
                  <c:v>4560</c:v>
                </c:pt>
                <c:pt idx="98">
                  <c:v>20801</c:v>
                </c:pt>
                <c:pt idx="99">
                  <c:v>17463</c:v>
                </c:pt>
                <c:pt idx="100">
                  <c:v>17205</c:v>
                </c:pt>
                <c:pt idx="101">
                  <c:v>17772</c:v>
                </c:pt>
                <c:pt idx="102">
                  <c:v>12368</c:v>
                </c:pt>
                <c:pt idx="103">
                  <c:v>6787</c:v>
                </c:pt>
                <c:pt idx="104">
                  <c:v>9145</c:v>
                </c:pt>
                <c:pt idx="105">
                  <c:v>15747</c:v>
                </c:pt>
                <c:pt idx="106">
                  <c:v>16165</c:v>
                </c:pt>
                <c:pt idx="107">
                  <c:v>14368</c:v>
                </c:pt>
                <c:pt idx="108">
                  <c:v>12176</c:v>
                </c:pt>
                <c:pt idx="109">
                  <c:v>6816</c:v>
                </c:pt>
                <c:pt idx="110">
                  <c:v>5190</c:v>
                </c:pt>
                <c:pt idx="111">
                  <c:v>6332</c:v>
                </c:pt>
                <c:pt idx="112">
                  <c:v>11240</c:v>
                </c:pt>
                <c:pt idx="113">
                  <c:v>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3FC-AE84-1EAD1800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83664"/>
        <c:axId val="715981040"/>
      </c:lineChart>
      <c:dateAx>
        <c:axId val="71598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81040"/>
        <c:crosses val="autoZero"/>
        <c:auto val="1"/>
        <c:lblOffset val="100"/>
        <c:baseTimeUnit val="days"/>
      </c:dateAx>
      <c:valAx>
        <c:axId val="7159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Sheet11!$A$1:$A$7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Sheet11!$B$1:$B$7</c:f>
              <c:numCache>
                <c:formatCode>General</c:formatCode>
                <c:ptCount val="7"/>
                <c:pt idx="0">
                  <c:v>279069</c:v>
                </c:pt>
                <c:pt idx="1">
                  <c:v>243069</c:v>
                </c:pt>
                <c:pt idx="2">
                  <c:v>235571</c:v>
                </c:pt>
                <c:pt idx="3">
                  <c:v>206833</c:v>
                </c:pt>
                <c:pt idx="4">
                  <c:v>121881</c:v>
                </c:pt>
                <c:pt idx="5">
                  <c:v>43431</c:v>
                </c:pt>
                <c:pt idx="6">
                  <c:v>77765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A-4484-AFB0-5CDE30ED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76776"/>
        <c:axId val="715977104"/>
      </c:barChart>
      <c:catAx>
        <c:axId val="7159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77104"/>
        <c:crosses val="autoZero"/>
        <c:auto val="1"/>
        <c:lblAlgn val="ctr"/>
        <c:lblOffset val="100"/>
        <c:noMultiLvlLbl val="0"/>
      </c:catAx>
      <c:valAx>
        <c:axId val="7159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7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vs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Number of Enrolled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7C9-49DF-AE43-783BF4353A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7C9-49DF-AE43-783BF4353A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7C9-49DF-AE43-783BF4353A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7C9-49DF-AE43-783BF4353A6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7C9-49DF-AE43-783BF4353A6A}"/>
              </c:ext>
            </c:extLst>
          </c:dPt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24197</c:v>
                </c:pt>
                <c:pt idx="1">
                  <c:v>22530</c:v>
                </c:pt>
                <c:pt idx="2">
                  <c:v>24933</c:v>
                </c:pt>
                <c:pt idx="3">
                  <c:v>22862</c:v>
                </c:pt>
                <c:pt idx="4">
                  <c:v>25440</c:v>
                </c:pt>
                <c:pt idx="5">
                  <c:v>22930</c:v>
                </c:pt>
                <c:pt idx="6">
                  <c:v>26431</c:v>
                </c:pt>
                <c:pt idx="7">
                  <c:v>23535</c:v>
                </c:pt>
                <c:pt idx="8">
                  <c:v>26679</c:v>
                </c:pt>
                <c:pt idx="9">
                  <c:v>23845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9-49DF-AE43-783BF435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964112"/>
        <c:axId val="570960176"/>
      </c:barChart>
      <c:lineChart>
        <c:grouping val="standard"/>
        <c:varyColors val="0"/>
        <c:ser>
          <c:idx val="1"/>
          <c:order val="1"/>
          <c:tx>
            <c:strRef>
              <c:f>Sheet2!$P$1</c:f>
              <c:strCache>
                <c:ptCount val="1"/>
                <c:pt idx="0">
                  <c:v>Student Transactions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Sheet2!$P$2:$P$11</c:f>
              <c:numCache>
                <c:formatCode>General</c:formatCode>
                <c:ptCount val="10"/>
                <c:pt idx="0">
                  <c:v>1098237</c:v>
                </c:pt>
                <c:pt idx="1">
                  <c:v>1099744</c:v>
                </c:pt>
                <c:pt idx="2">
                  <c:v>1233154</c:v>
                </c:pt>
                <c:pt idx="3">
                  <c:v>1366119</c:v>
                </c:pt>
                <c:pt idx="4">
                  <c:v>1456606</c:v>
                </c:pt>
                <c:pt idx="5">
                  <c:v>1349081</c:v>
                </c:pt>
                <c:pt idx="6">
                  <c:v>1320084</c:v>
                </c:pt>
                <c:pt idx="7">
                  <c:v>1166265</c:v>
                </c:pt>
                <c:pt idx="8">
                  <c:v>1178827</c:v>
                </c:pt>
                <c:pt idx="9">
                  <c:v>1122660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9-49DF-AE43-783BF4353A6A}"/>
            </c:ext>
          </c:extLst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Student Pages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Sheet2!$Q$2:$Q$11</c:f>
              <c:numCache>
                <c:formatCode>General</c:formatCode>
                <c:ptCount val="10"/>
                <c:pt idx="0">
                  <c:v>7980174</c:v>
                </c:pt>
                <c:pt idx="1">
                  <c:v>8186817</c:v>
                </c:pt>
                <c:pt idx="2">
                  <c:v>9941178</c:v>
                </c:pt>
                <c:pt idx="3">
                  <c:v>12101467</c:v>
                </c:pt>
                <c:pt idx="4">
                  <c:v>12888408</c:v>
                </c:pt>
                <c:pt idx="5">
                  <c:v>12152598</c:v>
                </c:pt>
                <c:pt idx="6">
                  <c:v>10172953</c:v>
                </c:pt>
                <c:pt idx="7">
                  <c:v>9254708</c:v>
                </c:pt>
                <c:pt idx="8">
                  <c:v>9578678</c:v>
                </c:pt>
                <c:pt idx="9">
                  <c:v>9600917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C9-49DF-AE43-783BF4353A6A}"/>
            </c:ext>
          </c:extLst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Student Sheets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Sheet2!$R$2:$R$11</c:f>
              <c:numCache>
                <c:formatCode>General</c:formatCode>
                <c:ptCount val="10"/>
                <c:pt idx="0">
                  <c:v>5713545</c:v>
                </c:pt>
                <c:pt idx="1">
                  <c:v>5614875</c:v>
                </c:pt>
                <c:pt idx="2">
                  <c:v>7052105</c:v>
                </c:pt>
                <c:pt idx="3">
                  <c:v>8185233</c:v>
                </c:pt>
                <c:pt idx="4">
                  <c:v>8733129</c:v>
                </c:pt>
                <c:pt idx="5">
                  <c:v>7976734</c:v>
                </c:pt>
                <c:pt idx="6">
                  <c:v>6834950</c:v>
                </c:pt>
                <c:pt idx="7">
                  <c:v>6069800</c:v>
                </c:pt>
                <c:pt idx="8">
                  <c:v>6375199</c:v>
                </c:pt>
                <c:pt idx="9">
                  <c:v>6324543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C9-49DF-AE43-783BF435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63128"/>
        <c:axId val="570962800"/>
      </c:lineChart>
      <c:catAx>
        <c:axId val="5709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60176"/>
        <c:crosses val="autoZero"/>
        <c:auto val="1"/>
        <c:lblAlgn val="ctr"/>
        <c:lblOffset val="100"/>
        <c:noMultiLvlLbl val="0"/>
      </c:catAx>
      <c:valAx>
        <c:axId val="570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64112"/>
        <c:crosses val="autoZero"/>
        <c:crossBetween val="between"/>
      </c:valAx>
      <c:valAx>
        <c:axId val="570962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63128"/>
        <c:crosses val="max"/>
        <c:crossBetween val="between"/>
      </c:valAx>
      <c:catAx>
        <c:axId val="570963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096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Vs Double Sided Printing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Sheet2!$U$1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Sheet2!$U$2:$U$11</c:f>
              <c:numCache>
                <c:formatCode>General</c:formatCode>
                <c:ptCount val="10"/>
                <c:pt idx="0">
                  <c:v>667341</c:v>
                </c:pt>
                <c:pt idx="1">
                  <c:v>607473</c:v>
                </c:pt>
                <c:pt idx="2">
                  <c:v>744964</c:v>
                </c:pt>
                <c:pt idx="3">
                  <c:v>747618</c:v>
                </c:pt>
                <c:pt idx="4">
                  <c:v>785438</c:v>
                </c:pt>
                <c:pt idx="5">
                  <c:v>665866</c:v>
                </c:pt>
                <c:pt idx="6">
                  <c:v>676165</c:v>
                </c:pt>
                <c:pt idx="7">
                  <c:v>552642</c:v>
                </c:pt>
                <c:pt idx="8">
                  <c:v>584637</c:v>
                </c:pt>
                <c:pt idx="9">
                  <c:v>543697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E-423A-961E-0C4D26BC455B}"/>
            </c:ext>
          </c:extLst>
        </c:ser>
        <c:ser>
          <c:idx val="1"/>
          <c:order val="1"/>
          <c:tx>
            <c:strRef>
              <c:f>Sheet2!$V$1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Sheet2!$V$2:$V$11</c:f>
              <c:numCache>
                <c:formatCode>General</c:formatCode>
                <c:ptCount val="10"/>
                <c:pt idx="0">
                  <c:v>430896</c:v>
                </c:pt>
                <c:pt idx="1">
                  <c:v>492271</c:v>
                </c:pt>
                <c:pt idx="2">
                  <c:v>488190</c:v>
                </c:pt>
                <c:pt idx="3">
                  <c:v>618501</c:v>
                </c:pt>
                <c:pt idx="4">
                  <c:v>671168</c:v>
                </c:pt>
                <c:pt idx="5">
                  <c:v>683215</c:v>
                </c:pt>
                <c:pt idx="6">
                  <c:v>643919</c:v>
                </c:pt>
                <c:pt idx="7">
                  <c:v>613623</c:v>
                </c:pt>
                <c:pt idx="8">
                  <c:v>594190</c:v>
                </c:pt>
                <c:pt idx="9">
                  <c:v>578963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E-423A-961E-0C4D26BC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067728"/>
        <c:axId val="576068384"/>
      </c:barChart>
      <c:catAx>
        <c:axId val="5760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8384"/>
        <c:crosses val="autoZero"/>
        <c:auto val="1"/>
        <c:lblAlgn val="ctr"/>
        <c:lblOffset val="100"/>
        <c:noMultiLvlLbl val="0"/>
      </c:catAx>
      <c:valAx>
        <c:axId val="576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Sheet2!$W$1</c:f>
              <c:strCache>
                <c:ptCount val="1"/>
                <c:pt idx="0">
                  <c:v>Tiny &lt;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Sheet2!$W$2:$W$11</c:f>
              <c:numCache>
                <c:formatCode>General</c:formatCode>
                <c:ptCount val="10"/>
                <c:pt idx="0">
                  <c:v>735008</c:v>
                </c:pt>
                <c:pt idx="1">
                  <c:v>719201</c:v>
                </c:pt>
                <c:pt idx="2">
                  <c:v>794429</c:v>
                </c:pt>
                <c:pt idx="3">
                  <c:v>835753</c:v>
                </c:pt>
                <c:pt idx="4">
                  <c:v>894661</c:v>
                </c:pt>
                <c:pt idx="5">
                  <c:v>809589</c:v>
                </c:pt>
                <c:pt idx="6">
                  <c:v>851293</c:v>
                </c:pt>
                <c:pt idx="7">
                  <c:v>727055</c:v>
                </c:pt>
                <c:pt idx="8">
                  <c:v>749971</c:v>
                </c:pt>
                <c:pt idx="9">
                  <c:v>699098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2-4030-9BEA-24276EDCE02C}"/>
            </c:ext>
          </c:extLst>
        </c:ser>
        <c:ser>
          <c:idx val="1"/>
          <c:order val="1"/>
          <c:tx>
            <c:strRef>
              <c:f>Sheet2!$X$1</c:f>
              <c:strCache>
                <c:ptCount val="1"/>
                <c:pt idx="0">
                  <c:v>XXSmall &gt;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Sheet2!$X$2:$X$11</c:f>
              <c:numCache>
                <c:formatCode>General</c:formatCode>
                <c:ptCount val="10"/>
                <c:pt idx="0">
                  <c:v>226632</c:v>
                </c:pt>
                <c:pt idx="1">
                  <c:v>236549</c:v>
                </c:pt>
                <c:pt idx="2">
                  <c:v>265678</c:v>
                </c:pt>
                <c:pt idx="3">
                  <c:v>311669</c:v>
                </c:pt>
                <c:pt idx="4">
                  <c:v>328618</c:v>
                </c:pt>
                <c:pt idx="5">
                  <c:v>319942</c:v>
                </c:pt>
                <c:pt idx="6">
                  <c:v>291948</c:v>
                </c:pt>
                <c:pt idx="7">
                  <c:v>275088</c:v>
                </c:pt>
                <c:pt idx="8">
                  <c:v>269444</c:v>
                </c:pt>
                <c:pt idx="9">
                  <c:v>259039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2-4030-9BEA-24276EDCE02C}"/>
            </c:ext>
          </c:extLst>
        </c:ser>
        <c:ser>
          <c:idx val="2"/>
          <c:order val="2"/>
          <c:tx>
            <c:strRef>
              <c:f>Sheet2!$Y$1</c:f>
              <c:strCache>
                <c:ptCount val="1"/>
                <c:pt idx="0">
                  <c:v>Xsmall &gt; 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Sheet2!$Y$2:$Y$11</c:f>
              <c:numCache>
                <c:formatCode>General</c:formatCode>
                <c:ptCount val="10"/>
                <c:pt idx="0">
                  <c:v>99236</c:v>
                </c:pt>
                <c:pt idx="1">
                  <c:v>105464</c:v>
                </c:pt>
                <c:pt idx="2">
                  <c:v>120295</c:v>
                </c:pt>
                <c:pt idx="3">
                  <c:v>149669</c:v>
                </c:pt>
                <c:pt idx="4">
                  <c:v>158179</c:v>
                </c:pt>
                <c:pt idx="5">
                  <c:v>151164</c:v>
                </c:pt>
                <c:pt idx="6">
                  <c:v>125846</c:v>
                </c:pt>
                <c:pt idx="7">
                  <c:v>118821</c:v>
                </c:pt>
                <c:pt idx="8">
                  <c:v>113598</c:v>
                </c:pt>
                <c:pt idx="9">
                  <c:v>115887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2-4030-9BEA-24276EDCE02C}"/>
            </c:ext>
          </c:extLst>
        </c:ser>
        <c:ser>
          <c:idx val="3"/>
          <c:order val="3"/>
          <c:tx>
            <c:strRef>
              <c:f>Sheet2!$Z$1</c:f>
              <c:strCache>
                <c:ptCount val="1"/>
                <c:pt idx="0">
                  <c:v>Small &gt; 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Sheet2!$Z$2:$Z$11</c:f>
              <c:numCache>
                <c:formatCode>General</c:formatCode>
                <c:ptCount val="10"/>
                <c:pt idx="0">
                  <c:v>29777</c:v>
                </c:pt>
                <c:pt idx="1">
                  <c:v>31102</c:v>
                </c:pt>
                <c:pt idx="2">
                  <c:v>40309</c:v>
                </c:pt>
                <c:pt idx="3">
                  <c:v>51730</c:v>
                </c:pt>
                <c:pt idx="4">
                  <c:v>57911</c:v>
                </c:pt>
                <c:pt idx="5">
                  <c:v>51030</c:v>
                </c:pt>
                <c:pt idx="6">
                  <c:v>40532</c:v>
                </c:pt>
                <c:pt idx="7">
                  <c:v>36204</c:v>
                </c:pt>
                <c:pt idx="8">
                  <c:v>35149</c:v>
                </c:pt>
                <c:pt idx="9">
                  <c:v>36605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2-4030-9BEA-24276EDCE02C}"/>
            </c:ext>
          </c:extLst>
        </c:ser>
        <c:ser>
          <c:idx val="4"/>
          <c:order val="4"/>
          <c:tx>
            <c:strRef>
              <c:f>Sheet2!$AA$1</c:f>
              <c:strCache>
                <c:ptCount val="1"/>
                <c:pt idx="0">
                  <c:v>Medium &gt;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Sheet2!$AA$2:$AA$11</c:f>
              <c:numCache>
                <c:formatCode>General</c:formatCode>
                <c:ptCount val="10"/>
                <c:pt idx="0">
                  <c:v>6295</c:v>
                </c:pt>
                <c:pt idx="1">
                  <c:v>6195</c:v>
                </c:pt>
                <c:pt idx="2">
                  <c:v>9658</c:v>
                </c:pt>
                <c:pt idx="3">
                  <c:v>13532</c:v>
                </c:pt>
                <c:pt idx="4">
                  <c:v>13401</c:v>
                </c:pt>
                <c:pt idx="5">
                  <c:v>13672</c:v>
                </c:pt>
                <c:pt idx="6">
                  <c:v>8997</c:v>
                </c:pt>
                <c:pt idx="7">
                  <c:v>7713</c:v>
                </c:pt>
                <c:pt idx="8">
                  <c:v>7899</c:v>
                </c:pt>
                <c:pt idx="9">
                  <c:v>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2-4030-9BEA-24276EDCE02C}"/>
            </c:ext>
          </c:extLst>
        </c:ser>
        <c:ser>
          <c:idx val="5"/>
          <c:order val="5"/>
          <c:tx>
            <c:strRef>
              <c:f>Sheet2!$AB$1</c:f>
              <c:strCache>
                <c:ptCount val="1"/>
                <c:pt idx="0">
                  <c:v>Large &gt; 120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Sheet2!$AB$2:$AB$11</c:f>
              <c:numCache>
                <c:formatCode>General</c:formatCode>
                <c:ptCount val="10"/>
                <c:pt idx="0">
                  <c:v>1229</c:v>
                </c:pt>
                <c:pt idx="1">
                  <c:v>1175</c:v>
                </c:pt>
                <c:pt idx="2">
                  <c:v>2339</c:v>
                </c:pt>
                <c:pt idx="3">
                  <c:v>3053</c:v>
                </c:pt>
                <c:pt idx="4">
                  <c:v>3148</c:v>
                </c:pt>
                <c:pt idx="5">
                  <c:v>2986</c:v>
                </c:pt>
                <c:pt idx="6">
                  <c:v>1389</c:v>
                </c:pt>
                <c:pt idx="7">
                  <c:v>1334</c:v>
                </c:pt>
                <c:pt idx="8">
                  <c:v>1943</c:v>
                </c:pt>
                <c:pt idx="9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42-4030-9BEA-24276EDCE02C}"/>
            </c:ext>
          </c:extLst>
        </c:ser>
        <c:ser>
          <c:idx val="6"/>
          <c:order val="6"/>
          <c:tx>
            <c:strRef>
              <c:f>Sheet2!$AC$1</c:f>
              <c:strCache>
                <c:ptCount val="1"/>
                <c:pt idx="0">
                  <c:v>Xlarge &gt; 240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Sheet2!$AC$2:$AC$11</c:f>
              <c:numCache>
                <c:formatCode>General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441</c:v>
                </c:pt>
                <c:pt idx="3">
                  <c:v>667</c:v>
                </c:pt>
                <c:pt idx="4">
                  <c:v>651</c:v>
                </c:pt>
                <c:pt idx="5">
                  <c:v>662</c:v>
                </c:pt>
                <c:pt idx="6">
                  <c:v>68</c:v>
                </c:pt>
                <c:pt idx="7">
                  <c:v>36</c:v>
                </c:pt>
                <c:pt idx="8">
                  <c:v>625</c:v>
                </c:pt>
                <c:pt idx="9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2-4030-9BEA-24276EDCE02C}"/>
            </c:ext>
          </c:extLst>
        </c:ser>
        <c:ser>
          <c:idx val="7"/>
          <c:order val="7"/>
          <c:tx>
            <c:strRef>
              <c:f>Sheet2!$AD$1</c:f>
              <c:strCache>
                <c:ptCount val="1"/>
                <c:pt idx="0">
                  <c:v>XXL &gt; 480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Fall 2011</c:v>
                </c:pt>
                <c:pt idx="1">
                  <c:v>Spring 2012</c:v>
                </c:pt>
                <c:pt idx="2">
                  <c:v>Fall 2012</c:v>
                </c:pt>
                <c:pt idx="3">
                  <c:v>Spring 2013</c:v>
                </c:pt>
                <c:pt idx="4">
                  <c:v>Fall 2013</c:v>
                </c:pt>
                <c:pt idx="5">
                  <c:v>Spring 2014</c:v>
                </c:pt>
                <c:pt idx="6">
                  <c:v>Fall 2014</c:v>
                </c:pt>
                <c:pt idx="7">
                  <c:v>Spring 2015</c:v>
                </c:pt>
                <c:pt idx="8">
                  <c:v>Fall 2015</c:v>
                </c:pt>
                <c:pt idx="9">
                  <c:v>Spring 2016</c:v>
                </c:pt>
              </c:strCache>
            </c:strRef>
          </c:cat>
          <c:val>
            <c:numRef>
              <c:f>Sheet2!$AD$2:$AD$11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46</c:v>
                </c:pt>
                <c:pt idx="4">
                  <c:v>37</c:v>
                </c:pt>
                <c:pt idx="5">
                  <c:v>36</c:v>
                </c:pt>
                <c:pt idx="6">
                  <c:v>11</c:v>
                </c:pt>
                <c:pt idx="7">
                  <c:v>14</c:v>
                </c:pt>
                <c:pt idx="8">
                  <c:v>198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42-4030-9BEA-24276EDC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061496"/>
        <c:axId val="576066744"/>
      </c:barChart>
      <c:catAx>
        <c:axId val="57606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6744"/>
        <c:crosses val="autoZero"/>
        <c:auto val="1"/>
        <c:lblAlgn val="ctr"/>
        <c:lblOffset val="100"/>
        <c:noMultiLvlLbl val="0"/>
      </c:catAx>
      <c:valAx>
        <c:axId val="57606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72390</xdr:rowOff>
    </xdr:from>
    <xdr:to>
      <xdr:col>19</xdr:col>
      <xdr:colOff>504825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66675</xdr:rowOff>
    </xdr:from>
    <xdr:to>
      <xdr:col>18</xdr:col>
      <xdr:colOff>352425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0</xdr:row>
      <xdr:rowOff>70485</xdr:rowOff>
    </xdr:from>
    <xdr:to>
      <xdr:col>26</xdr:col>
      <xdr:colOff>9525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4</xdr:row>
      <xdr:rowOff>161925</xdr:rowOff>
    </xdr:from>
    <xdr:to>
      <xdr:col>29</xdr:col>
      <xdr:colOff>495300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11</xdr:row>
      <xdr:rowOff>95250</xdr:rowOff>
    </xdr:from>
    <xdr:to>
      <xdr:col>12</xdr:col>
      <xdr:colOff>593724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1266825</xdr:colOff>
      <xdr:row>13</xdr:row>
      <xdr:rowOff>142875</xdr:rowOff>
    </xdr:from>
    <xdr:to>
      <xdr:col>30</xdr:col>
      <xdr:colOff>0</xdr:colOff>
      <xdr:row>39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257734</xdr:colOff>
      <xdr:row>13</xdr:row>
      <xdr:rowOff>129989</xdr:rowOff>
    </xdr:from>
    <xdr:to>
      <xdr:col>14</xdr:col>
      <xdr:colOff>773205</xdr:colOff>
      <xdr:row>38</xdr:row>
      <xdr:rowOff>127748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493057</xdr:colOff>
      <xdr:row>43</xdr:row>
      <xdr:rowOff>71718</xdr:rowOff>
    </xdr:from>
    <xdr:to>
      <xdr:col>14</xdr:col>
      <xdr:colOff>2129118</xdr:colOff>
      <xdr:row>71</xdr:row>
      <xdr:rowOff>170331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:G6"/>
    </sheetView>
  </sheetViews>
  <sheetFormatPr defaultRowHeight="15" x14ac:dyDescent="0.25"/>
  <cols>
    <col min="1" max="1" width="9.7109375" bestFit="1" customWidth="1"/>
  </cols>
  <sheetData>
    <row r="1" spans="1:7" x14ac:dyDescent="0.25">
      <c r="A1" s="1">
        <v>40619</v>
      </c>
      <c r="B1">
        <v>40</v>
      </c>
      <c r="F1">
        <v>2011</v>
      </c>
      <c r="G1">
        <v>40</v>
      </c>
    </row>
    <row r="2" spans="1:7" x14ac:dyDescent="0.25">
      <c r="A2" s="1">
        <v>40995</v>
      </c>
      <c r="B2">
        <v>43</v>
      </c>
      <c r="F2">
        <v>2012</v>
      </c>
      <c r="G2">
        <v>43</v>
      </c>
    </row>
    <row r="3" spans="1:7" x14ac:dyDescent="0.25">
      <c r="A3" s="1">
        <v>41360</v>
      </c>
      <c r="B3">
        <v>61</v>
      </c>
      <c r="F3">
        <v>2013</v>
      </c>
      <c r="G3">
        <v>61</v>
      </c>
    </row>
    <row r="4" spans="1:7" x14ac:dyDescent="0.25">
      <c r="A4" s="1">
        <v>42090</v>
      </c>
      <c r="B4">
        <v>76</v>
      </c>
      <c r="F4">
        <v>2014</v>
      </c>
      <c r="G4">
        <v>76</v>
      </c>
    </row>
    <row r="5" spans="1:7" x14ac:dyDescent="0.25">
      <c r="A5" s="1">
        <v>42456</v>
      </c>
      <c r="B5">
        <v>79</v>
      </c>
      <c r="F5">
        <v>2015</v>
      </c>
      <c r="G5">
        <v>76</v>
      </c>
    </row>
    <row r="6" spans="1:7" x14ac:dyDescent="0.25">
      <c r="A6" s="1">
        <v>41734</v>
      </c>
      <c r="B6">
        <v>63</v>
      </c>
      <c r="F6">
        <v>2016</v>
      </c>
      <c r="G6">
        <v>79</v>
      </c>
    </row>
    <row r="7" spans="1:7" x14ac:dyDescent="0.25">
      <c r="A7" s="1">
        <v>41978</v>
      </c>
      <c r="B7">
        <v>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B39"/>
    </sheetView>
  </sheetViews>
  <sheetFormatPr defaultRowHeight="15" x14ac:dyDescent="0.25"/>
  <sheetData>
    <row r="1" spans="1:2" ht="15.75" thickBot="1" x14ac:dyDescent="0.3">
      <c r="A1" s="4" t="s">
        <v>36</v>
      </c>
      <c r="B1" s="5">
        <v>1332</v>
      </c>
    </row>
    <row r="2" spans="1:2" ht="15.75" thickBot="1" x14ac:dyDescent="0.3">
      <c r="A2" s="4" t="s">
        <v>43</v>
      </c>
      <c r="B2" s="5">
        <v>9254</v>
      </c>
    </row>
    <row r="3" spans="1:2" ht="15.75" thickBot="1" x14ac:dyDescent="0.3">
      <c r="A3" s="4" t="s">
        <v>44</v>
      </c>
      <c r="B3" s="5">
        <v>5735</v>
      </c>
    </row>
    <row r="4" spans="1:2" ht="15.75" thickBot="1" x14ac:dyDescent="0.3">
      <c r="A4" s="4" t="s">
        <v>45</v>
      </c>
      <c r="B4" s="5">
        <v>1085</v>
      </c>
    </row>
    <row r="5" spans="1:2" ht="15.75" thickBot="1" x14ac:dyDescent="0.3">
      <c r="A5" s="4" t="s">
        <v>46</v>
      </c>
      <c r="B5" s="5">
        <v>1258</v>
      </c>
    </row>
    <row r="6" spans="1:2" ht="15.75" thickBot="1" x14ac:dyDescent="0.3">
      <c r="A6" s="4" t="s">
        <v>54</v>
      </c>
      <c r="B6" s="5">
        <v>31241</v>
      </c>
    </row>
    <row r="7" spans="1:2" ht="15.75" thickBot="1" x14ac:dyDescent="0.3">
      <c r="A7" s="4" t="s">
        <v>55</v>
      </c>
      <c r="B7" s="5">
        <v>2604</v>
      </c>
    </row>
    <row r="8" spans="1:2" ht="15.75" thickBot="1" x14ac:dyDescent="0.3">
      <c r="A8" s="4" t="s">
        <v>58</v>
      </c>
      <c r="B8" s="5">
        <v>3983</v>
      </c>
    </row>
    <row r="9" spans="1:2" ht="15.75" thickBot="1" x14ac:dyDescent="0.3">
      <c r="A9" s="4" t="s">
        <v>76</v>
      </c>
      <c r="B9" s="5">
        <v>13139</v>
      </c>
    </row>
    <row r="10" spans="1:2" ht="15.75" thickBot="1" x14ac:dyDescent="0.3">
      <c r="A10" s="4" t="s">
        <v>78</v>
      </c>
      <c r="B10" s="5">
        <v>1283</v>
      </c>
    </row>
    <row r="11" spans="1:2" ht="15.75" thickBot="1" x14ac:dyDescent="0.3">
      <c r="A11" s="4" t="s">
        <v>82</v>
      </c>
      <c r="B11" s="5">
        <v>1977</v>
      </c>
    </row>
    <row r="12" spans="1:2" ht="15.75" thickBot="1" x14ac:dyDescent="0.3">
      <c r="A12" s="4" t="s">
        <v>84</v>
      </c>
      <c r="B12" s="5">
        <v>10347</v>
      </c>
    </row>
    <row r="13" spans="1:2" ht="15.75" thickBot="1" x14ac:dyDescent="0.3">
      <c r="A13" s="4" t="s">
        <v>88</v>
      </c>
      <c r="B13" s="5">
        <v>1043</v>
      </c>
    </row>
    <row r="14" spans="1:2" ht="15.75" thickBot="1" x14ac:dyDescent="0.3">
      <c r="A14" s="4" t="s">
        <v>93</v>
      </c>
      <c r="B14" s="5">
        <v>3324</v>
      </c>
    </row>
    <row r="15" spans="1:2" ht="15.75" thickBot="1" x14ac:dyDescent="0.3">
      <c r="A15" s="4" t="s">
        <v>103</v>
      </c>
      <c r="B15" s="5">
        <v>3796</v>
      </c>
    </row>
    <row r="16" spans="1:2" ht="15.75" thickBot="1" x14ac:dyDescent="0.3">
      <c r="A16" s="4" t="s">
        <v>104</v>
      </c>
      <c r="B16" s="5">
        <v>2860</v>
      </c>
    </row>
    <row r="17" spans="1:2" ht="15.75" thickBot="1" x14ac:dyDescent="0.3">
      <c r="A17" s="4" t="s">
        <v>105</v>
      </c>
      <c r="B17" s="5">
        <v>1292</v>
      </c>
    </row>
    <row r="18" spans="1:2" ht="15.75" thickBot="1" x14ac:dyDescent="0.3">
      <c r="A18" s="4" t="s">
        <v>106</v>
      </c>
      <c r="B18" s="5">
        <v>1068</v>
      </c>
    </row>
    <row r="19" spans="1:2" ht="15.75" thickBot="1" x14ac:dyDescent="0.3">
      <c r="A19" s="4" t="s">
        <v>108</v>
      </c>
      <c r="B19" s="5">
        <v>1384</v>
      </c>
    </row>
    <row r="20" spans="1:2" ht="15.75" thickBot="1" x14ac:dyDescent="0.3">
      <c r="A20" s="4" t="s">
        <v>116</v>
      </c>
      <c r="B20" s="5">
        <v>1080</v>
      </c>
    </row>
    <row r="21" spans="1:2" ht="15.75" thickBot="1" x14ac:dyDescent="0.3">
      <c r="A21" s="4" t="s">
        <v>124</v>
      </c>
      <c r="B21" s="5">
        <v>7694</v>
      </c>
    </row>
    <row r="22" spans="1:2" ht="15.75" thickBot="1" x14ac:dyDescent="0.3">
      <c r="A22" s="4" t="s">
        <v>149</v>
      </c>
      <c r="B22" s="5">
        <v>2517</v>
      </c>
    </row>
    <row r="23" spans="1:2" ht="15.75" thickBot="1" x14ac:dyDescent="0.3">
      <c r="A23" s="4" t="s">
        <v>156</v>
      </c>
      <c r="B23" s="5">
        <v>2023</v>
      </c>
    </row>
    <row r="24" spans="1:2" ht="15.75" thickBot="1" x14ac:dyDescent="0.3">
      <c r="A24" s="4" t="s">
        <v>186</v>
      </c>
      <c r="B24" s="5">
        <v>1380</v>
      </c>
    </row>
    <row r="25" spans="1:2" ht="15.75" thickBot="1" x14ac:dyDescent="0.3">
      <c r="A25" s="4" t="s">
        <v>189</v>
      </c>
      <c r="B25" s="5">
        <v>1231</v>
      </c>
    </row>
    <row r="26" spans="1:2" ht="15.75" thickBot="1" x14ac:dyDescent="0.3">
      <c r="A26" s="4" t="s">
        <v>190</v>
      </c>
      <c r="B26" s="5">
        <v>7907</v>
      </c>
    </row>
    <row r="27" spans="1:2" ht="15.75" thickBot="1" x14ac:dyDescent="0.3">
      <c r="A27" s="4" t="s">
        <v>194</v>
      </c>
      <c r="B27" s="5">
        <v>9888</v>
      </c>
    </row>
    <row r="28" spans="1:2" ht="15.75" thickBot="1" x14ac:dyDescent="0.3">
      <c r="A28" s="4" t="s">
        <v>197</v>
      </c>
      <c r="B28" s="5">
        <v>2127</v>
      </c>
    </row>
    <row r="29" spans="1:2" ht="15.75" thickBot="1" x14ac:dyDescent="0.3">
      <c r="A29" s="4" t="s">
        <v>201</v>
      </c>
      <c r="B29" s="5">
        <v>2428</v>
      </c>
    </row>
    <row r="30" spans="1:2" ht="15.75" thickBot="1" x14ac:dyDescent="0.3">
      <c r="A30" s="4" t="s">
        <v>202</v>
      </c>
      <c r="B30" s="5">
        <v>16850</v>
      </c>
    </row>
    <row r="31" spans="1:2" ht="15.75" thickBot="1" x14ac:dyDescent="0.3">
      <c r="A31" s="4" t="s">
        <v>203</v>
      </c>
      <c r="B31" s="5">
        <v>3703</v>
      </c>
    </row>
    <row r="32" spans="1:2" ht="15.75" thickBot="1" x14ac:dyDescent="0.3">
      <c r="A32" s="4" t="s">
        <v>204</v>
      </c>
      <c r="B32" s="5">
        <v>5280</v>
      </c>
    </row>
    <row r="33" spans="1:2" ht="15.75" thickBot="1" x14ac:dyDescent="0.3">
      <c r="A33" s="4" t="s">
        <v>209</v>
      </c>
      <c r="B33" s="5">
        <v>1170</v>
      </c>
    </row>
    <row r="34" spans="1:2" ht="15.75" thickBot="1" x14ac:dyDescent="0.3">
      <c r="A34" s="4" t="s">
        <v>211</v>
      </c>
      <c r="B34" s="5">
        <v>2507</v>
      </c>
    </row>
    <row r="35" spans="1:2" ht="15.75" thickBot="1" x14ac:dyDescent="0.3">
      <c r="A35" s="4" t="s">
        <v>212</v>
      </c>
      <c r="B35" s="5">
        <v>3018</v>
      </c>
    </row>
    <row r="36" spans="1:2" ht="15.75" thickBot="1" x14ac:dyDescent="0.3">
      <c r="A36" s="4" t="s">
        <v>213</v>
      </c>
      <c r="B36" s="5">
        <v>1110</v>
      </c>
    </row>
    <row r="37" spans="1:2" ht="15.75" thickBot="1" x14ac:dyDescent="0.3">
      <c r="A37" s="4" t="s">
        <v>219</v>
      </c>
      <c r="B37" s="5">
        <v>1228</v>
      </c>
    </row>
    <row r="38" spans="1:2" ht="15.75" thickBot="1" x14ac:dyDescent="0.3">
      <c r="A38" s="4" t="s">
        <v>220</v>
      </c>
      <c r="B38" s="5">
        <v>5640</v>
      </c>
    </row>
    <row r="39" spans="1:2" ht="15.75" thickBot="1" x14ac:dyDescent="0.3">
      <c r="A39" s="4" t="s">
        <v>222</v>
      </c>
      <c r="B39" s="5">
        <v>1169</v>
      </c>
    </row>
  </sheetData>
  <sortState ref="A1:B39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opLeftCell="M1" zoomScale="85" zoomScaleNormal="85" workbookViewId="0">
      <selection activeCell="AH10" sqref="AH10:AI11"/>
    </sheetView>
  </sheetViews>
  <sheetFormatPr defaultRowHeight="15" x14ac:dyDescent="0.25"/>
  <cols>
    <col min="1" max="1" width="11.42578125" bestFit="1" customWidth="1"/>
    <col min="2" max="2" width="10.7109375" style="1" bestFit="1" customWidth="1"/>
    <col min="3" max="3" width="11.85546875" style="1" bestFit="1" customWidth="1"/>
    <col min="4" max="4" width="19.28515625" bestFit="1" customWidth="1"/>
    <col min="5" max="5" width="12.85546875" bestFit="1" customWidth="1"/>
    <col min="6" max="6" width="10.140625" bestFit="1" customWidth="1"/>
    <col min="8" max="8" width="28" bestFit="1" customWidth="1"/>
    <col min="9" max="14" width="28" customWidth="1"/>
    <col min="15" max="15" width="34.140625" bestFit="1" customWidth="1"/>
    <col min="16" max="16" width="13.28515625" bestFit="1" customWidth="1"/>
    <col min="17" max="17" width="13.7109375" bestFit="1" customWidth="1"/>
    <col min="18" max="18" width="14.5703125" bestFit="1" customWidth="1"/>
    <col min="19" max="19" width="12" bestFit="1" customWidth="1"/>
    <col min="20" max="20" width="12.5703125" bestFit="1" customWidth="1"/>
    <col min="24" max="24" width="11" bestFit="1" customWidth="1"/>
    <col min="25" max="25" width="10.7109375" bestFit="1" customWidth="1"/>
    <col min="26" max="26" width="9.7109375" bestFit="1" customWidth="1"/>
    <col min="27" max="27" width="12.28515625" bestFit="1" customWidth="1"/>
    <col min="28" max="28" width="10.5703125" bestFit="1" customWidth="1"/>
    <col min="29" max="29" width="11.42578125" bestFit="1" customWidth="1"/>
    <col min="30" max="30" width="9" bestFit="1" customWidth="1"/>
    <col min="31" max="31" width="10.7109375" bestFit="1" customWidth="1"/>
    <col min="32" max="32" width="10.7109375" customWidth="1"/>
  </cols>
  <sheetData>
    <row r="1" spans="1:35" x14ac:dyDescent="0.25">
      <c r="A1" t="s">
        <v>10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235</v>
      </c>
      <c r="J1" t="s">
        <v>236</v>
      </c>
      <c r="K1" t="s">
        <v>237</v>
      </c>
      <c r="L1" t="s">
        <v>14</v>
      </c>
      <c r="M1" t="s">
        <v>15</v>
      </c>
      <c r="N1" t="s">
        <v>16</v>
      </c>
      <c r="O1" t="s">
        <v>18</v>
      </c>
      <c r="P1" t="s">
        <v>21</v>
      </c>
      <c r="Q1" t="s">
        <v>19</v>
      </c>
      <c r="R1" t="s">
        <v>20</v>
      </c>
      <c r="S1" t="s">
        <v>22</v>
      </c>
      <c r="T1" t="s">
        <v>23</v>
      </c>
      <c r="U1" t="s">
        <v>223</v>
      </c>
      <c r="V1" t="s">
        <v>224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F1" t="s">
        <v>587</v>
      </c>
      <c r="AG1" t="s">
        <v>584</v>
      </c>
      <c r="AH1" t="s">
        <v>585</v>
      </c>
      <c r="AI1" t="s">
        <v>586</v>
      </c>
    </row>
    <row r="2" spans="1:35" x14ac:dyDescent="0.25">
      <c r="A2" t="s">
        <v>0</v>
      </c>
      <c r="B2" s="1">
        <v>40784</v>
      </c>
      <c r="C2" s="1">
        <v>40897</v>
      </c>
      <c r="D2">
        <v>140954</v>
      </c>
      <c r="E2">
        <v>1161377</v>
      </c>
      <c r="F2">
        <v>8552850</v>
      </c>
      <c r="G2">
        <v>6117721</v>
      </c>
      <c r="H2">
        <v>24197</v>
      </c>
      <c r="J2">
        <f t="shared" ref="J2:J10" si="0">H2-I2</f>
        <v>24197</v>
      </c>
      <c r="K2">
        <v>1145</v>
      </c>
      <c r="L2">
        <v>58268</v>
      </c>
      <c r="M2">
        <v>538485</v>
      </c>
      <c r="N2">
        <v>379823</v>
      </c>
      <c r="O2">
        <v>16000</v>
      </c>
      <c r="P2">
        <v>1098237</v>
      </c>
      <c r="Q2">
        <v>7980174</v>
      </c>
      <c r="R2">
        <v>5713545</v>
      </c>
      <c r="S2">
        <f>Q2/P2</f>
        <v>7.2663496130616618</v>
      </c>
      <c r="T2">
        <f>R2/P2</f>
        <v>5.2024699586701235</v>
      </c>
      <c r="U2">
        <v>667341</v>
      </c>
      <c r="V2">
        <v>430896</v>
      </c>
      <c r="W2">
        <v>735008</v>
      </c>
      <c r="X2">
        <v>226632</v>
      </c>
      <c r="Y2">
        <v>99236</v>
      </c>
      <c r="Z2">
        <v>29777</v>
      </c>
      <c r="AA2">
        <v>6295</v>
      </c>
      <c r="AB2">
        <v>1229</v>
      </c>
      <c r="AC2">
        <v>59</v>
      </c>
      <c r="AD2">
        <v>1</v>
      </c>
      <c r="AE2">
        <v>-355536.24999829702</v>
      </c>
      <c r="AF2">
        <v>8523915</v>
      </c>
      <c r="AG2">
        <v>6095412</v>
      </c>
      <c r="AH2">
        <v>3469634</v>
      </c>
      <c r="AI2">
        <v>2625778</v>
      </c>
    </row>
    <row r="3" spans="1:35" x14ac:dyDescent="0.25">
      <c r="A3" t="s">
        <v>1</v>
      </c>
      <c r="B3" s="1">
        <v>40931</v>
      </c>
      <c r="C3" s="1">
        <v>41044</v>
      </c>
      <c r="D3">
        <v>128837</v>
      </c>
      <c r="E3">
        <v>1164170</v>
      </c>
      <c r="F3">
        <v>8770159</v>
      </c>
      <c r="G3">
        <v>6011544</v>
      </c>
      <c r="H3">
        <v>22530</v>
      </c>
      <c r="J3">
        <f t="shared" si="0"/>
        <v>22530</v>
      </c>
      <c r="O3">
        <v>15292</v>
      </c>
      <c r="P3">
        <v>1099744</v>
      </c>
      <c r="Q3">
        <v>8186817</v>
      </c>
      <c r="R3">
        <v>5614875</v>
      </c>
      <c r="S3">
        <f t="shared" ref="S3:S11" si="1">Q3/P3</f>
        <v>7.4442933991910847</v>
      </c>
      <c r="T3">
        <f t="shared" ref="T3:T11" si="2">R3/P3</f>
        <v>5.1056200352081937</v>
      </c>
      <c r="U3">
        <v>607473</v>
      </c>
      <c r="V3">
        <v>492271</v>
      </c>
      <c r="W3">
        <v>719201</v>
      </c>
      <c r="X3">
        <v>236549</v>
      </c>
      <c r="Y3">
        <v>105464</v>
      </c>
      <c r="Z3">
        <v>31102</v>
      </c>
      <c r="AA3">
        <v>6195</v>
      </c>
      <c r="AB3">
        <v>1175</v>
      </c>
      <c r="AC3">
        <v>57</v>
      </c>
      <c r="AD3">
        <v>1</v>
      </c>
      <c r="AE3">
        <v>-359161.68999817799</v>
      </c>
      <c r="AF3">
        <v>8743060</v>
      </c>
      <c r="AG3">
        <v>5990617</v>
      </c>
      <c r="AH3">
        <v>3011895</v>
      </c>
      <c r="AI3">
        <v>2978722</v>
      </c>
    </row>
    <row r="4" spans="1:35" x14ac:dyDescent="0.25">
      <c r="A4" t="s">
        <v>2</v>
      </c>
      <c r="B4" s="1">
        <v>41148</v>
      </c>
      <c r="C4" s="1">
        <v>41262</v>
      </c>
      <c r="D4">
        <v>150689</v>
      </c>
      <c r="E4">
        <v>1293118</v>
      </c>
      <c r="F4">
        <v>10546815</v>
      </c>
      <c r="G4">
        <v>7465804</v>
      </c>
      <c r="H4">
        <v>24933</v>
      </c>
      <c r="J4">
        <f t="shared" si="0"/>
        <v>24933</v>
      </c>
      <c r="O4">
        <v>16267</v>
      </c>
      <c r="P4">
        <v>1233154</v>
      </c>
      <c r="Q4">
        <v>9941178</v>
      </c>
      <c r="R4">
        <v>7052105</v>
      </c>
      <c r="S4">
        <f t="shared" si="1"/>
        <v>8.0615867928904255</v>
      </c>
      <c r="T4">
        <f t="shared" si="2"/>
        <v>5.7187545107910287</v>
      </c>
      <c r="U4">
        <v>744964</v>
      </c>
      <c r="V4">
        <v>488190</v>
      </c>
      <c r="W4">
        <v>794429</v>
      </c>
      <c r="X4">
        <v>265678</v>
      </c>
      <c r="Y4">
        <v>120295</v>
      </c>
      <c r="Z4">
        <v>40309</v>
      </c>
      <c r="AA4">
        <v>9658</v>
      </c>
      <c r="AB4">
        <v>2339</v>
      </c>
      <c r="AC4">
        <v>441</v>
      </c>
      <c r="AD4">
        <v>5</v>
      </c>
      <c r="AE4">
        <v>-441840.769997878</v>
      </c>
      <c r="AF4">
        <v>10522490</v>
      </c>
      <c r="AG4">
        <v>7447824</v>
      </c>
      <c r="AH4">
        <v>4142057</v>
      </c>
      <c r="AI4">
        <v>3305767</v>
      </c>
    </row>
    <row r="5" spans="1:35" x14ac:dyDescent="0.25">
      <c r="A5" t="s">
        <v>3</v>
      </c>
      <c r="B5" s="1">
        <v>41302</v>
      </c>
      <c r="C5" s="1">
        <v>41416</v>
      </c>
      <c r="D5">
        <v>141947</v>
      </c>
      <c r="E5">
        <v>1442959</v>
      </c>
      <c r="F5">
        <v>12935026</v>
      </c>
      <c r="G5">
        <v>8734384</v>
      </c>
      <c r="H5">
        <v>22862</v>
      </c>
      <c r="J5">
        <f t="shared" si="0"/>
        <v>22862</v>
      </c>
      <c r="O5">
        <v>16782</v>
      </c>
      <c r="P5">
        <v>1366119</v>
      </c>
      <c r="Q5">
        <v>12101467</v>
      </c>
      <c r="R5">
        <v>8185233</v>
      </c>
      <c r="S5">
        <f t="shared" si="1"/>
        <v>8.8582817455873162</v>
      </c>
      <c r="T5">
        <f t="shared" si="2"/>
        <v>5.9915959005035431</v>
      </c>
      <c r="U5">
        <v>747618</v>
      </c>
      <c r="V5">
        <v>618501</v>
      </c>
      <c r="W5">
        <v>835753</v>
      </c>
      <c r="X5">
        <v>311669</v>
      </c>
      <c r="Y5">
        <v>149669</v>
      </c>
      <c r="Z5">
        <v>51730</v>
      </c>
      <c r="AA5">
        <v>13532</v>
      </c>
      <c r="AB5">
        <v>3053</v>
      </c>
      <c r="AC5">
        <v>667</v>
      </c>
      <c r="AD5">
        <v>46</v>
      </c>
      <c r="AE5">
        <v>-531119.51999767602</v>
      </c>
      <c r="AF5">
        <v>12862694</v>
      </c>
      <c r="AG5">
        <v>8685648</v>
      </c>
      <c r="AH5">
        <v>4175290</v>
      </c>
      <c r="AI5">
        <v>4510358</v>
      </c>
    </row>
    <row r="6" spans="1:35" s="6" customFormat="1" x14ac:dyDescent="0.25">
      <c r="A6" s="6" t="s">
        <v>4</v>
      </c>
      <c r="B6" s="7">
        <v>41512</v>
      </c>
      <c r="C6" s="7">
        <v>41626</v>
      </c>
      <c r="D6" s="6">
        <v>163255</v>
      </c>
      <c r="E6" s="6">
        <v>1527347</v>
      </c>
      <c r="F6" s="6">
        <v>13612089</v>
      </c>
      <c r="G6" s="6">
        <v>9225051</v>
      </c>
      <c r="H6" s="6">
        <v>25440</v>
      </c>
      <c r="J6">
        <f t="shared" si="0"/>
        <v>25440</v>
      </c>
      <c r="K6"/>
      <c r="L6"/>
      <c r="M6"/>
      <c r="N6"/>
      <c r="O6" s="6">
        <v>18235</v>
      </c>
      <c r="P6">
        <v>1456606</v>
      </c>
      <c r="Q6">
        <v>12888408</v>
      </c>
      <c r="R6">
        <v>8733129</v>
      </c>
      <c r="S6" s="6">
        <f t="shared" si="1"/>
        <v>8.8482458537174775</v>
      </c>
      <c r="T6" s="6">
        <f t="shared" si="2"/>
        <v>5.9955327658955131</v>
      </c>
      <c r="U6">
        <v>785438</v>
      </c>
      <c r="V6">
        <v>671168</v>
      </c>
      <c r="W6">
        <v>894661</v>
      </c>
      <c r="X6">
        <v>328618</v>
      </c>
      <c r="Y6">
        <v>158179</v>
      </c>
      <c r="Z6">
        <v>57911</v>
      </c>
      <c r="AA6">
        <v>13401</v>
      </c>
      <c r="AB6">
        <v>3148</v>
      </c>
      <c r="AC6">
        <v>651</v>
      </c>
      <c r="AD6">
        <v>37</v>
      </c>
      <c r="AE6">
        <v>-565484.099998135</v>
      </c>
      <c r="AF6">
        <v>13612089</v>
      </c>
      <c r="AG6" s="6">
        <v>9225051</v>
      </c>
      <c r="AH6" s="6">
        <v>4484748</v>
      </c>
      <c r="AI6" s="6">
        <v>4740303</v>
      </c>
    </row>
    <row r="7" spans="1:35" x14ac:dyDescent="0.25">
      <c r="A7" t="s">
        <v>5</v>
      </c>
      <c r="B7" s="1">
        <v>41666</v>
      </c>
      <c r="C7" s="1">
        <v>41780</v>
      </c>
      <c r="D7">
        <v>146996</v>
      </c>
      <c r="E7">
        <v>1415691</v>
      </c>
      <c r="F7">
        <v>12851277</v>
      </c>
      <c r="G7">
        <v>8433510</v>
      </c>
      <c r="H7">
        <v>22930</v>
      </c>
      <c r="J7">
        <f t="shared" si="0"/>
        <v>22930</v>
      </c>
      <c r="O7">
        <v>17381</v>
      </c>
      <c r="P7">
        <v>1349081</v>
      </c>
      <c r="Q7">
        <v>12152598</v>
      </c>
      <c r="R7">
        <v>7976734</v>
      </c>
      <c r="S7">
        <f t="shared" si="1"/>
        <v>9.0080565955639429</v>
      </c>
      <c r="T7">
        <f t="shared" si="2"/>
        <v>5.9127168791199338</v>
      </c>
      <c r="U7">
        <v>665866</v>
      </c>
      <c r="V7">
        <v>683215</v>
      </c>
      <c r="W7">
        <v>809589</v>
      </c>
      <c r="X7">
        <v>319942</v>
      </c>
      <c r="Y7">
        <v>151164</v>
      </c>
      <c r="Z7">
        <v>51030</v>
      </c>
      <c r="AA7">
        <v>13672</v>
      </c>
      <c r="AB7">
        <v>2986</v>
      </c>
      <c r="AC7">
        <v>662</v>
      </c>
      <c r="AD7">
        <v>36</v>
      </c>
      <c r="AE7">
        <v>-529319.02999781701</v>
      </c>
      <c r="AF7">
        <v>12815218</v>
      </c>
      <c r="AG7">
        <v>8409295</v>
      </c>
      <c r="AH7">
        <v>3653808</v>
      </c>
      <c r="AI7">
        <v>4755487</v>
      </c>
    </row>
    <row r="8" spans="1:35" x14ac:dyDescent="0.25">
      <c r="A8" t="s">
        <v>6</v>
      </c>
      <c r="B8" s="1">
        <v>41876</v>
      </c>
      <c r="C8" s="1">
        <v>41990</v>
      </c>
      <c r="D8">
        <v>163178</v>
      </c>
      <c r="E8">
        <v>1379461</v>
      </c>
      <c r="F8">
        <v>10736664</v>
      </c>
      <c r="G8">
        <v>7199705</v>
      </c>
      <c r="H8">
        <v>26431</v>
      </c>
      <c r="J8">
        <f t="shared" si="0"/>
        <v>26431</v>
      </c>
      <c r="O8">
        <v>19233</v>
      </c>
      <c r="P8">
        <v>1320084</v>
      </c>
      <c r="Q8">
        <v>10172953</v>
      </c>
      <c r="R8">
        <v>6834950</v>
      </c>
      <c r="S8">
        <f t="shared" si="1"/>
        <v>7.7062921753464177</v>
      </c>
      <c r="T8">
        <f t="shared" si="2"/>
        <v>5.1776629366010045</v>
      </c>
      <c r="U8">
        <v>676165</v>
      </c>
      <c r="V8">
        <v>643919</v>
      </c>
      <c r="W8">
        <v>851293</v>
      </c>
      <c r="X8">
        <v>291948</v>
      </c>
      <c r="Y8">
        <v>125846</v>
      </c>
      <c r="Z8">
        <v>40532</v>
      </c>
      <c r="AA8">
        <v>8997</v>
      </c>
      <c r="AB8">
        <v>1389</v>
      </c>
      <c r="AC8">
        <v>68</v>
      </c>
      <c r="AD8">
        <v>11</v>
      </c>
      <c r="AE8">
        <v>-445029.64999786997</v>
      </c>
      <c r="AF8">
        <v>10713700</v>
      </c>
      <c r="AG8">
        <v>7183354</v>
      </c>
      <c r="AH8">
        <v>3322085</v>
      </c>
      <c r="AI8">
        <v>3861269</v>
      </c>
    </row>
    <row r="9" spans="1:35" x14ac:dyDescent="0.25">
      <c r="A9" t="s">
        <v>7</v>
      </c>
      <c r="B9" s="1">
        <v>42030</v>
      </c>
      <c r="C9" s="1">
        <v>42144</v>
      </c>
      <c r="D9">
        <v>151016</v>
      </c>
      <c r="E9">
        <v>1216066</v>
      </c>
      <c r="F9">
        <v>9738344</v>
      </c>
      <c r="G9">
        <v>6377012</v>
      </c>
      <c r="H9">
        <v>23535</v>
      </c>
      <c r="J9">
        <f t="shared" si="0"/>
        <v>23535</v>
      </c>
      <c r="O9">
        <v>18352</v>
      </c>
      <c r="P9">
        <v>1166265</v>
      </c>
      <c r="Q9">
        <v>9254708</v>
      </c>
      <c r="R9">
        <v>6069800</v>
      </c>
      <c r="S9">
        <f t="shared" si="1"/>
        <v>7.9353388809575867</v>
      </c>
      <c r="T9">
        <f t="shared" si="2"/>
        <v>5.204477541553592</v>
      </c>
      <c r="U9">
        <v>552642</v>
      </c>
      <c r="V9">
        <v>613623</v>
      </c>
      <c r="W9">
        <v>727055</v>
      </c>
      <c r="X9">
        <v>275088</v>
      </c>
      <c r="Y9">
        <v>118821</v>
      </c>
      <c r="Z9">
        <v>36204</v>
      </c>
      <c r="AA9">
        <v>7713</v>
      </c>
      <c r="AB9">
        <v>1334</v>
      </c>
      <c r="AC9">
        <v>36</v>
      </c>
      <c r="AD9">
        <v>14</v>
      </c>
      <c r="AE9">
        <v>-401880.19999829098</v>
      </c>
      <c r="AF9">
        <v>9709775</v>
      </c>
      <c r="AG9">
        <v>6357878</v>
      </c>
      <c r="AH9">
        <v>2696934</v>
      </c>
      <c r="AI9">
        <v>3660944</v>
      </c>
    </row>
    <row r="10" spans="1:35" x14ac:dyDescent="0.25">
      <c r="A10" t="s">
        <v>8</v>
      </c>
      <c r="B10" s="1">
        <v>42240</v>
      </c>
      <c r="C10" s="1">
        <v>42354</v>
      </c>
      <c r="D10">
        <v>164625</v>
      </c>
      <c r="E10">
        <v>1213382</v>
      </c>
      <c r="F10">
        <v>9929976</v>
      </c>
      <c r="G10">
        <v>6602527</v>
      </c>
      <c r="H10">
        <v>26679</v>
      </c>
      <c r="I10">
        <v>9764</v>
      </c>
      <c r="J10">
        <f t="shared" si="0"/>
        <v>16915</v>
      </c>
      <c r="O10">
        <v>19695</v>
      </c>
      <c r="P10">
        <v>1178827</v>
      </c>
      <c r="Q10">
        <v>9578678</v>
      </c>
      <c r="R10">
        <v>6375199</v>
      </c>
      <c r="S10">
        <f t="shared" si="1"/>
        <v>8.1256011272222306</v>
      </c>
      <c r="T10">
        <f t="shared" si="2"/>
        <v>5.4080870220990862</v>
      </c>
      <c r="U10">
        <v>584637</v>
      </c>
      <c r="V10">
        <v>594190</v>
      </c>
      <c r="W10">
        <v>749971</v>
      </c>
      <c r="X10">
        <v>269444</v>
      </c>
      <c r="Y10">
        <v>113598</v>
      </c>
      <c r="Z10">
        <v>35149</v>
      </c>
      <c r="AA10">
        <v>7899</v>
      </c>
      <c r="AB10">
        <v>1943</v>
      </c>
      <c r="AC10">
        <v>625</v>
      </c>
      <c r="AD10">
        <v>198</v>
      </c>
      <c r="AE10">
        <v>-419874.169998197</v>
      </c>
      <c r="AF10">
        <v>9808083</v>
      </c>
      <c r="AG10">
        <v>6517833</v>
      </c>
      <c r="AH10">
        <v>2945051</v>
      </c>
      <c r="AI10">
        <v>3572782</v>
      </c>
    </row>
    <row r="11" spans="1:35" x14ac:dyDescent="0.25">
      <c r="A11" t="s">
        <v>9</v>
      </c>
      <c r="B11" s="1">
        <v>42394</v>
      </c>
      <c r="C11" s="1">
        <v>42508</v>
      </c>
      <c r="D11">
        <v>152921</v>
      </c>
      <c r="E11">
        <v>1150481</v>
      </c>
      <c r="F11">
        <v>9889370</v>
      </c>
      <c r="G11">
        <v>6508431</v>
      </c>
      <c r="H11">
        <v>23845</v>
      </c>
      <c r="I11">
        <v>9985</v>
      </c>
      <c r="J11">
        <f>H11-I11</f>
        <v>13860</v>
      </c>
      <c r="O11">
        <v>18893</v>
      </c>
      <c r="P11">
        <v>1122660</v>
      </c>
      <c r="Q11">
        <v>9600917</v>
      </c>
      <c r="R11">
        <v>6324543</v>
      </c>
      <c r="S11">
        <f t="shared" si="1"/>
        <v>8.5519364723068421</v>
      </c>
      <c r="T11">
        <f t="shared" si="2"/>
        <v>5.6335337502004172</v>
      </c>
      <c r="U11">
        <v>543697</v>
      </c>
      <c r="V11">
        <v>578963</v>
      </c>
      <c r="W11">
        <v>699098</v>
      </c>
      <c r="X11">
        <v>259039</v>
      </c>
      <c r="Y11">
        <v>115887</v>
      </c>
      <c r="Z11">
        <v>36605</v>
      </c>
      <c r="AA11">
        <v>8897</v>
      </c>
      <c r="AB11">
        <v>2225</v>
      </c>
      <c r="AC11">
        <v>712</v>
      </c>
      <c r="AD11">
        <v>197</v>
      </c>
      <c r="AE11">
        <v>-422403.18999842502</v>
      </c>
      <c r="AF11">
        <v>9889370</v>
      </c>
      <c r="AG11">
        <v>6508431</v>
      </c>
      <c r="AH11">
        <v>2851923</v>
      </c>
      <c r="AI11">
        <v>3656508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RowHeight="15" x14ac:dyDescent="0.25"/>
  <sheetData>
    <row r="1" spans="1:8" x14ac:dyDescent="0.25">
      <c r="B1" t="s">
        <v>582</v>
      </c>
      <c r="C1" t="s">
        <v>583</v>
      </c>
    </row>
    <row r="2" spans="1:8" x14ac:dyDescent="0.25">
      <c r="A2" t="s">
        <v>580</v>
      </c>
      <c r="B2">
        <v>5631573</v>
      </c>
      <c r="C2">
        <v>6984994</v>
      </c>
      <c r="E2">
        <f>(B2*0.0199)</f>
        <v>112068.3027</v>
      </c>
      <c r="F2">
        <f xml:space="preserve"> (C2*0.0266)</f>
        <v>185800.84039999999</v>
      </c>
      <c r="H2">
        <f>E2+F2</f>
        <v>297869.14309999999</v>
      </c>
    </row>
    <row r="3" spans="1:8" x14ac:dyDescent="0.25">
      <c r="A3" t="s">
        <v>581</v>
      </c>
      <c r="B3">
        <v>5761960</v>
      </c>
      <c r="C3">
        <v>7125606</v>
      </c>
      <c r="E3">
        <f>(B3*0.0199)</f>
        <v>114663.004</v>
      </c>
      <c r="F3">
        <f xml:space="preserve"> (C3*0.0266)</f>
        <v>189541.11959999998</v>
      </c>
      <c r="H3">
        <f>E3+F3</f>
        <v>304204.12359999999</v>
      </c>
    </row>
    <row r="7" spans="1:8" x14ac:dyDescent="0.25">
      <c r="B7">
        <v>2945051</v>
      </c>
      <c r="C7">
        <v>3572782</v>
      </c>
    </row>
    <row r="8" spans="1:8" x14ac:dyDescent="0.25">
      <c r="B8">
        <v>2851923</v>
      </c>
      <c r="C8">
        <v>3656508</v>
      </c>
    </row>
    <row r="9" spans="1:8" x14ac:dyDescent="0.25">
      <c r="B9">
        <f>SUM(B7:B8)</f>
        <v>5796974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4" max="4" width="11" bestFit="1" customWidth="1"/>
    <col min="5" max="5" width="11.85546875" bestFit="1" customWidth="1"/>
  </cols>
  <sheetData>
    <row r="1" spans="1:6" x14ac:dyDescent="0.25">
      <c r="B1" t="s">
        <v>223</v>
      </c>
      <c r="C1" t="s">
        <v>224</v>
      </c>
      <c r="D1" t="s">
        <v>587</v>
      </c>
      <c r="E1" t="s">
        <v>584</v>
      </c>
    </row>
    <row r="2" spans="1:6" x14ac:dyDescent="0.25">
      <c r="A2" s="1">
        <v>42240</v>
      </c>
      <c r="B2">
        <v>13438</v>
      </c>
      <c r="C2">
        <v>6497</v>
      </c>
      <c r="D2">
        <v>111726</v>
      </c>
      <c r="E2">
        <v>73869</v>
      </c>
      <c r="F2">
        <v>-4551.6500000000797</v>
      </c>
    </row>
    <row r="3" spans="1:6" x14ac:dyDescent="0.25">
      <c r="A3" s="1">
        <v>42241</v>
      </c>
      <c r="B3">
        <v>7838</v>
      </c>
      <c r="C3">
        <v>3510</v>
      </c>
      <c r="D3">
        <v>65329</v>
      </c>
      <c r="E3">
        <v>42632</v>
      </c>
      <c r="F3">
        <v>-2655.23000000003</v>
      </c>
    </row>
    <row r="4" spans="1:6" x14ac:dyDescent="0.25">
      <c r="A4" s="1">
        <v>42242</v>
      </c>
      <c r="B4">
        <v>19959</v>
      </c>
      <c r="C4">
        <v>8890</v>
      </c>
      <c r="D4">
        <v>172687</v>
      </c>
      <c r="E4">
        <v>112278</v>
      </c>
      <c r="F4">
        <v>-7375.1700000001201</v>
      </c>
    </row>
    <row r="5" spans="1:6" x14ac:dyDescent="0.25">
      <c r="A5" s="1">
        <v>42243</v>
      </c>
      <c r="B5">
        <v>15138</v>
      </c>
      <c r="C5">
        <v>7253</v>
      </c>
      <c r="D5">
        <v>130716</v>
      </c>
      <c r="E5">
        <v>84811</v>
      </c>
      <c r="F5">
        <v>-5563.3400000001802</v>
      </c>
    </row>
    <row r="6" spans="1:6" x14ac:dyDescent="0.25">
      <c r="A6" s="1">
        <v>42244</v>
      </c>
      <c r="B6">
        <v>7970</v>
      </c>
      <c r="C6">
        <v>3848</v>
      </c>
      <c r="D6">
        <v>67327</v>
      </c>
      <c r="E6">
        <v>43812</v>
      </c>
      <c r="F6">
        <v>-2901.4200000000101</v>
      </c>
    </row>
    <row r="7" spans="1:6" x14ac:dyDescent="0.25">
      <c r="A7" s="1">
        <v>42245</v>
      </c>
      <c r="B7">
        <v>2585</v>
      </c>
      <c r="C7">
        <v>1156</v>
      </c>
      <c r="D7">
        <v>26777</v>
      </c>
      <c r="E7">
        <v>17479</v>
      </c>
      <c r="F7">
        <v>-1176.6499999999901</v>
      </c>
    </row>
    <row r="8" spans="1:6" x14ac:dyDescent="0.25">
      <c r="A8" s="1">
        <v>42246</v>
      </c>
      <c r="B8">
        <v>5468</v>
      </c>
      <c r="C8">
        <v>2629</v>
      </c>
      <c r="D8">
        <v>48658</v>
      </c>
      <c r="E8">
        <v>31387</v>
      </c>
      <c r="F8">
        <v>-1843.46999999996</v>
      </c>
    </row>
    <row r="9" spans="1:6" x14ac:dyDescent="0.25">
      <c r="A9" s="1">
        <v>42247</v>
      </c>
      <c r="B9">
        <v>18314</v>
      </c>
      <c r="C9">
        <v>8826</v>
      </c>
      <c r="D9">
        <v>151916</v>
      </c>
      <c r="E9">
        <v>100465</v>
      </c>
      <c r="F9">
        <v>-6453.5900000001802</v>
      </c>
    </row>
    <row r="10" spans="1:6" x14ac:dyDescent="0.25">
      <c r="A10" s="1">
        <v>42248</v>
      </c>
      <c r="B10">
        <v>15399</v>
      </c>
      <c r="C10">
        <v>7592</v>
      </c>
      <c r="D10">
        <v>130751</v>
      </c>
      <c r="E10">
        <v>86225</v>
      </c>
      <c r="F10">
        <v>-5499.7600000001503</v>
      </c>
    </row>
    <row r="11" spans="1:6" x14ac:dyDescent="0.25">
      <c r="A11" s="1">
        <v>42249</v>
      </c>
      <c r="B11">
        <v>14739</v>
      </c>
      <c r="C11">
        <v>7370</v>
      </c>
      <c r="D11">
        <v>122978</v>
      </c>
      <c r="E11">
        <v>83882</v>
      </c>
      <c r="F11">
        <v>-5270.1800000001103</v>
      </c>
    </row>
    <row r="12" spans="1:6" x14ac:dyDescent="0.25">
      <c r="A12" s="1">
        <v>42250</v>
      </c>
      <c r="B12">
        <v>13302</v>
      </c>
      <c r="C12">
        <v>6619</v>
      </c>
      <c r="D12">
        <v>105869</v>
      </c>
      <c r="E12">
        <v>69917</v>
      </c>
      <c r="F12">
        <v>-4487.7000000000899</v>
      </c>
    </row>
    <row r="13" spans="1:6" x14ac:dyDescent="0.25">
      <c r="A13" s="1">
        <v>42251</v>
      </c>
      <c r="B13">
        <v>7402</v>
      </c>
      <c r="C13">
        <v>3790</v>
      </c>
      <c r="D13">
        <v>58120</v>
      </c>
      <c r="E13">
        <v>37399</v>
      </c>
      <c r="F13">
        <v>-2486.56000000002</v>
      </c>
    </row>
    <row r="14" spans="1:6" x14ac:dyDescent="0.25">
      <c r="A14" s="1">
        <v>42252</v>
      </c>
      <c r="B14">
        <v>780</v>
      </c>
      <c r="C14">
        <v>353</v>
      </c>
      <c r="D14">
        <v>9136</v>
      </c>
      <c r="E14">
        <v>5691</v>
      </c>
      <c r="F14">
        <v>-387.55000000000098</v>
      </c>
    </row>
    <row r="15" spans="1:6" x14ac:dyDescent="0.25">
      <c r="A15" s="1">
        <v>42253</v>
      </c>
      <c r="B15">
        <v>967</v>
      </c>
      <c r="C15">
        <v>493</v>
      </c>
      <c r="D15">
        <v>10331</v>
      </c>
      <c r="E15">
        <v>6715</v>
      </c>
      <c r="F15">
        <v>-445.50000000000102</v>
      </c>
    </row>
    <row r="16" spans="1:6" x14ac:dyDescent="0.25">
      <c r="A16" s="1">
        <v>42254</v>
      </c>
      <c r="B16">
        <v>536</v>
      </c>
      <c r="C16">
        <v>275</v>
      </c>
      <c r="D16">
        <v>3937</v>
      </c>
      <c r="E16">
        <v>2750</v>
      </c>
      <c r="F16">
        <v>-175.56</v>
      </c>
    </row>
    <row r="17" spans="1:6" x14ac:dyDescent="0.25">
      <c r="A17" s="1">
        <v>42255</v>
      </c>
      <c r="B17">
        <v>6727</v>
      </c>
      <c r="C17">
        <v>3494</v>
      </c>
      <c r="D17">
        <v>53528</v>
      </c>
      <c r="E17">
        <v>35031</v>
      </c>
      <c r="F17">
        <v>-2256.20999999998</v>
      </c>
    </row>
    <row r="18" spans="1:6" x14ac:dyDescent="0.25">
      <c r="A18" s="1">
        <v>42256</v>
      </c>
      <c r="B18">
        <v>17528</v>
      </c>
      <c r="C18">
        <v>8630</v>
      </c>
      <c r="D18">
        <v>136476</v>
      </c>
      <c r="E18">
        <v>90093</v>
      </c>
      <c r="F18">
        <v>-5918.8000000002003</v>
      </c>
    </row>
    <row r="19" spans="1:6" x14ac:dyDescent="0.25">
      <c r="A19" s="1">
        <v>42257</v>
      </c>
      <c r="B19">
        <v>13778</v>
      </c>
      <c r="C19">
        <v>6981</v>
      </c>
      <c r="D19">
        <v>109270</v>
      </c>
      <c r="E19">
        <v>72416</v>
      </c>
      <c r="F19">
        <v>-4773.8800000001502</v>
      </c>
    </row>
    <row r="20" spans="1:6" x14ac:dyDescent="0.25">
      <c r="A20" s="1">
        <v>42258</v>
      </c>
      <c r="B20">
        <v>9451</v>
      </c>
      <c r="C20">
        <v>4465</v>
      </c>
      <c r="D20">
        <v>71580</v>
      </c>
      <c r="E20">
        <v>47313</v>
      </c>
      <c r="F20">
        <v>-3144.33</v>
      </c>
    </row>
    <row r="21" spans="1:6" x14ac:dyDescent="0.25">
      <c r="A21" s="1">
        <v>42259</v>
      </c>
      <c r="B21">
        <v>2764</v>
      </c>
      <c r="C21">
        <v>1167</v>
      </c>
      <c r="D21">
        <v>21919</v>
      </c>
      <c r="E21">
        <v>14113</v>
      </c>
      <c r="F21">
        <v>-934.89999999999702</v>
      </c>
    </row>
    <row r="22" spans="1:6" x14ac:dyDescent="0.25">
      <c r="A22" s="1">
        <v>42260</v>
      </c>
      <c r="B22">
        <v>5585</v>
      </c>
      <c r="C22">
        <v>2446</v>
      </c>
      <c r="D22">
        <v>42896</v>
      </c>
      <c r="E22">
        <v>27472</v>
      </c>
      <c r="F22">
        <v>-1841.94999999997</v>
      </c>
    </row>
    <row r="23" spans="1:6" x14ac:dyDescent="0.25">
      <c r="A23" s="1">
        <v>42261</v>
      </c>
      <c r="B23">
        <v>19709</v>
      </c>
      <c r="C23">
        <v>9706</v>
      </c>
      <c r="D23">
        <v>145993</v>
      </c>
      <c r="E23">
        <v>97606</v>
      </c>
      <c r="F23">
        <v>-6355.6100000002198</v>
      </c>
    </row>
    <row r="24" spans="1:6" x14ac:dyDescent="0.25">
      <c r="A24" s="1">
        <v>42262</v>
      </c>
      <c r="B24">
        <v>16967</v>
      </c>
      <c r="C24">
        <v>8699</v>
      </c>
      <c r="D24">
        <v>125431</v>
      </c>
      <c r="E24">
        <v>83530</v>
      </c>
      <c r="F24">
        <v>-5390.5200000001596</v>
      </c>
    </row>
    <row r="25" spans="1:6" x14ac:dyDescent="0.25">
      <c r="A25" s="1">
        <v>42263</v>
      </c>
      <c r="B25">
        <v>16114</v>
      </c>
      <c r="C25">
        <v>7610</v>
      </c>
      <c r="D25">
        <v>121756</v>
      </c>
      <c r="E25">
        <v>80124</v>
      </c>
      <c r="F25">
        <v>-5282.8400000001002</v>
      </c>
    </row>
    <row r="26" spans="1:6" x14ac:dyDescent="0.25">
      <c r="A26" s="1">
        <v>42264</v>
      </c>
      <c r="B26">
        <v>13862</v>
      </c>
      <c r="C26">
        <v>7192</v>
      </c>
      <c r="D26">
        <v>113059</v>
      </c>
      <c r="E26">
        <v>77581</v>
      </c>
      <c r="F26">
        <v>-4972.7500000001601</v>
      </c>
    </row>
    <row r="27" spans="1:6" x14ac:dyDescent="0.25">
      <c r="A27" s="1">
        <v>42265</v>
      </c>
      <c r="B27">
        <v>8836</v>
      </c>
      <c r="C27">
        <v>4934</v>
      </c>
      <c r="D27">
        <v>71507</v>
      </c>
      <c r="E27">
        <v>50843</v>
      </c>
      <c r="F27">
        <v>-3197.3700000000599</v>
      </c>
    </row>
    <row r="28" spans="1:6" x14ac:dyDescent="0.25">
      <c r="A28" s="1">
        <v>42266</v>
      </c>
      <c r="B28">
        <v>2464</v>
      </c>
      <c r="C28">
        <v>1041</v>
      </c>
      <c r="D28">
        <v>21045</v>
      </c>
      <c r="E28">
        <v>13288</v>
      </c>
      <c r="F28">
        <v>-902.68999999999596</v>
      </c>
    </row>
    <row r="29" spans="1:6" x14ac:dyDescent="0.25">
      <c r="A29" s="1">
        <v>42267</v>
      </c>
      <c r="B29">
        <v>5248</v>
      </c>
      <c r="C29">
        <v>2305</v>
      </c>
      <c r="D29">
        <v>39031</v>
      </c>
      <c r="E29">
        <v>25011</v>
      </c>
      <c r="F29">
        <v>-1679.3199999999699</v>
      </c>
    </row>
    <row r="30" spans="1:6" x14ac:dyDescent="0.25">
      <c r="A30" s="1">
        <v>42268</v>
      </c>
      <c r="B30">
        <v>19185</v>
      </c>
      <c r="C30">
        <v>9788</v>
      </c>
      <c r="D30">
        <v>136892</v>
      </c>
      <c r="E30">
        <v>90635</v>
      </c>
      <c r="F30">
        <v>-5948.5900000002903</v>
      </c>
    </row>
    <row r="31" spans="1:6" x14ac:dyDescent="0.25">
      <c r="A31" s="1">
        <v>42269</v>
      </c>
      <c r="B31">
        <v>16262</v>
      </c>
      <c r="C31">
        <v>8614</v>
      </c>
      <c r="D31">
        <v>119855</v>
      </c>
      <c r="E31">
        <v>80265</v>
      </c>
      <c r="F31">
        <v>-5205.5700000001898</v>
      </c>
    </row>
    <row r="32" spans="1:6" x14ac:dyDescent="0.25">
      <c r="A32" s="1">
        <v>42270</v>
      </c>
      <c r="B32">
        <v>15903</v>
      </c>
      <c r="C32">
        <v>7891</v>
      </c>
      <c r="D32">
        <v>115227</v>
      </c>
      <c r="E32">
        <v>77150</v>
      </c>
      <c r="F32">
        <v>-5042.1200000000999</v>
      </c>
    </row>
    <row r="33" spans="1:6" x14ac:dyDescent="0.25">
      <c r="A33" s="1">
        <v>42271</v>
      </c>
      <c r="B33">
        <v>14474</v>
      </c>
      <c r="C33">
        <v>7436</v>
      </c>
      <c r="D33">
        <v>107080</v>
      </c>
      <c r="E33">
        <v>71389</v>
      </c>
      <c r="F33">
        <v>-4684.16000000022</v>
      </c>
    </row>
    <row r="34" spans="1:6" x14ac:dyDescent="0.25">
      <c r="A34" s="1">
        <v>42272</v>
      </c>
      <c r="B34">
        <v>9569</v>
      </c>
      <c r="C34">
        <v>4976</v>
      </c>
      <c r="D34">
        <v>71535</v>
      </c>
      <c r="E34">
        <v>48212</v>
      </c>
      <c r="F34">
        <v>-3139.25000000006</v>
      </c>
    </row>
    <row r="35" spans="1:6" x14ac:dyDescent="0.25">
      <c r="A35" s="1">
        <v>42273</v>
      </c>
      <c r="B35">
        <v>2697</v>
      </c>
      <c r="C35">
        <v>1161</v>
      </c>
      <c r="D35">
        <v>24393</v>
      </c>
      <c r="E35">
        <v>15745</v>
      </c>
      <c r="F35">
        <v>-1059.47</v>
      </c>
    </row>
    <row r="36" spans="1:6" x14ac:dyDescent="0.25">
      <c r="A36" s="1">
        <v>42274</v>
      </c>
      <c r="B36">
        <v>5114</v>
      </c>
      <c r="C36">
        <v>2323</v>
      </c>
      <c r="D36">
        <v>41928</v>
      </c>
      <c r="E36">
        <v>27013</v>
      </c>
      <c r="F36">
        <v>-1805.8499999999699</v>
      </c>
    </row>
    <row r="37" spans="1:6" x14ac:dyDescent="0.25">
      <c r="A37" s="1">
        <v>42275</v>
      </c>
      <c r="B37">
        <v>18816</v>
      </c>
      <c r="C37">
        <v>9732</v>
      </c>
      <c r="D37">
        <v>135938</v>
      </c>
      <c r="E37">
        <v>90457</v>
      </c>
      <c r="F37">
        <v>-5955.1900000002497</v>
      </c>
    </row>
    <row r="38" spans="1:6" x14ac:dyDescent="0.25">
      <c r="A38" s="1">
        <v>42276</v>
      </c>
      <c r="B38">
        <v>16543</v>
      </c>
      <c r="C38">
        <v>8713</v>
      </c>
      <c r="D38">
        <v>118820</v>
      </c>
      <c r="E38">
        <v>80335</v>
      </c>
      <c r="F38">
        <v>-5280.9200000001802</v>
      </c>
    </row>
    <row r="39" spans="1:6" x14ac:dyDescent="0.25">
      <c r="A39" s="1">
        <v>42277</v>
      </c>
      <c r="B39">
        <v>15702</v>
      </c>
      <c r="C39">
        <v>7760</v>
      </c>
      <c r="D39">
        <v>116158</v>
      </c>
      <c r="E39">
        <v>76172</v>
      </c>
      <c r="F39">
        <v>-4977.0000000001701</v>
      </c>
    </row>
    <row r="40" spans="1:6" x14ac:dyDescent="0.25">
      <c r="A40" s="1">
        <v>42278</v>
      </c>
      <c r="B40">
        <v>13458</v>
      </c>
      <c r="C40">
        <v>6957</v>
      </c>
      <c r="D40">
        <v>102009</v>
      </c>
      <c r="E40">
        <v>67247</v>
      </c>
      <c r="F40">
        <v>-4427.5600000001295</v>
      </c>
    </row>
    <row r="41" spans="1:6" x14ac:dyDescent="0.25">
      <c r="A41" s="1">
        <v>42279</v>
      </c>
      <c r="B41">
        <v>7259</v>
      </c>
      <c r="C41">
        <v>3741</v>
      </c>
      <c r="D41">
        <v>56689</v>
      </c>
      <c r="E41">
        <v>36864</v>
      </c>
      <c r="F41">
        <v>-2445.2199999999698</v>
      </c>
    </row>
    <row r="42" spans="1:6" x14ac:dyDescent="0.25">
      <c r="A42" s="1">
        <v>42280</v>
      </c>
      <c r="B42">
        <v>2310</v>
      </c>
      <c r="C42">
        <v>807</v>
      </c>
      <c r="D42">
        <v>23473</v>
      </c>
      <c r="E42">
        <v>14011</v>
      </c>
      <c r="F42">
        <v>-985.36</v>
      </c>
    </row>
    <row r="43" spans="1:6" x14ac:dyDescent="0.25">
      <c r="A43" s="1">
        <v>42281</v>
      </c>
      <c r="B43">
        <v>5012</v>
      </c>
      <c r="C43">
        <v>2202</v>
      </c>
      <c r="D43">
        <v>46447</v>
      </c>
      <c r="E43">
        <v>28756</v>
      </c>
      <c r="F43">
        <v>-1992.6699999999601</v>
      </c>
    </row>
    <row r="44" spans="1:6" x14ac:dyDescent="0.25">
      <c r="A44" s="1">
        <v>42282</v>
      </c>
      <c r="B44">
        <v>18196</v>
      </c>
      <c r="C44">
        <v>8916</v>
      </c>
      <c r="D44">
        <v>140740</v>
      </c>
      <c r="E44">
        <v>92406</v>
      </c>
      <c r="F44">
        <v>-6081.7200000001003</v>
      </c>
    </row>
    <row r="45" spans="1:6" x14ac:dyDescent="0.25">
      <c r="A45" s="1">
        <v>42283</v>
      </c>
      <c r="B45">
        <v>15396</v>
      </c>
      <c r="C45">
        <v>7596</v>
      </c>
      <c r="D45">
        <v>120652</v>
      </c>
      <c r="E45">
        <v>80568</v>
      </c>
      <c r="F45">
        <v>-5248.8400000001602</v>
      </c>
    </row>
    <row r="46" spans="1:6" x14ac:dyDescent="0.25">
      <c r="A46" s="1">
        <v>42284</v>
      </c>
      <c r="B46">
        <v>15604</v>
      </c>
      <c r="C46">
        <v>7314</v>
      </c>
      <c r="D46">
        <v>120056</v>
      </c>
      <c r="E46">
        <v>79143</v>
      </c>
      <c r="F46">
        <v>-5247.9800000001096</v>
      </c>
    </row>
    <row r="47" spans="1:6" x14ac:dyDescent="0.25">
      <c r="A47" s="1">
        <v>42285</v>
      </c>
      <c r="B47">
        <v>13939</v>
      </c>
      <c r="C47">
        <v>7186</v>
      </c>
      <c r="D47">
        <v>104833</v>
      </c>
      <c r="E47">
        <v>71011</v>
      </c>
      <c r="F47">
        <v>-4595.6100000000997</v>
      </c>
    </row>
    <row r="48" spans="1:6" x14ac:dyDescent="0.25">
      <c r="A48" s="1">
        <v>42286</v>
      </c>
      <c r="B48">
        <v>9471</v>
      </c>
      <c r="C48">
        <v>4732</v>
      </c>
      <c r="D48">
        <v>71827</v>
      </c>
      <c r="E48">
        <v>49104</v>
      </c>
      <c r="F48">
        <v>-3186.47999999998</v>
      </c>
    </row>
    <row r="49" spans="1:6" x14ac:dyDescent="0.25">
      <c r="A49" s="1">
        <v>42287</v>
      </c>
      <c r="B49">
        <v>3370</v>
      </c>
      <c r="C49">
        <v>1244</v>
      </c>
      <c r="D49">
        <v>30470</v>
      </c>
      <c r="E49">
        <v>19604</v>
      </c>
      <c r="F49">
        <v>-1339.73</v>
      </c>
    </row>
    <row r="50" spans="1:6" x14ac:dyDescent="0.25">
      <c r="A50" s="1">
        <v>42288</v>
      </c>
      <c r="B50">
        <v>5442</v>
      </c>
      <c r="C50">
        <v>2213</v>
      </c>
      <c r="D50">
        <v>43120</v>
      </c>
      <c r="E50">
        <v>27865</v>
      </c>
      <c r="F50">
        <v>-1844.1699999999801</v>
      </c>
    </row>
    <row r="51" spans="1:6" x14ac:dyDescent="0.25">
      <c r="A51" s="1">
        <v>42289</v>
      </c>
      <c r="B51">
        <v>18753</v>
      </c>
      <c r="C51">
        <v>9095</v>
      </c>
      <c r="D51">
        <v>135466</v>
      </c>
      <c r="E51">
        <v>90283</v>
      </c>
      <c r="F51">
        <v>-6006.1500000001897</v>
      </c>
    </row>
    <row r="52" spans="1:6" x14ac:dyDescent="0.25">
      <c r="A52" s="1">
        <v>42290</v>
      </c>
      <c r="B52">
        <v>17543</v>
      </c>
      <c r="C52">
        <v>8785</v>
      </c>
      <c r="D52">
        <v>134250</v>
      </c>
      <c r="E52">
        <v>90324</v>
      </c>
      <c r="F52">
        <v>-5987.9400000001096</v>
      </c>
    </row>
    <row r="53" spans="1:6" x14ac:dyDescent="0.25">
      <c r="A53" s="1">
        <v>42291</v>
      </c>
      <c r="B53">
        <v>16413</v>
      </c>
      <c r="C53">
        <v>7995</v>
      </c>
      <c r="D53">
        <v>134128</v>
      </c>
      <c r="E53">
        <v>90081</v>
      </c>
      <c r="F53">
        <v>-5957.1000000000904</v>
      </c>
    </row>
    <row r="54" spans="1:6" x14ac:dyDescent="0.25">
      <c r="A54" s="1">
        <v>42292</v>
      </c>
      <c r="B54">
        <v>13974</v>
      </c>
      <c r="C54">
        <v>6877</v>
      </c>
      <c r="D54">
        <v>111741</v>
      </c>
      <c r="E54">
        <v>74857</v>
      </c>
      <c r="F54">
        <v>-4914.5500000001202</v>
      </c>
    </row>
    <row r="55" spans="1:6" x14ac:dyDescent="0.25">
      <c r="A55" s="1">
        <v>42293</v>
      </c>
      <c r="B55">
        <v>6729</v>
      </c>
      <c r="C55">
        <v>3457</v>
      </c>
      <c r="D55">
        <v>52171</v>
      </c>
      <c r="E55">
        <v>35643</v>
      </c>
      <c r="F55">
        <v>-2313.96</v>
      </c>
    </row>
    <row r="56" spans="1:6" x14ac:dyDescent="0.25">
      <c r="A56" s="1">
        <v>42294</v>
      </c>
      <c r="B56">
        <v>2107</v>
      </c>
      <c r="C56">
        <v>1060</v>
      </c>
      <c r="D56">
        <v>19104</v>
      </c>
      <c r="E56">
        <v>12494</v>
      </c>
      <c r="F56">
        <v>-831.63999999999498</v>
      </c>
    </row>
    <row r="57" spans="1:6" x14ac:dyDescent="0.25">
      <c r="A57" s="1">
        <v>42295</v>
      </c>
      <c r="B57">
        <v>1854</v>
      </c>
      <c r="C57">
        <v>1055</v>
      </c>
      <c r="D57">
        <v>15058</v>
      </c>
      <c r="E57">
        <v>10674</v>
      </c>
      <c r="F57">
        <v>-662.04999999999905</v>
      </c>
    </row>
    <row r="58" spans="1:6" x14ac:dyDescent="0.25">
      <c r="A58" s="1">
        <v>42296</v>
      </c>
      <c r="B58">
        <v>19093</v>
      </c>
      <c r="C58">
        <v>9322</v>
      </c>
      <c r="D58">
        <v>143223</v>
      </c>
      <c r="E58">
        <v>95258</v>
      </c>
      <c r="F58">
        <v>-6256.87000000018</v>
      </c>
    </row>
    <row r="59" spans="1:6" x14ac:dyDescent="0.25">
      <c r="A59" s="1">
        <v>42297</v>
      </c>
      <c r="B59">
        <v>15902</v>
      </c>
      <c r="C59">
        <v>7954</v>
      </c>
      <c r="D59">
        <v>128055</v>
      </c>
      <c r="E59">
        <v>85385</v>
      </c>
      <c r="F59">
        <v>-5580.2000000001299</v>
      </c>
    </row>
    <row r="60" spans="1:6" x14ac:dyDescent="0.25">
      <c r="A60" s="1">
        <v>42298</v>
      </c>
      <c r="B60">
        <v>15127</v>
      </c>
      <c r="C60">
        <v>7390</v>
      </c>
      <c r="D60">
        <v>119829</v>
      </c>
      <c r="E60">
        <v>79719</v>
      </c>
      <c r="F60">
        <v>-5209.04000000011</v>
      </c>
    </row>
    <row r="61" spans="1:6" x14ac:dyDescent="0.25">
      <c r="A61" s="1">
        <v>42299</v>
      </c>
      <c r="B61">
        <v>11837</v>
      </c>
      <c r="C61">
        <v>5952</v>
      </c>
      <c r="D61">
        <v>93193</v>
      </c>
      <c r="E61">
        <v>62212</v>
      </c>
      <c r="F61">
        <v>-4072.1500000000601</v>
      </c>
    </row>
    <row r="62" spans="1:6" x14ac:dyDescent="0.25">
      <c r="A62" s="1">
        <v>42300</v>
      </c>
      <c r="B62">
        <v>6525</v>
      </c>
      <c r="C62">
        <v>3014</v>
      </c>
      <c r="D62">
        <v>51542</v>
      </c>
      <c r="E62">
        <v>33042</v>
      </c>
      <c r="F62">
        <v>-2218.3099999999799</v>
      </c>
    </row>
    <row r="63" spans="1:6" x14ac:dyDescent="0.25">
      <c r="A63" s="1">
        <v>42301</v>
      </c>
      <c r="B63">
        <v>1958</v>
      </c>
      <c r="C63">
        <v>825</v>
      </c>
      <c r="D63">
        <v>18494</v>
      </c>
      <c r="E63">
        <v>11639</v>
      </c>
      <c r="F63">
        <v>-793.28999999999905</v>
      </c>
    </row>
    <row r="64" spans="1:6" x14ac:dyDescent="0.25">
      <c r="A64" s="1">
        <v>42302</v>
      </c>
      <c r="B64">
        <v>4516</v>
      </c>
      <c r="C64">
        <v>2073</v>
      </c>
      <c r="D64">
        <v>38152</v>
      </c>
      <c r="E64">
        <v>24649</v>
      </c>
      <c r="F64">
        <v>-1638.77999999998</v>
      </c>
    </row>
    <row r="65" spans="1:6" x14ac:dyDescent="0.25">
      <c r="A65" s="1">
        <v>42303</v>
      </c>
      <c r="B65">
        <v>18112</v>
      </c>
      <c r="C65">
        <v>8690</v>
      </c>
      <c r="D65">
        <v>138822</v>
      </c>
      <c r="E65">
        <v>91147</v>
      </c>
      <c r="F65">
        <v>-6016.8500000002196</v>
      </c>
    </row>
    <row r="66" spans="1:6" x14ac:dyDescent="0.25">
      <c r="A66" s="1">
        <v>42304</v>
      </c>
      <c r="B66">
        <v>14564</v>
      </c>
      <c r="C66">
        <v>7235</v>
      </c>
      <c r="D66">
        <v>118857</v>
      </c>
      <c r="E66">
        <v>78776</v>
      </c>
      <c r="F66">
        <v>-5157.3600000001297</v>
      </c>
    </row>
    <row r="67" spans="1:6" x14ac:dyDescent="0.25">
      <c r="A67" s="1">
        <v>42305</v>
      </c>
      <c r="B67">
        <v>14803</v>
      </c>
      <c r="C67">
        <v>7399</v>
      </c>
      <c r="D67">
        <v>111359</v>
      </c>
      <c r="E67">
        <v>74820</v>
      </c>
      <c r="F67">
        <v>-4867.8500000001804</v>
      </c>
    </row>
    <row r="68" spans="1:6" x14ac:dyDescent="0.25">
      <c r="A68" s="1">
        <v>42306</v>
      </c>
      <c r="B68">
        <v>14469</v>
      </c>
      <c r="C68">
        <v>7281</v>
      </c>
      <c r="D68">
        <v>104428</v>
      </c>
      <c r="E68">
        <v>70683</v>
      </c>
      <c r="F68">
        <v>-4596.87000000015</v>
      </c>
    </row>
    <row r="69" spans="1:6" x14ac:dyDescent="0.25">
      <c r="A69" s="1">
        <v>42307</v>
      </c>
      <c r="B69">
        <v>7833</v>
      </c>
      <c r="C69">
        <v>3731</v>
      </c>
      <c r="D69">
        <v>59585</v>
      </c>
      <c r="E69">
        <v>39197</v>
      </c>
      <c r="F69">
        <v>-2602.9699999999898</v>
      </c>
    </row>
    <row r="70" spans="1:6" x14ac:dyDescent="0.25">
      <c r="A70" s="1">
        <v>42309</v>
      </c>
      <c r="B70">
        <v>4809</v>
      </c>
      <c r="C70">
        <v>2193</v>
      </c>
      <c r="D70">
        <v>42422</v>
      </c>
      <c r="E70">
        <v>27318</v>
      </c>
      <c r="F70">
        <v>-1841.46999999998</v>
      </c>
    </row>
    <row r="71" spans="1:6" x14ac:dyDescent="0.25">
      <c r="A71" s="1">
        <v>42308</v>
      </c>
      <c r="B71">
        <v>2593</v>
      </c>
      <c r="C71">
        <v>1176</v>
      </c>
      <c r="D71">
        <v>23266</v>
      </c>
      <c r="E71">
        <v>15073</v>
      </c>
      <c r="F71">
        <v>-1014.6799999999899</v>
      </c>
    </row>
    <row r="72" spans="1:6" x14ac:dyDescent="0.25">
      <c r="A72" s="1">
        <v>42310</v>
      </c>
      <c r="B72">
        <v>18358</v>
      </c>
      <c r="C72">
        <v>9188</v>
      </c>
      <c r="D72">
        <v>151501</v>
      </c>
      <c r="E72">
        <v>103641</v>
      </c>
      <c r="F72">
        <v>-6250.5400000002901</v>
      </c>
    </row>
    <row r="73" spans="1:6" x14ac:dyDescent="0.25">
      <c r="A73" s="1">
        <v>42311</v>
      </c>
      <c r="B73">
        <v>14654</v>
      </c>
      <c r="C73">
        <v>7189</v>
      </c>
      <c r="D73">
        <v>117808</v>
      </c>
      <c r="E73">
        <v>78526</v>
      </c>
      <c r="F73">
        <v>-5190.83000000014</v>
      </c>
    </row>
    <row r="74" spans="1:6" x14ac:dyDescent="0.25">
      <c r="A74" s="1">
        <v>42312</v>
      </c>
      <c r="B74">
        <v>14883</v>
      </c>
      <c r="C74">
        <v>7161</v>
      </c>
      <c r="D74">
        <v>116913</v>
      </c>
      <c r="E74">
        <v>77500</v>
      </c>
      <c r="F74">
        <v>-5096.6700000001001</v>
      </c>
    </row>
    <row r="75" spans="1:6" x14ac:dyDescent="0.25">
      <c r="A75" s="1">
        <v>42313</v>
      </c>
      <c r="B75">
        <v>13276</v>
      </c>
      <c r="C75">
        <v>6862</v>
      </c>
      <c r="D75">
        <v>98808</v>
      </c>
      <c r="E75">
        <v>66290</v>
      </c>
      <c r="F75">
        <v>-4299.1800000001303</v>
      </c>
    </row>
    <row r="76" spans="1:6" x14ac:dyDescent="0.25">
      <c r="A76" s="1">
        <v>42314</v>
      </c>
      <c r="B76">
        <v>7903</v>
      </c>
      <c r="C76">
        <v>3684</v>
      </c>
      <c r="D76">
        <v>65431</v>
      </c>
      <c r="E76">
        <v>42225</v>
      </c>
      <c r="F76">
        <v>-2839.6399999999899</v>
      </c>
    </row>
    <row r="77" spans="1:6" x14ac:dyDescent="0.25">
      <c r="A77" s="1">
        <v>42315</v>
      </c>
      <c r="B77">
        <v>2477</v>
      </c>
      <c r="C77">
        <v>978</v>
      </c>
      <c r="D77">
        <v>24499</v>
      </c>
      <c r="E77">
        <v>15661</v>
      </c>
      <c r="F77">
        <v>-1059.3099999999899</v>
      </c>
    </row>
    <row r="78" spans="1:6" x14ac:dyDescent="0.25">
      <c r="A78" s="1">
        <v>42316</v>
      </c>
      <c r="B78">
        <v>4851</v>
      </c>
      <c r="C78">
        <v>1959</v>
      </c>
      <c r="D78">
        <v>41489</v>
      </c>
      <c r="E78">
        <v>26535</v>
      </c>
      <c r="F78">
        <v>-1800.6099999999799</v>
      </c>
    </row>
    <row r="79" spans="1:6" x14ac:dyDescent="0.25">
      <c r="A79" s="1">
        <v>42317</v>
      </c>
      <c r="B79">
        <v>17317</v>
      </c>
      <c r="C79">
        <v>8421</v>
      </c>
      <c r="D79">
        <v>135284</v>
      </c>
      <c r="E79">
        <v>88836</v>
      </c>
      <c r="F79">
        <v>-5877.87000000016</v>
      </c>
    </row>
    <row r="80" spans="1:6" x14ac:dyDescent="0.25">
      <c r="A80" s="1">
        <v>42318</v>
      </c>
      <c r="B80">
        <v>14904</v>
      </c>
      <c r="C80">
        <v>7850</v>
      </c>
      <c r="D80">
        <v>114398</v>
      </c>
      <c r="E80">
        <v>76501</v>
      </c>
      <c r="F80">
        <v>-5019.1000000001404</v>
      </c>
    </row>
    <row r="81" spans="1:6" x14ac:dyDescent="0.25">
      <c r="A81" s="1">
        <v>42319</v>
      </c>
      <c r="B81">
        <v>13201</v>
      </c>
      <c r="C81">
        <v>6785</v>
      </c>
      <c r="D81">
        <v>102457</v>
      </c>
      <c r="E81">
        <v>67852</v>
      </c>
      <c r="F81">
        <v>-4427.62000000015</v>
      </c>
    </row>
    <row r="82" spans="1:6" x14ac:dyDescent="0.25">
      <c r="A82" s="1">
        <v>42320</v>
      </c>
      <c r="B82">
        <v>12902</v>
      </c>
      <c r="C82">
        <v>6842</v>
      </c>
      <c r="D82">
        <v>103493</v>
      </c>
      <c r="E82">
        <v>68904</v>
      </c>
      <c r="F82">
        <v>-4400.7000000001099</v>
      </c>
    </row>
    <row r="83" spans="1:6" x14ac:dyDescent="0.25">
      <c r="A83" s="1">
        <v>42321</v>
      </c>
      <c r="B83">
        <v>7559</v>
      </c>
      <c r="C83">
        <v>4099</v>
      </c>
      <c r="D83">
        <v>56633</v>
      </c>
      <c r="E83">
        <v>38695</v>
      </c>
      <c r="F83">
        <v>-2512.3899999999599</v>
      </c>
    </row>
    <row r="84" spans="1:6" x14ac:dyDescent="0.25">
      <c r="A84" s="1">
        <v>42322</v>
      </c>
      <c r="B84">
        <v>3063</v>
      </c>
      <c r="C84">
        <v>1297</v>
      </c>
      <c r="D84">
        <v>27460</v>
      </c>
      <c r="E84">
        <v>17667</v>
      </c>
      <c r="F84">
        <v>-1173.08</v>
      </c>
    </row>
    <row r="85" spans="1:6" x14ac:dyDescent="0.25">
      <c r="A85" s="1">
        <v>42323</v>
      </c>
      <c r="B85">
        <v>5014</v>
      </c>
      <c r="C85">
        <v>2221</v>
      </c>
      <c r="D85">
        <v>42437</v>
      </c>
      <c r="E85">
        <v>27249</v>
      </c>
      <c r="F85">
        <v>-1819.77999999997</v>
      </c>
    </row>
    <row r="86" spans="1:6" x14ac:dyDescent="0.25">
      <c r="A86" s="1">
        <v>42324</v>
      </c>
      <c r="B86">
        <v>16701</v>
      </c>
      <c r="C86">
        <v>8247</v>
      </c>
      <c r="D86">
        <v>126420</v>
      </c>
      <c r="E86">
        <v>85864</v>
      </c>
      <c r="F86">
        <v>-5572.29000000009</v>
      </c>
    </row>
    <row r="87" spans="1:6" x14ac:dyDescent="0.25">
      <c r="A87" s="1">
        <v>42325</v>
      </c>
      <c r="B87">
        <v>15282</v>
      </c>
      <c r="C87">
        <v>7953</v>
      </c>
      <c r="D87">
        <v>117567</v>
      </c>
      <c r="E87">
        <v>79443</v>
      </c>
      <c r="F87">
        <v>-5177.4900000001999</v>
      </c>
    </row>
    <row r="88" spans="1:6" x14ac:dyDescent="0.25">
      <c r="A88" s="1">
        <v>42326</v>
      </c>
      <c r="B88">
        <v>13149</v>
      </c>
      <c r="C88">
        <v>6402</v>
      </c>
      <c r="D88">
        <v>104568</v>
      </c>
      <c r="E88">
        <v>70403</v>
      </c>
      <c r="F88">
        <v>-4557.6400000001004</v>
      </c>
    </row>
    <row r="89" spans="1:6" x14ac:dyDescent="0.25">
      <c r="A89" s="1">
        <v>42327</v>
      </c>
      <c r="B89">
        <v>12448</v>
      </c>
      <c r="C89">
        <v>6616</v>
      </c>
      <c r="D89">
        <v>95663</v>
      </c>
      <c r="E89">
        <v>64712</v>
      </c>
      <c r="F89">
        <v>-4215.79000000015</v>
      </c>
    </row>
    <row r="90" spans="1:6" x14ac:dyDescent="0.25">
      <c r="A90" s="1">
        <v>42328</v>
      </c>
      <c r="B90">
        <v>6120</v>
      </c>
      <c r="C90">
        <v>3151</v>
      </c>
      <c r="D90">
        <v>51941</v>
      </c>
      <c r="E90">
        <v>33969</v>
      </c>
      <c r="F90">
        <v>-2257.03999999998</v>
      </c>
    </row>
    <row r="91" spans="1:6" x14ac:dyDescent="0.25">
      <c r="A91" s="1">
        <v>42329</v>
      </c>
      <c r="B91">
        <v>2012</v>
      </c>
      <c r="C91">
        <v>1024</v>
      </c>
      <c r="D91">
        <v>18558</v>
      </c>
      <c r="E91">
        <v>12150</v>
      </c>
      <c r="F91">
        <v>-814.22999999999297</v>
      </c>
    </row>
    <row r="92" spans="1:6" x14ac:dyDescent="0.25">
      <c r="A92" s="1">
        <v>42330</v>
      </c>
      <c r="B92">
        <v>3848</v>
      </c>
      <c r="C92">
        <v>2151</v>
      </c>
      <c r="D92">
        <v>32907</v>
      </c>
      <c r="E92">
        <v>21633</v>
      </c>
      <c r="F92">
        <v>-1371.8299999999799</v>
      </c>
    </row>
    <row r="93" spans="1:6" x14ac:dyDescent="0.25">
      <c r="A93" s="1">
        <v>42331</v>
      </c>
      <c r="B93">
        <v>14753</v>
      </c>
      <c r="C93">
        <v>8253</v>
      </c>
      <c r="D93">
        <v>107937</v>
      </c>
      <c r="E93">
        <v>73292</v>
      </c>
      <c r="F93">
        <v>-4799.6700000002102</v>
      </c>
    </row>
    <row r="94" spans="1:6" x14ac:dyDescent="0.25">
      <c r="A94" s="1">
        <v>42332</v>
      </c>
      <c r="B94">
        <v>11818</v>
      </c>
      <c r="C94">
        <v>6386</v>
      </c>
      <c r="D94">
        <v>100082</v>
      </c>
      <c r="E94">
        <v>67629</v>
      </c>
      <c r="F94">
        <v>-4448.5900000000902</v>
      </c>
    </row>
    <row r="95" spans="1:6" x14ac:dyDescent="0.25">
      <c r="A95" s="1">
        <v>42333</v>
      </c>
      <c r="B95">
        <v>873</v>
      </c>
      <c r="C95">
        <v>451</v>
      </c>
      <c r="D95">
        <v>7582</v>
      </c>
      <c r="E95">
        <v>4983</v>
      </c>
      <c r="F95">
        <v>-324.28000000000202</v>
      </c>
    </row>
    <row r="96" spans="1:6" x14ac:dyDescent="0.25">
      <c r="A96" s="1">
        <v>42334</v>
      </c>
      <c r="B96">
        <v>28</v>
      </c>
      <c r="C96">
        <v>15</v>
      </c>
      <c r="D96">
        <v>88</v>
      </c>
      <c r="E96">
        <v>57</v>
      </c>
      <c r="F96">
        <v>-4.16</v>
      </c>
    </row>
    <row r="97" spans="1:6" x14ac:dyDescent="0.25">
      <c r="A97" s="1">
        <v>42335</v>
      </c>
      <c r="B97">
        <v>70</v>
      </c>
      <c r="C97">
        <v>44</v>
      </c>
      <c r="D97">
        <v>563</v>
      </c>
      <c r="E97">
        <v>392</v>
      </c>
      <c r="F97">
        <v>-25.85</v>
      </c>
    </row>
    <row r="98" spans="1:6" x14ac:dyDescent="0.25">
      <c r="A98" s="1">
        <v>42336</v>
      </c>
      <c r="B98">
        <v>274</v>
      </c>
      <c r="C98">
        <v>111</v>
      </c>
      <c r="D98">
        <v>3355</v>
      </c>
      <c r="E98">
        <v>1988</v>
      </c>
      <c r="F98">
        <v>-148.55000000000001</v>
      </c>
    </row>
    <row r="99" spans="1:6" x14ac:dyDescent="0.25">
      <c r="A99" s="1">
        <v>42337</v>
      </c>
      <c r="B99">
        <v>4560</v>
      </c>
      <c r="C99">
        <v>2237</v>
      </c>
      <c r="D99">
        <v>39932</v>
      </c>
      <c r="E99">
        <v>26190</v>
      </c>
      <c r="F99">
        <v>-1727.00999999998</v>
      </c>
    </row>
    <row r="100" spans="1:6" x14ac:dyDescent="0.25">
      <c r="A100" s="1">
        <v>42338</v>
      </c>
      <c r="B100">
        <v>20801</v>
      </c>
      <c r="C100">
        <v>11603</v>
      </c>
      <c r="D100">
        <v>160622</v>
      </c>
      <c r="E100">
        <v>110796</v>
      </c>
      <c r="F100">
        <v>-7131.8700000004001</v>
      </c>
    </row>
    <row r="101" spans="1:6" x14ac:dyDescent="0.25">
      <c r="A101" s="1">
        <v>42339</v>
      </c>
      <c r="B101">
        <v>17463</v>
      </c>
      <c r="C101">
        <v>9756</v>
      </c>
      <c r="D101">
        <v>135865</v>
      </c>
      <c r="E101">
        <v>93876</v>
      </c>
      <c r="F101">
        <v>-6054.2800000002699</v>
      </c>
    </row>
    <row r="102" spans="1:6" x14ac:dyDescent="0.25">
      <c r="A102" s="1">
        <v>42340</v>
      </c>
      <c r="B102">
        <v>17205</v>
      </c>
      <c r="C102">
        <v>9119</v>
      </c>
      <c r="D102">
        <v>138077</v>
      </c>
      <c r="E102">
        <v>92897</v>
      </c>
      <c r="F102">
        <v>-6075.0600000001796</v>
      </c>
    </row>
    <row r="103" spans="1:6" x14ac:dyDescent="0.25">
      <c r="A103" s="1">
        <v>42341</v>
      </c>
      <c r="B103">
        <v>17772</v>
      </c>
      <c r="C103">
        <v>10312</v>
      </c>
      <c r="D103">
        <v>139422</v>
      </c>
      <c r="E103">
        <v>96545</v>
      </c>
      <c r="F103">
        <v>-6206.6000000002095</v>
      </c>
    </row>
    <row r="104" spans="1:6" x14ac:dyDescent="0.25">
      <c r="A104" s="1">
        <v>42342</v>
      </c>
      <c r="B104">
        <v>12368</v>
      </c>
      <c r="C104">
        <v>6017</v>
      </c>
      <c r="D104">
        <v>109908</v>
      </c>
      <c r="E104">
        <v>72059</v>
      </c>
      <c r="F104">
        <v>-4796.7799999999797</v>
      </c>
    </row>
    <row r="105" spans="1:6" x14ac:dyDescent="0.25">
      <c r="A105" s="1">
        <v>42343</v>
      </c>
      <c r="B105">
        <v>6787</v>
      </c>
      <c r="C105">
        <v>2441</v>
      </c>
      <c r="D105">
        <v>72244</v>
      </c>
      <c r="E105">
        <v>45225</v>
      </c>
      <c r="F105">
        <v>-3114.3299999999899</v>
      </c>
    </row>
    <row r="106" spans="1:6" x14ac:dyDescent="0.25">
      <c r="A106" s="1">
        <v>42344</v>
      </c>
      <c r="B106">
        <v>9145</v>
      </c>
      <c r="C106">
        <v>3400</v>
      </c>
      <c r="D106">
        <v>91395</v>
      </c>
      <c r="E106">
        <v>56654</v>
      </c>
      <c r="F106">
        <v>-3964.1500000000201</v>
      </c>
    </row>
    <row r="107" spans="1:6" x14ac:dyDescent="0.25">
      <c r="A107" s="1">
        <v>42345</v>
      </c>
      <c r="B107">
        <v>15747</v>
      </c>
      <c r="C107">
        <v>7074</v>
      </c>
      <c r="D107">
        <v>142898</v>
      </c>
      <c r="E107">
        <v>94540</v>
      </c>
      <c r="F107">
        <v>-6286.7500000001</v>
      </c>
    </row>
    <row r="108" spans="1:6" x14ac:dyDescent="0.25">
      <c r="A108" s="1">
        <v>42346</v>
      </c>
      <c r="B108">
        <v>16165</v>
      </c>
      <c r="C108">
        <v>7441</v>
      </c>
      <c r="D108">
        <v>153550</v>
      </c>
      <c r="E108">
        <v>100929</v>
      </c>
      <c r="F108">
        <v>-6744.5200000000495</v>
      </c>
    </row>
    <row r="109" spans="1:6" x14ac:dyDescent="0.25">
      <c r="A109" s="1">
        <v>42347</v>
      </c>
      <c r="B109">
        <v>14368</v>
      </c>
      <c r="C109">
        <v>6484</v>
      </c>
      <c r="D109">
        <v>126883</v>
      </c>
      <c r="E109">
        <v>82866</v>
      </c>
      <c r="F109">
        <v>-5546.2200000000403</v>
      </c>
    </row>
    <row r="110" spans="1:6" x14ac:dyDescent="0.25">
      <c r="A110" s="1">
        <v>42348</v>
      </c>
      <c r="B110">
        <v>12176</v>
      </c>
      <c r="C110">
        <v>5554</v>
      </c>
      <c r="D110">
        <v>117726</v>
      </c>
      <c r="E110">
        <v>77553</v>
      </c>
      <c r="F110">
        <v>-5148.5600000000304</v>
      </c>
    </row>
    <row r="111" spans="1:6" x14ac:dyDescent="0.25">
      <c r="A111" s="1">
        <v>42349</v>
      </c>
      <c r="B111">
        <v>6816</v>
      </c>
      <c r="C111">
        <v>3428</v>
      </c>
      <c r="D111">
        <v>78717</v>
      </c>
      <c r="E111">
        <v>54292</v>
      </c>
      <c r="F111">
        <v>-3503.70999999999</v>
      </c>
    </row>
    <row r="112" spans="1:6" x14ac:dyDescent="0.25">
      <c r="A112" s="1">
        <v>42350</v>
      </c>
      <c r="B112">
        <v>5190</v>
      </c>
      <c r="C112">
        <v>2411</v>
      </c>
      <c r="D112">
        <v>66398</v>
      </c>
      <c r="E112">
        <v>43781</v>
      </c>
      <c r="F112">
        <v>-2916.46000000002</v>
      </c>
    </row>
    <row r="113" spans="1:6" x14ac:dyDescent="0.25">
      <c r="A113" s="1">
        <v>42351</v>
      </c>
      <c r="B113">
        <v>6332</v>
      </c>
      <c r="C113">
        <v>2781</v>
      </c>
      <c r="D113">
        <v>72808</v>
      </c>
      <c r="E113">
        <v>49472</v>
      </c>
      <c r="F113">
        <v>-3197.3099999999899</v>
      </c>
    </row>
    <row r="114" spans="1:6" x14ac:dyDescent="0.25">
      <c r="A114" s="1">
        <v>42352</v>
      </c>
      <c r="B114">
        <v>11240</v>
      </c>
      <c r="C114">
        <v>5791</v>
      </c>
      <c r="D114">
        <v>123381</v>
      </c>
      <c r="E114">
        <v>81949</v>
      </c>
      <c r="F114">
        <v>-5444.9300000001003</v>
      </c>
    </row>
    <row r="115" spans="1:6" x14ac:dyDescent="0.25">
      <c r="A115" s="1">
        <v>42353</v>
      </c>
      <c r="B115">
        <v>9642</v>
      </c>
      <c r="C115">
        <v>5054</v>
      </c>
      <c r="D115">
        <v>141379</v>
      </c>
      <c r="E115">
        <v>94653</v>
      </c>
      <c r="F115">
        <v>-6222.8600000000997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1" sqref="F1:M10"/>
    </sheetView>
  </sheetViews>
  <sheetFormatPr defaultRowHeight="15" x14ac:dyDescent="0.25"/>
  <cols>
    <col min="1" max="1" width="9.7109375" bestFit="1" customWidth="1"/>
    <col min="2" max="2" width="10.7109375" bestFit="1" customWidth="1"/>
    <col min="7" max="7" width="10.7109375" bestFit="1" customWidth="1"/>
  </cols>
  <sheetData>
    <row r="1" spans="1:16" x14ac:dyDescent="0.25">
      <c r="A1" s="1">
        <v>40784</v>
      </c>
      <c r="B1" s="1">
        <v>40897</v>
      </c>
      <c r="C1">
        <v>1098237</v>
      </c>
      <c r="D1">
        <v>667341</v>
      </c>
      <c r="E1">
        <v>430896</v>
      </c>
      <c r="F1">
        <v>735008</v>
      </c>
      <c r="G1">
        <v>226632</v>
      </c>
      <c r="H1">
        <v>99236</v>
      </c>
      <c r="I1">
        <v>29777</v>
      </c>
      <c r="J1">
        <v>6295</v>
      </c>
      <c r="K1">
        <v>1229</v>
      </c>
      <c r="L1">
        <v>59</v>
      </c>
      <c r="M1">
        <v>1</v>
      </c>
      <c r="N1">
        <v>7980174</v>
      </c>
      <c r="O1">
        <v>5713545</v>
      </c>
      <c r="P1">
        <v>-355536.24999830598</v>
      </c>
    </row>
    <row r="2" spans="1:16" x14ac:dyDescent="0.25">
      <c r="A2" s="1">
        <v>40931</v>
      </c>
      <c r="B2" s="1">
        <v>41044</v>
      </c>
      <c r="C2">
        <v>1099744</v>
      </c>
      <c r="D2">
        <v>607473</v>
      </c>
      <c r="E2">
        <v>492271</v>
      </c>
      <c r="F2">
        <v>719201</v>
      </c>
      <c r="G2">
        <v>236549</v>
      </c>
      <c r="H2">
        <v>105464</v>
      </c>
      <c r="I2">
        <v>31102</v>
      </c>
      <c r="J2">
        <v>6195</v>
      </c>
      <c r="K2">
        <v>1175</v>
      </c>
      <c r="L2">
        <v>57</v>
      </c>
      <c r="M2">
        <v>1</v>
      </c>
      <c r="N2">
        <v>8186817</v>
      </c>
      <c r="O2">
        <v>5614875</v>
      </c>
      <c r="P2">
        <v>-359161.68999818398</v>
      </c>
    </row>
    <row r="3" spans="1:16" x14ac:dyDescent="0.25">
      <c r="A3" s="1">
        <v>41148</v>
      </c>
      <c r="B3" s="1">
        <v>41262</v>
      </c>
      <c r="C3">
        <v>1233154</v>
      </c>
      <c r="D3">
        <v>744964</v>
      </c>
      <c r="E3">
        <v>488190</v>
      </c>
      <c r="F3">
        <v>794429</v>
      </c>
      <c r="G3">
        <v>265678</v>
      </c>
      <c r="H3">
        <v>120295</v>
      </c>
      <c r="I3">
        <v>40309</v>
      </c>
      <c r="J3">
        <v>9658</v>
      </c>
      <c r="K3">
        <v>2339</v>
      </c>
      <c r="L3">
        <v>441</v>
      </c>
      <c r="M3">
        <v>5</v>
      </c>
      <c r="N3">
        <v>9941178</v>
      </c>
      <c r="O3">
        <v>7052105</v>
      </c>
      <c r="P3">
        <v>-441840.76999788202</v>
      </c>
    </row>
    <row r="4" spans="1:16" x14ac:dyDescent="0.25">
      <c r="A4" s="1">
        <v>41302</v>
      </c>
      <c r="B4" s="1">
        <v>41416</v>
      </c>
      <c r="C4">
        <v>1366119</v>
      </c>
      <c r="D4">
        <v>747618</v>
      </c>
      <c r="E4">
        <v>618501</v>
      </c>
      <c r="F4">
        <v>835753</v>
      </c>
      <c r="G4">
        <v>311669</v>
      </c>
      <c r="H4">
        <v>149669</v>
      </c>
      <c r="I4">
        <v>51730</v>
      </c>
      <c r="J4">
        <v>13532</v>
      </c>
      <c r="K4">
        <v>3053</v>
      </c>
      <c r="L4">
        <v>667</v>
      </c>
      <c r="M4">
        <v>46</v>
      </c>
      <c r="N4">
        <v>12101467</v>
      </c>
      <c r="O4">
        <v>8185233</v>
      </c>
      <c r="P4">
        <v>-531119.51999766601</v>
      </c>
    </row>
    <row r="5" spans="1:16" x14ac:dyDescent="0.25">
      <c r="A5" s="1">
        <v>41512</v>
      </c>
      <c r="B5" s="1">
        <v>41626</v>
      </c>
      <c r="C5">
        <v>1456606</v>
      </c>
      <c r="D5">
        <v>785438</v>
      </c>
      <c r="E5">
        <v>671168</v>
      </c>
      <c r="F5">
        <v>894661</v>
      </c>
      <c r="G5">
        <v>328618</v>
      </c>
      <c r="H5">
        <v>158179</v>
      </c>
      <c r="I5">
        <v>57911</v>
      </c>
      <c r="J5">
        <v>13401</v>
      </c>
      <c r="K5">
        <v>3148</v>
      </c>
      <c r="L5">
        <v>651</v>
      </c>
      <c r="M5">
        <v>37</v>
      </c>
      <c r="N5">
        <v>12888408</v>
      </c>
      <c r="O5">
        <v>8733129</v>
      </c>
      <c r="P5">
        <v>-565484.09999813302</v>
      </c>
    </row>
    <row r="6" spans="1:16" x14ac:dyDescent="0.25">
      <c r="A6" s="1">
        <v>41666</v>
      </c>
      <c r="B6" s="1">
        <v>41780</v>
      </c>
      <c r="C6">
        <v>1349081</v>
      </c>
      <c r="D6">
        <v>665866</v>
      </c>
      <c r="E6">
        <v>683215</v>
      </c>
      <c r="F6">
        <v>809589</v>
      </c>
      <c r="G6">
        <v>319942</v>
      </c>
      <c r="H6">
        <v>151164</v>
      </c>
      <c r="I6">
        <v>51030</v>
      </c>
      <c r="J6">
        <v>13672</v>
      </c>
      <c r="K6">
        <v>2986</v>
      </c>
      <c r="L6">
        <v>662</v>
      </c>
      <c r="M6">
        <v>36</v>
      </c>
      <c r="N6">
        <v>12152598</v>
      </c>
      <c r="O6">
        <v>7976734</v>
      </c>
      <c r="P6">
        <v>-529319.02999781701</v>
      </c>
    </row>
    <row r="7" spans="1:16" x14ac:dyDescent="0.25">
      <c r="A7" s="1">
        <v>41876</v>
      </c>
      <c r="B7" s="1">
        <v>41990</v>
      </c>
      <c r="C7">
        <v>1320084</v>
      </c>
      <c r="D7">
        <v>676165</v>
      </c>
      <c r="E7">
        <v>643919</v>
      </c>
      <c r="F7">
        <v>851293</v>
      </c>
      <c r="G7">
        <v>291948</v>
      </c>
      <c r="H7">
        <v>125846</v>
      </c>
      <c r="I7">
        <v>40532</v>
      </c>
      <c r="J7">
        <v>8997</v>
      </c>
      <c r="K7">
        <v>1389</v>
      </c>
      <c r="L7">
        <v>68</v>
      </c>
      <c r="M7">
        <v>11</v>
      </c>
      <c r="N7">
        <v>10172953</v>
      </c>
      <c r="O7">
        <v>6834950</v>
      </c>
      <c r="P7">
        <v>-445029.64999786398</v>
      </c>
    </row>
    <row r="8" spans="1:16" x14ac:dyDescent="0.25">
      <c r="A8" s="1">
        <v>42030</v>
      </c>
      <c r="B8" s="1">
        <v>42144</v>
      </c>
      <c r="C8">
        <v>1166265</v>
      </c>
      <c r="D8">
        <v>552642</v>
      </c>
      <c r="E8">
        <v>613623</v>
      </c>
      <c r="F8">
        <v>727055</v>
      </c>
      <c r="G8">
        <v>275088</v>
      </c>
      <c r="H8">
        <v>118821</v>
      </c>
      <c r="I8">
        <v>36204</v>
      </c>
      <c r="J8">
        <v>7713</v>
      </c>
      <c r="K8">
        <v>1334</v>
      </c>
      <c r="L8">
        <v>36</v>
      </c>
      <c r="M8">
        <v>14</v>
      </c>
      <c r="N8">
        <v>9254708</v>
      </c>
      <c r="O8">
        <v>6069800</v>
      </c>
      <c r="P8">
        <v>-401880.199998289</v>
      </c>
    </row>
    <row r="9" spans="1:16" x14ac:dyDescent="0.25">
      <c r="A9" s="1">
        <v>42240</v>
      </c>
      <c r="B9" s="1">
        <v>42354</v>
      </c>
      <c r="C9">
        <v>1178827</v>
      </c>
      <c r="D9">
        <v>584637</v>
      </c>
      <c r="E9">
        <v>594190</v>
      </c>
      <c r="F9">
        <v>749971</v>
      </c>
      <c r="G9">
        <v>269444</v>
      </c>
      <c r="H9">
        <v>113598</v>
      </c>
      <c r="I9">
        <v>35149</v>
      </c>
      <c r="J9">
        <v>7899</v>
      </c>
      <c r="K9">
        <v>1943</v>
      </c>
      <c r="L9">
        <v>625</v>
      </c>
      <c r="M9">
        <v>198</v>
      </c>
      <c r="N9">
        <v>9578678</v>
      </c>
      <c r="O9">
        <v>6375199</v>
      </c>
      <c r="P9">
        <v>-419874.169998197</v>
      </c>
    </row>
    <row r="10" spans="1:16" x14ac:dyDescent="0.25">
      <c r="A10" s="1">
        <v>42394</v>
      </c>
      <c r="B10" s="1">
        <v>42508</v>
      </c>
      <c r="C10">
        <v>1122660</v>
      </c>
      <c r="D10">
        <v>543697</v>
      </c>
      <c r="E10">
        <v>578963</v>
      </c>
      <c r="F10">
        <v>699098</v>
      </c>
      <c r="G10">
        <v>259039</v>
      </c>
      <c r="H10">
        <v>115887</v>
      </c>
      <c r="I10">
        <v>36605</v>
      </c>
      <c r="J10">
        <v>8897</v>
      </c>
      <c r="K10">
        <v>2225</v>
      </c>
      <c r="L10">
        <v>712</v>
      </c>
      <c r="M10">
        <v>197</v>
      </c>
      <c r="N10">
        <v>9600917</v>
      </c>
      <c r="O10">
        <v>6324543</v>
      </c>
      <c r="P10">
        <v>-422403.18999842502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A18" sqref="A18"/>
    </sheetView>
  </sheetViews>
  <sheetFormatPr defaultRowHeight="15" x14ac:dyDescent="0.25"/>
  <sheetData>
    <row r="2" spans="1:1" x14ac:dyDescent="0.25">
      <c r="A2">
        <v>73</v>
      </c>
    </row>
    <row r="3" spans="1:1" x14ac:dyDescent="0.25">
      <c r="A3">
        <v>220</v>
      </c>
    </row>
    <row r="4" spans="1:1" x14ac:dyDescent="0.25">
      <c r="A4">
        <v>208</v>
      </c>
    </row>
    <row r="5" spans="1:1" x14ac:dyDescent="0.25">
      <c r="A5">
        <v>312</v>
      </c>
    </row>
    <row r="6" spans="1:1" x14ac:dyDescent="0.25">
      <c r="A6">
        <v>503</v>
      </c>
    </row>
    <row r="7" spans="1:1" x14ac:dyDescent="0.25">
      <c r="A7">
        <v>816</v>
      </c>
    </row>
    <row r="8" spans="1:1" x14ac:dyDescent="0.25">
      <c r="A8">
        <v>1229</v>
      </c>
    </row>
    <row r="9" spans="1:1" x14ac:dyDescent="0.25">
      <c r="A9">
        <v>1914</v>
      </c>
    </row>
    <row r="10" spans="1:1" x14ac:dyDescent="0.25">
      <c r="A10">
        <v>3202</v>
      </c>
    </row>
    <row r="11" spans="1:1" x14ac:dyDescent="0.25">
      <c r="A11">
        <v>5551</v>
      </c>
    </row>
    <row r="12" spans="1:1" x14ac:dyDescent="0.25">
      <c r="A12">
        <v>5343</v>
      </c>
    </row>
    <row r="13" spans="1:1" x14ac:dyDescent="0.25">
      <c r="A13">
        <v>5923</v>
      </c>
    </row>
    <row r="17" spans="1:1" x14ac:dyDescent="0.25">
      <c r="A17">
        <f>SUM(A1:A13)</f>
        <v>25294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54</v>
      </c>
      <c r="B1">
        <v>30928</v>
      </c>
    </row>
    <row r="2" spans="1:2" x14ac:dyDescent="0.25">
      <c r="A2" t="s">
        <v>202</v>
      </c>
      <c r="B2">
        <v>15947</v>
      </c>
    </row>
    <row r="3" spans="1:2" x14ac:dyDescent="0.25">
      <c r="A3" t="s">
        <v>43</v>
      </c>
      <c r="B3">
        <v>15561</v>
      </c>
    </row>
    <row r="4" spans="1:2" x14ac:dyDescent="0.25">
      <c r="A4" t="s">
        <v>84</v>
      </c>
      <c r="B4">
        <v>9709</v>
      </c>
    </row>
    <row r="5" spans="1:2" x14ac:dyDescent="0.25">
      <c r="A5" t="s">
        <v>124</v>
      </c>
      <c r="B5">
        <v>8940</v>
      </c>
    </row>
    <row r="6" spans="1:2" x14ac:dyDescent="0.25">
      <c r="A6" t="s">
        <v>76</v>
      </c>
      <c r="B6">
        <v>8349</v>
      </c>
    </row>
    <row r="7" spans="1:2" x14ac:dyDescent="0.25">
      <c r="A7" t="s">
        <v>204</v>
      </c>
      <c r="B7">
        <v>6529</v>
      </c>
    </row>
    <row r="8" spans="1:2" x14ac:dyDescent="0.25">
      <c r="A8" t="s">
        <v>190</v>
      </c>
      <c r="B8">
        <v>5756</v>
      </c>
    </row>
    <row r="9" spans="1:2" x14ac:dyDescent="0.25">
      <c r="A9" t="s">
        <v>103</v>
      </c>
      <c r="B9">
        <v>5134</v>
      </c>
    </row>
    <row r="10" spans="1:2" x14ac:dyDescent="0.25">
      <c r="A10" t="s">
        <v>194</v>
      </c>
      <c r="B10">
        <v>5071</v>
      </c>
    </row>
    <row r="11" spans="1:2" x14ac:dyDescent="0.25">
      <c r="A11" t="s">
        <v>44</v>
      </c>
      <c r="B11">
        <v>4948</v>
      </c>
    </row>
    <row r="12" spans="1:2" x14ac:dyDescent="0.25">
      <c r="A12" t="s">
        <v>220</v>
      </c>
      <c r="B12">
        <v>4673</v>
      </c>
    </row>
    <row r="13" spans="1:2" x14ac:dyDescent="0.25">
      <c r="A13" t="s">
        <v>58</v>
      </c>
      <c r="B13">
        <v>3777</v>
      </c>
    </row>
    <row r="14" spans="1:2" x14ac:dyDescent="0.25">
      <c r="A14" t="s">
        <v>203</v>
      </c>
      <c r="B14">
        <v>3610</v>
      </c>
    </row>
    <row r="15" spans="1:2" x14ac:dyDescent="0.25">
      <c r="A15" t="s">
        <v>212</v>
      </c>
      <c r="B15">
        <v>3479</v>
      </c>
    </row>
    <row r="16" spans="1:2" x14ac:dyDescent="0.25">
      <c r="A16" t="s">
        <v>149</v>
      </c>
      <c r="B16">
        <v>3108</v>
      </c>
    </row>
    <row r="17" spans="1:2" x14ac:dyDescent="0.25">
      <c r="A17" t="s">
        <v>55</v>
      </c>
      <c r="B17">
        <v>2646</v>
      </c>
    </row>
    <row r="18" spans="1:2" x14ac:dyDescent="0.25">
      <c r="A18" t="s">
        <v>108</v>
      </c>
      <c r="B18">
        <v>2543</v>
      </c>
    </row>
    <row r="19" spans="1:2" x14ac:dyDescent="0.25">
      <c r="A19" t="s">
        <v>93</v>
      </c>
      <c r="B19">
        <v>2474</v>
      </c>
    </row>
    <row r="20" spans="1:2" x14ac:dyDescent="0.25">
      <c r="A20" t="s">
        <v>197</v>
      </c>
      <c r="B20">
        <v>2401</v>
      </c>
    </row>
    <row r="21" spans="1:2" x14ac:dyDescent="0.25">
      <c r="A21" t="s">
        <v>201</v>
      </c>
      <c r="B21">
        <v>1653</v>
      </c>
    </row>
    <row r="22" spans="1:2" x14ac:dyDescent="0.25">
      <c r="A22" t="s">
        <v>36</v>
      </c>
      <c r="B22">
        <v>1478</v>
      </c>
    </row>
    <row r="23" spans="1:2" x14ac:dyDescent="0.25">
      <c r="A23" t="s">
        <v>218</v>
      </c>
      <c r="B23">
        <v>1420</v>
      </c>
    </row>
    <row r="24" spans="1:2" x14ac:dyDescent="0.25">
      <c r="A24" t="s">
        <v>189</v>
      </c>
      <c r="B24">
        <v>1399</v>
      </c>
    </row>
    <row r="25" spans="1:2" x14ac:dyDescent="0.25">
      <c r="A25" t="s">
        <v>186</v>
      </c>
      <c r="B25">
        <v>1322</v>
      </c>
    </row>
    <row r="26" spans="1:2" x14ac:dyDescent="0.25">
      <c r="A26" t="s">
        <v>116</v>
      </c>
      <c r="B26">
        <v>1277</v>
      </c>
    </row>
    <row r="27" spans="1:2" x14ac:dyDescent="0.25">
      <c r="A27" t="s">
        <v>213</v>
      </c>
      <c r="B27">
        <v>1232</v>
      </c>
    </row>
    <row r="28" spans="1:2" x14ac:dyDescent="0.25">
      <c r="A28" t="s">
        <v>78</v>
      </c>
      <c r="B28">
        <v>1208</v>
      </c>
    </row>
    <row r="29" spans="1:2" x14ac:dyDescent="0.25">
      <c r="A29" t="s">
        <v>156</v>
      </c>
      <c r="B29">
        <v>1179</v>
      </c>
    </row>
    <row r="30" spans="1:2" x14ac:dyDescent="0.25">
      <c r="A30" t="s">
        <v>77</v>
      </c>
      <c r="B30">
        <v>1139</v>
      </c>
    </row>
    <row r="31" spans="1:2" x14ac:dyDescent="0.25">
      <c r="A31" t="s">
        <v>219</v>
      </c>
      <c r="B31">
        <v>1125</v>
      </c>
    </row>
    <row r="32" spans="1:2" x14ac:dyDescent="0.25">
      <c r="A32" t="s">
        <v>105</v>
      </c>
      <c r="B32">
        <v>1121</v>
      </c>
    </row>
    <row r="33" spans="1:2" x14ac:dyDescent="0.25">
      <c r="A33" t="s">
        <v>165</v>
      </c>
      <c r="B33">
        <v>1118</v>
      </c>
    </row>
    <row r="34" spans="1:2" x14ac:dyDescent="0.25">
      <c r="A34" t="s">
        <v>37</v>
      </c>
      <c r="B34">
        <v>1117</v>
      </c>
    </row>
    <row r="35" spans="1:2" x14ac:dyDescent="0.25">
      <c r="A35" t="s">
        <v>104</v>
      </c>
      <c r="B35">
        <v>1083</v>
      </c>
    </row>
    <row r="36" spans="1:2" x14ac:dyDescent="0.25">
      <c r="A36" t="s">
        <v>82</v>
      </c>
      <c r="B36">
        <v>1078</v>
      </c>
    </row>
    <row r="37" spans="1:2" x14ac:dyDescent="0.25">
      <c r="A37" t="s">
        <v>97</v>
      </c>
      <c r="B37">
        <v>1072</v>
      </c>
    </row>
    <row r="38" spans="1:2" x14ac:dyDescent="0.25">
      <c r="A38" t="s">
        <v>209</v>
      </c>
      <c r="B38">
        <v>1002</v>
      </c>
    </row>
    <row r="39" spans="1:2" x14ac:dyDescent="0.25">
      <c r="A39" t="s">
        <v>46</v>
      </c>
      <c r="B39">
        <v>982</v>
      </c>
    </row>
    <row r="40" spans="1:2" x14ac:dyDescent="0.25">
      <c r="A40" t="s">
        <v>161</v>
      </c>
      <c r="B40">
        <v>895</v>
      </c>
    </row>
    <row r="41" spans="1:2" x14ac:dyDescent="0.25">
      <c r="A41" t="s">
        <v>106</v>
      </c>
      <c r="B41">
        <v>858</v>
      </c>
    </row>
    <row r="42" spans="1:2" x14ac:dyDescent="0.25">
      <c r="A42" t="s">
        <v>45</v>
      </c>
      <c r="B42">
        <v>826</v>
      </c>
    </row>
    <row r="43" spans="1:2" x14ac:dyDescent="0.25">
      <c r="A43" t="s">
        <v>88</v>
      </c>
      <c r="B43">
        <v>824</v>
      </c>
    </row>
    <row r="44" spans="1:2" x14ac:dyDescent="0.25">
      <c r="A44" t="s">
        <v>222</v>
      </c>
      <c r="B44">
        <v>822</v>
      </c>
    </row>
    <row r="45" spans="1:2" x14ac:dyDescent="0.25">
      <c r="A45" t="s">
        <v>41</v>
      </c>
      <c r="B45">
        <v>818</v>
      </c>
    </row>
    <row r="46" spans="1:2" x14ac:dyDescent="0.25">
      <c r="A46" t="s">
        <v>207</v>
      </c>
      <c r="B46">
        <v>794</v>
      </c>
    </row>
    <row r="47" spans="1:2" x14ac:dyDescent="0.25">
      <c r="A47" t="s">
        <v>175</v>
      </c>
      <c r="B47">
        <v>780</v>
      </c>
    </row>
    <row r="48" spans="1:2" x14ac:dyDescent="0.25">
      <c r="A48" t="s">
        <v>179</v>
      </c>
      <c r="B48">
        <v>667</v>
      </c>
    </row>
    <row r="49" spans="1:2" x14ac:dyDescent="0.25">
      <c r="A49" t="s">
        <v>188</v>
      </c>
      <c r="B49">
        <v>665</v>
      </c>
    </row>
    <row r="50" spans="1:2" x14ac:dyDescent="0.25">
      <c r="A50" t="s">
        <v>125</v>
      </c>
      <c r="B50">
        <v>659</v>
      </c>
    </row>
    <row r="51" spans="1:2" x14ac:dyDescent="0.25">
      <c r="A51" t="s">
        <v>38</v>
      </c>
      <c r="B51">
        <v>558</v>
      </c>
    </row>
    <row r="52" spans="1:2" x14ac:dyDescent="0.25">
      <c r="A52" t="s">
        <v>60</v>
      </c>
      <c r="B52">
        <v>544</v>
      </c>
    </row>
    <row r="53" spans="1:2" x14ac:dyDescent="0.25">
      <c r="A53" t="s">
        <v>135</v>
      </c>
      <c r="B53">
        <v>531</v>
      </c>
    </row>
    <row r="54" spans="1:2" x14ac:dyDescent="0.25">
      <c r="A54" t="s">
        <v>172</v>
      </c>
      <c r="B54">
        <v>466</v>
      </c>
    </row>
    <row r="55" spans="1:2" x14ac:dyDescent="0.25">
      <c r="A55" t="s">
        <v>211</v>
      </c>
      <c r="B55">
        <v>433</v>
      </c>
    </row>
    <row r="56" spans="1:2" x14ac:dyDescent="0.25">
      <c r="A56" t="s">
        <v>49</v>
      </c>
      <c r="B56">
        <v>425</v>
      </c>
    </row>
    <row r="57" spans="1:2" x14ac:dyDescent="0.25">
      <c r="A57" t="s">
        <v>59</v>
      </c>
      <c r="B57">
        <v>425</v>
      </c>
    </row>
    <row r="58" spans="1:2" x14ac:dyDescent="0.25">
      <c r="A58" t="s">
        <v>191</v>
      </c>
      <c r="B58">
        <v>387</v>
      </c>
    </row>
    <row r="59" spans="1:2" x14ac:dyDescent="0.25">
      <c r="A59" t="s">
        <v>118</v>
      </c>
      <c r="B59">
        <v>386</v>
      </c>
    </row>
    <row r="60" spans="1:2" x14ac:dyDescent="0.25">
      <c r="A60" t="s">
        <v>144</v>
      </c>
      <c r="B60">
        <v>384</v>
      </c>
    </row>
    <row r="61" spans="1:2" x14ac:dyDescent="0.25">
      <c r="A61" t="s">
        <v>169</v>
      </c>
      <c r="B61">
        <v>373</v>
      </c>
    </row>
    <row r="62" spans="1:2" x14ac:dyDescent="0.25">
      <c r="A62" t="s">
        <v>180</v>
      </c>
      <c r="B62">
        <v>360</v>
      </c>
    </row>
    <row r="63" spans="1:2" x14ac:dyDescent="0.25">
      <c r="A63" t="s">
        <v>127</v>
      </c>
      <c r="B63">
        <v>350</v>
      </c>
    </row>
    <row r="64" spans="1:2" x14ac:dyDescent="0.25">
      <c r="A64" t="s">
        <v>183</v>
      </c>
      <c r="B64">
        <v>336</v>
      </c>
    </row>
    <row r="65" spans="1:2" x14ac:dyDescent="0.25">
      <c r="A65" t="s">
        <v>100</v>
      </c>
      <c r="B65">
        <v>315</v>
      </c>
    </row>
    <row r="66" spans="1:2" x14ac:dyDescent="0.25">
      <c r="A66" t="s">
        <v>178</v>
      </c>
      <c r="B66">
        <v>314</v>
      </c>
    </row>
    <row r="67" spans="1:2" x14ac:dyDescent="0.25">
      <c r="A67" t="s">
        <v>150</v>
      </c>
      <c r="B67">
        <v>278</v>
      </c>
    </row>
    <row r="68" spans="1:2" x14ac:dyDescent="0.25">
      <c r="A68" t="s">
        <v>81</v>
      </c>
      <c r="B68">
        <v>266</v>
      </c>
    </row>
    <row r="69" spans="1:2" x14ac:dyDescent="0.25">
      <c r="A69" t="s">
        <v>101</v>
      </c>
      <c r="B69">
        <v>263</v>
      </c>
    </row>
    <row r="70" spans="1:2" x14ac:dyDescent="0.25">
      <c r="A70" t="s">
        <v>128</v>
      </c>
      <c r="B70">
        <v>244</v>
      </c>
    </row>
    <row r="71" spans="1:2" x14ac:dyDescent="0.25">
      <c r="A71" t="s">
        <v>48</v>
      </c>
      <c r="B71">
        <v>240</v>
      </c>
    </row>
    <row r="72" spans="1:2" x14ac:dyDescent="0.25">
      <c r="A72" t="s">
        <v>111</v>
      </c>
      <c r="B72">
        <v>237</v>
      </c>
    </row>
    <row r="73" spans="1:2" x14ac:dyDescent="0.25">
      <c r="A73" t="s">
        <v>174</v>
      </c>
      <c r="B73">
        <v>228</v>
      </c>
    </row>
    <row r="74" spans="1:2" x14ac:dyDescent="0.25">
      <c r="A74" t="s">
        <v>168</v>
      </c>
      <c r="B74">
        <v>220</v>
      </c>
    </row>
    <row r="75" spans="1:2" x14ac:dyDescent="0.25">
      <c r="A75" t="s">
        <v>215</v>
      </c>
      <c r="B75">
        <v>214</v>
      </c>
    </row>
    <row r="76" spans="1:2" x14ac:dyDescent="0.25">
      <c r="A76" t="s">
        <v>42</v>
      </c>
      <c r="B76">
        <v>213</v>
      </c>
    </row>
    <row r="77" spans="1:2" x14ac:dyDescent="0.25">
      <c r="A77" t="s">
        <v>147</v>
      </c>
      <c r="B77">
        <v>209</v>
      </c>
    </row>
    <row r="78" spans="1:2" x14ac:dyDescent="0.25">
      <c r="A78" t="s">
        <v>39</v>
      </c>
      <c r="B78">
        <v>202</v>
      </c>
    </row>
    <row r="79" spans="1:2" x14ac:dyDescent="0.25">
      <c r="A79" t="s">
        <v>47</v>
      </c>
      <c r="B79">
        <v>199</v>
      </c>
    </row>
    <row r="80" spans="1:2" x14ac:dyDescent="0.25">
      <c r="A80" t="s">
        <v>109</v>
      </c>
      <c r="B80">
        <v>186</v>
      </c>
    </row>
    <row r="81" spans="1:2" x14ac:dyDescent="0.25">
      <c r="A81" t="s">
        <v>102</v>
      </c>
      <c r="B81">
        <v>181</v>
      </c>
    </row>
    <row r="82" spans="1:2" x14ac:dyDescent="0.25">
      <c r="A82" t="s">
        <v>122</v>
      </c>
      <c r="B82">
        <v>174</v>
      </c>
    </row>
    <row r="83" spans="1:2" x14ac:dyDescent="0.25">
      <c r="A83" t="s">
        <v>114</v>
      </c>
      <c r="B83">
        <v>165</v>
      </c>
    </row>
    <row r="84" spans="1:2" x14ac:dyDescent="0.25">
      <c r="A84" t="s">
        <v>157</v>
      </c>
      <c r="B84">
        <v>165</v>
      </c>
    </row>
    <row r="85" spans="1:2" x14ac:dyDescent="0.25">
      <c r="A85" t="s">
        <v>138</v>
      </c>
      <c r="B85">
        <v>160</v>
      </c>
    </row>
    <row r="86" spans="1:2" x14ac:dyDescent="0.25">
      <c r="A86" t="s">
        <v>167</v>
      </c>
      <c r="B86">
        <v>158</v>
      </c>
    </row>
    <row r="87" spans="1:2" x14ac:dyDescent="0.25">
      <c r="A87" t="s">
        <v>195</v>
      </c>
      <c r="B87">
        <v>151</v>
      </c>
    </row>
    <row r="88" spans="1:2" x14ac:dyDescent="0.25">
      <c r="A88" t="s">
        <v>173</v>
      </c>
      <c r="B88">
        <v>146</v>
      </c>
    </row>
    <row r="89" spans="1:2" x14ac:dyDescent="0.25">
      <c r="A89" t="s">
        <v>40</v>
      </c>
      <c r="B89">
        <v>145</v>
      </c>
    </row>
    <row r="90" spans="1:2" x14ac:dyDescent="0.25">
      <c r="A90" t="s">
        <v>158</v>
      </c>
      <c r="B90">
        <v>136</v>
      </c>
    </row>
    <row r="91" spans="1:2" x14ac:dyDescent="0.25">
      <c r="A91" t="s">
        <v>131</v>
      </c>
      <c r="B91">
        <v>130</v>
      </c>
    </row>
    <row r="92" spans="1:2" x14ac:dyDescent="0.25">
      <c r="A92" t="s">
        <v>196</v>
      </c>
      <c r="B92">
        <v>127</v>
      </c>
    </row>
    <row r="93" spans="1:2" x14ac:dyDescent="0.25">
      <c r="A93" t="s">
        <v>107</v>
      </c>
      <c r="B93">
        <v>121</v>
      </c>
    </row>
    <row r="94" spans="1:2" x14ac:dyDescent="0.25">
      <c r="A94" t="s">
        <v>65</v>
      </c>
      <c r="B94">
        <v>118</v>
      </c>
    </row>
    <row r="95" spans="1:2" x14ac:dyDescent="0.25">
      <c r="A95" t="s">
        <v>95</v>
      </c>
      <c r="B95">
        <v>116</v>
      </c>
    </row>
    <row r="96" spans="1:2" x14ac:dyDescent="0.25">
      <c r="A96" t="s">
        <v>80</v>
      </c>
      <c r="B96">
        <v>114</v>
      </c>
    </row>
    <row r="97" spans="1:2" x14ac:dyDescent="0.25">
      <c r="A97" t="s">
        <v>123</v>
      </c>
      <c r="B97">
        <v>114</v>
      </c>
    </row>
    <row r="98" spans="1:2" x14ac:dyDescent="0.25">
      <c r="A98" t="s">
        <v>214</v>
      </c>
      <c r="B98">
        <v>110</v>
      </c>
    </row>
    <row r="99" spans="1:2" x14ac:dyDescent="0.25">
      <c r="A99" t="s">
        <v>63</v>
      </c>
      <c r="B99">
        <v>109</v>
      </c>
    </row>
    <row r="100" spans="1:2" x14ac:dyDescent="0.25">
      <c r="A100" t="s">
        <v>185</v>
      </c>
      <c r="B100">
        <v>109</v>
      </c>
    </row>
    <row r="101" spans="1:2" x14ac:dyDescent="0.25">
      <c r="A101" t="s">
        <v>121</v>
      </c>
      <c r="B101">
        <v>107</v>
      </c>
    </row>
    <row r="102" spans="1:2" x14ac:dyDescent="0.25">
      <c r="A102" t="s">
        <v>171</v>
      </c>
      <c r="B102">
        <v>105</v>
      </c>
    </row>
    <row r="103" spans="1:2" x14ac:dyDescent="0.25">
      <c r="A103" t="s">
        <v>85</v>
      </c>
      <c r="B103">
        <v>102</v>
      </c>
    </row>
    <row r="104" spans="1:2" x14ac:dyDescent="0.25">
      <c r="A104" t="s">
        <v>136</v>
      </c>
      <c r="B104">
        <v>101</v>
      </c>
    </row>
    <row r="105" spans="1:2" x14ac:dyDescent="0.25">
      <c r="A105" t="s">
        <v>96</v>
      </c>
      <c r="B105">
        <v>100</v>
      </c>
    </row>
    <row r="106" spans="1:2" x14ac:dyDescent="0.25">
      <c r="A106" t="s">
        <v>89</v>
      </c>
      <c r="B106">
        <v>97</v>
      </c>
    </row>
    <row r="107" spans="1:2" x14ac:dyDescent="0.25">
      <c r="A107" t="s">
        <v>192</v>
      </c>
      <c r="B107">
        <v>93</v>
      </c>
    </row>
    <row r="108" spans="1:2" x14ac:dyDescent="0.25">
      <c r="A108" t="s">
        <v>221</v>
      </c>
      <c r="B108">
        <v>93</v>
      </c>
    </row>
    <row r="109" spans="1:2" x14ac:dyDescent="0.25">
      <c r="A109" t="s">
        <v>170</v>
      </c>
      <c r="B109">
        <v>72</v>
      </c>
    </row>
    <row r="110" spans="1:2" x14ac:dyDescent="0.25">
      <c r="A110" t="s">
        <v>99</v>
      </c>
      <c r="B110">
        <v>70</v>
      </c>
    </row>
    <row r="111" spans="1:2" x14ac:dyDescent="0.25">
      <c r="A111" t="s">
        <v>66</v>
      </c>
      <c r="B111">
        <v>66</v>
      </c>
    </row>
    <row r="112" spans="1:2" x14ac:dyDescent="0.25">
      <c r="A112" t="s">
        <v>216</v>
      </c>
      <c r="B112">
        <v>64</v>
      </c>
    </row>
    <row r="113" spans="1:2" x14ac:dyDescent="0.25">
      <c r="A113" t="s">
        <v>52</v>
      </c>
      <c r="B113">
        <v>63</v>
      </c>
    </row>
    <row r="114" spans="1:2" x14ac:dyDescent="0.25">
      <c r="A114" t="s">
        <v>98</v>
      </c>
      <c r="B114">
        <v>61</v>
      </c>
    </row>
    <row r="115" spans="1:2" x14ac:dyDescent="0.25">
      <c r="A115" t="s">
        <v>205</v>
      </c>
      <c r="B115">
        <v>55</v>
      </c>
    </row>
    <row r="116" spans="1:2" x14ac:dyDescent="0.25">
      <c r="A116" t="s">
        <v>87</v>
      </c>
      <c r="B116">
        <v>54</v>
      </c>
    </row>
    <row r="117" spans="1:2" x14ac:dyDescent="0.25">
      <c r="A117" t="s">
        <v>210</v>
      </c>
      <c r="B117">
        <v>53</v>
      </c>
    </row>
    <row r="118" spans="1:2" x14ac:dyDescent="0.25">
      <c r="A118" t="s">
        <v>51</v>
      </c>
      <c r="B118">
        <v>50</v>
      </c>
    </row>
    <row r="119" spans="1:2" x14ac:dyDescent="0.25">
      <c r="A119" t="s">
        <v>67</v>
      </c>
      <c r="B119">
        <v>50</v>
      </c>
    </row>
    <row r="120" spans="1:2" x14ac:dyDescent="0.25">
      <c r="A120" t="s">
        <v>110</v>
      </c>
      <c r="B120">
        <v>49</v>
      </c>
    </row>
    <row r="121" spans="1:2" x14ac:dyDescent="0.25">
      <c r="A121" t="s">
        <v>134</v>
      </c>
      <c r="B121">
        <v>49</v>
      </c>
    </row>
    <row r="122" spans="1:2" x14ac:dyDescent="0.25">
      <c r="A122" t="s">
        <v>177</v>
      </c>
      <c r="B122">
        <v>49</v>
      </c>
    </row>
    <row r="123" spans="1:2" x14ac:dyDescent="0.25">
      <c r="A123" t="s">
        <v>129</v>
      </c>
      <c r="B123">
        <v>44</v>
      </c>
    </row>
    <row r="124" spans="1:2" x14ac:dyDescent="0.25">
      <c r="A124" t="s">
        <v>160</v>
      </c>
      <c r="B124">
        <v>42</v>
      </c>
    </row>
    <row r="125" spans="1:2" x14ac:dyDescent="0.25">
      <c r="A125" t="s">
        <v>117</v>
      </c>
      <c r="B125">
        <v>41</v>
      </c>
    </row>
    <row r="126" spans="1:2" x14ac:dyDescent="0.25">
      <c r="A126" t="s">
        <v>133</v>
      </c>
      <c r="B126">
        <v>36</v>
      </c>
    </row>
    <row r="127" spans="1:2" x14ac:dyDescent="0.25">
      <c r="A127" t="s">
        <v>154</v>
      </c>
      <c r="B127">
        <v>36</v>
      </c>
    </row>
    <row r="128" spans="1:2" x14ac:dyDescent="0.25">
      <c r="A128" t="s">
        <v>112</v>
      </c>
      <c r="B128">
        <v>34</v>
      </c>
    </row>
    <row r="129" spans="1:2" x14ac:dyDescent="0.25">
      <c r="A129" t="s">
        <v>200</v>
      </c>
      <c r="B129">
        <v>31</v>
      </c>
    </row>
    <row r="130" spans="1:2" x14ac:dyDescent="0.25">
      <c r="A130" t="s">
        <v>163</v>
      </c>
      <c r="B130">
        <v>30</v>
      </c>
    </row>
    <row r="131" spans="1:2" x14ac:dyDescent="0.25">
      <c r="A131" t="s">
        <v>182</v>
      </c>
      <c r="B131">
        <v>25</v>
      </c>
    </row>
    <row r="132" spans="1:2" x14ac:dyDescent="0.25">
      <c r="A132" t="s">
        <v>57</v>
      </c>
      <c r="B132">
        <v>23</v>
      </c>
    </row>
    <row r="133" spans="1:2" x14ac:dyDescent="0.25">
      <c r="A133" t="s">
        <v>145</v>
      </c>
      <c r="B133">
        <v>22</v>
      </c>
    </row>
    <row r="134" spans="1:2" x14ac:dyDescent="0.25">
      <c r="A134" t="s">
        <v>159</v>
      </c>
      <c r="B134">
        <v>22</v>
      </c>
    </row>
    <row r="135" spans="1:2" x14ac:dyDescent="0.25">
      <c r="A135" t="s">
        <v>90</v>
      </c>
      <c r="B135">
        <v>21</v>
      </c>
    </row>
    <row r="136" spans="1:2" x14ac:dyDescent="0.25">
      <c r="A136" t="s">
        <v>181</v>
      </c>
      <c r="B136">
        <v>21</v>
      </c>
    </row>
    <row r="137" spans="1:2" x14ac:dyDescent="0.25">
      <c r="A137" t="s">
        <v>164</v>
      </c>
      <c r="B137">
        <v>20</v>
      </c>
    </row>
    <row r="138" spans="1:2" x14ac:dyDescent="0.25">
      <c r="A138" t="s">
        <v>119</v>
      </c>
      <c r="B138">
        <v>19</v>
      </c>
    </row>
    <row r="139" spans="1:2" x14ac:dyDescent="0.25">
      <c r="A139" t="s">
        <v>143</v>
      </c>
      <c r="B139">
        <v>19</v>
      </c>
    </row>
    <row r="140" spans="1:2" x14ac:dyDescent="0.25">
      <c r="A140" t="s">
        <v>50</v>
      </c>
      <c r="B140">
        <v>16</v>
      </c>
    </row>
    <row r="141" spans="1:2" x14ac:dyDescent="0.25">
      <c r="A141" t="s">
        <v>137</v>
      </c>
      <c r="B141">
        <v>16</v>
      </c>
    </row>
    <row r="142" spans="1:2" x14ac:dyDescent="0.25">
      <c r="A142" t="s">
        <v>206</v>
      </c>
      <c r="B142">
        <v>15</v>
      </c>
    </row>
    <row r="143" spans="1:2" x14ac:dyDescent="0.25">
      <c r="A143" t="s">
        <v>62</v>
      </c>
      <c r="B143">
        <v>14</v>
      </c>
    </row>
    <row r="144" spans="1:2" x14ac:dyDescent="0.25">
      <c r="A144" t="s">
        <v>74</v>
      </c>
      <c r="B144">
        <v>14</v>
      </c>
    </row>
    <row r="145" spans="1:2" x14ac:dyDescent="0.25">
      <c r="A145" t="s">
        <v>126</v>
      </c>
      <c r="B145">
        <v>14</v>
      </c>
    </row>
    <row r="146" spans="1:2" x14ac:dyDescent="0.25">
      <c r="A146" t="s">
        <v>68</v>
      </c>
      <c r="B146">
        <v>13</v>
      </c>
    </row>
    <row r="147" spans="1:2" x14ac:dyDescent="0.25">
      <c r="A147" t="s">
        <v>152</v>
      </c>
      <c r="B147">
        <v>13</v>
      </c>
    </row>
    <row r="148" spans="1:2" x14ac:dyDescent="0.25">
      <c r="A148" t="s">
        <v>187</v>
      </c>
      <c r="B148">
        <v>13</v>
      </c>
    </row>
    <row r="149" spans="1:2" x14ac:dyDescent="0.25">
      <c r="A149" t="s">
        <v>199</v>
      </c>
      <c r="B149">
        <v>13</v>
      </c>
    </row>
    <row r="150" spans="1:2" x14ac:dyDescent="0.25">
      <c r="A150" t="s">
        <v>64</v>
      </c>
      <c r="B150">
        <v>12</v>
      </c>
    </row>
    <row r="151" spans="1:2" x14ac:dyDescent="0.25">
      <c r="A151" t="s">
        <v>153</v>
      </c>
      <c r="B151">
        <v>12</v>
      </c>
    </row>
    <row r="152" spans="1:2" x14ac:dyDescent="0.25">
      <c r="A152" t="s">
        <v>140</v>
      </c>
      <c r="B152">
        <v>11</v>
      </c>
    </row>
    <row r="153" spans="1:2" x14ac:dyDescent="0.25">
      <c r="A153" t="s">
        <v>148</v>
      </c>
      <c r="B153">
        <v>11</v>
      </c>
    </row>
    <row r="154" spans="1:2" x14ac:dyDescent="0.25">
      <c r="A154" t="s">
        <v>56</v>
      </c>
      <c r="B154">
        <v>10</v>
      </c>
    </row>
    <row r="155" spans="1:2" x14ac:dyDescent="0.25">
      <c r="A155" t="s">
        <v>113</v>
      </c>
      <c r="B155">
        <v>10</v>
      </c>
    </row>
    <row r="156" spans="1:2" x14ac:dyDescent="0.25">
      <c r="A156" t="s">
        <v>91</v>
      </c>
      <c r="B156">
        <v>9</v>
      </c>
    </row>
    <row r="157" spans="1:2" x14ac:dyDescent="0.25">
      <c r="A157" t="s">
        <v>130</v>
      </c>
      <c r="B157">
        <v>9</v>
      </c>
    </row>
    <row r="158" spans="1:2" x14ac:dyDescent="0.25">
      <c r="A158" t="s">
        <v>75</v>
      </c>
      <c r="B158">
        <v>6</v>
      </c>
    </row>
    <row r="159" spans="1:2" x14ac:dyDescent="0.25">
      <c r="A159" t="s">
        <v>92</v>
      </c>
      <c r="B159">
        <v>6</v>
      </c>
    </row>
    <row r="160" spans="1:2" x14ac:dyDescent="0.25">
      <c r="A160" t="s">
        <v>120</v>
      </c>
      <c r="B160">
        <v>6</v>
      </c>
    </row>
    <row r="161" spans="1:2" x14ac:dyDescent="0.25">
      <c r="A161" t="s">
        <v>132</v>
      </c>
      <c r="B161">
        <v>6</v>
      </c>
    </row>
    <row r="162" spans="1:2" x14ac:dyDescent="0.25">
      <c r="A162" t="s">
        <v>141</v>
      </c>
      <c r="B162">
        <v>6</v>
      </c>
    </row>
    <row r="163" spans="1:2" x14ac:dyDescent="0.25">
      <c r="A163" t="s">
        <v>146</v>
      </c>
      <c r="B163">
        <v>6</v>
      </c>
    </row>
    <row r="164" spans="1:2" x14ac:dyDescent="0.25">
      <c r="A164" t="s">
        <v>166</v>
      </c>
      <c r="B164">
        <v>6</v>
      </c>
    </row>
    <row r="165" spans="1:2" x14ac:dyDescent="0.25">
      <c r="A165" t="s">
        <v>184</v>
      </c>
      <c r="B165">
        <v>6</v>
      </c>
    </row>
    <row r="166" spans="1:2" x14ac:dyDescent="0.25">
      <c r="A166" t="s">
        <v>61</v>
      </c>
      <c r="B166">
        <v>5</v>
      </c>
    </row>
    <row r="167" spans="1:2" x14ac:dyDescent="0.25">
      <c r="A167" t="s">
        <v>71</v>
      </c>
      <c r="B167">
        <v>5</v>
      </c>
    </row>
    <row r="168" spans="1:2" x14ac:dyDescent="0.25">
      <c r="A168" t="s">
        <v>142</v>
      </c>
      <c r="B168">
        <v>5</v>
      </c>
    </row>
    <row r="169" spans="1:2" x14ac:dyDescent="0.25">
      <c r="A169" t="s">
        <v>176</v>
      </c>
      <c r="B169">
        <v>5</v>
      </c>
    </row>
    <row r="170" spans="1:2" x14ac:dyDescent="0.25">
      <c r="A170" t="s">
        <v>53</v>
      </c>
      <c r="B170">
        <v>4</v>
      </c>
    </row>
    <row r="171" spans="1:2" x14ac:dyDescent="0.25">
      <c r="A171" t="s">
        <v>70</v>
      </c>
      <c r="B171">
        <v>4</v>
      </c>
    </row>
    <row r="172" spans="1:2" x14ac:dyDescent="0.25">
      <c r="A172" t="s">
        <v>86</v>
      </c>
      <c r="B172">
        <v>4</v>
      </c>
    </row>
    <row r="173" spans="1:2" x14ac:dyDescent="0.25">
      <c r="A173" t="s">
        <v>94</v>
      </c>
      <c r="B173">
        <v>4</v>
      </c>
    </row>
    <row r="174" spans="1:2" x14ac:dyDescent="0.25">
      <c r="A174" t="s">
        <v>139</v>
      </c>
      <c r="B174">
        <v>4</v>
      </c>
    </row>
    <row r="175" spans="1:2" x14ac:dyDescent="0.25">
      <c r="A175" t="s">
        <v>155</v>
      </c>
      <c r="B175">
        <v>4</v>
      </c>
    </row>
    <row r="176" spans="1:2" x14ac:dyDescent="0.25">
      <c r="A176" t="s">
        <v>193</v>
      </c>
      <c r="B176">
        <v>4</v>
      </c>
    </row>
    <row r="177" spans="1:2" x14ac:dyDescent="0.25">
      <c r="A177" t="s">
        <v>69</v>
      </c>
      <c r="B177">
        <v>3</v>
      </c>
    </row>
    <row r="178" spans="1:2" x14ac:dyDescent="0.25">
      <c r="A178" t="s">
        <v>115</v>
      </c>
      <c r="B178">
        <v>3</v>
      </c>
    </row>
    <row r="179" spans="1:2" x14ac:dyDescent="0.25">
      <c r="A179" t="s">
        <v>198</v>
      </c>
      <c r="B179">
        <v>3</v>
      </c>
    </row>
    <row r="180" spans="1:2" x14ac:dyDescent="0.25">
      <c r="A180" t="s">
        <v>72</v>
      </c>
      <c r="B180">
        <v>2</v>
      </c>
    </row>
    <row r="181" spans="1:2" x14ac:dyDescent="0.25">
      <c r="A181" t="s">
        <v>151</v>
      </c>
      <c r="B181">
        <v>2</v>
      </c>
    </row>
    <row r="182" spans="1:2" x14ac:dyDescent="0.25">
      <c r="A182" t="s">
        <v>162</v>
      </c>
      <c r="B182">
        <v>2</v>
      </c>
    </row>
    <row r="183" spans="1:2" x14ac:dyDescent="0.25">
      <c r="A183" t="s">
        <v>217</v>
      </c>
      <c r="B183">
        <v>2</v>
      </c>
    </row>
    <row r="184" spans="1:2" x14ac:dyDescent="0.25">
      <c r="A184" t="s">
        <v>79</v>
      </c>
      <c r="B184">
        <v>1</v>
      </c>
    </row>
    <row r="185" spans="1:2" x14ac:dyDescent="0.25">
      <c r="A185" t="s">
        <v>73</v>
      </c>
      <c r="B185">
        <v>0</v>
      </c>
    </row>
    <row r="186" spans="1:2" x14ac:dyDescent="0.25">
      <c r="A186" t="s">
        <v>83</v>
      </c>
      <c r="B186">
        <v>0</v>
      </c>
    </row>
    <row r="187" spans="1:2" x14ac:dyDescent="0.25">
      <c r="A187" t="s">
        <v>208</v>
      </c>
      <c r="B187">
        <v>0</v>
      </c>
    </row>
    <row r="188" spans="1:2" x14ac:dyDescent="0.25">
      <c r="A188" t="s">
        <v>35</v>
      </c>
    </row>
  </sheetData>
  <sortState ref="A1:B188">
    <sortCondition descending="1"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13" sqref="D13"/>
    </sheetView>
  </sheetViews>
  <sheetFormatPr defaultRowHeight="15" x14ac:dyDescent="0.25"/>
  <cols>
    <col min="2" max="2" width="25" customWidth="1"/>
    <col min="3" max="3" width="16.85546875" bestFit="1" customWidth="1"/>
    <col min="4" max="5" width="27.140625" customWidth="1"/>
    <col min="6" max="6" width="13.42578125" bestFit="1" customWidth="1"/>
    <col min="7" max="8" width="19.5703125" bestFit="1" customWidth="1"/>
    <col min="9" max="9" width="18" bestFit="1" customWidth="1"/>
    <col min="10" max="10" width="30.85546875" customWidth="1"/>
    <col min="11" max="11" width="12" bestFit="1" customWidth="1"/>
  </cols>
  <sheetData>
    <row r="1" spans="1:11" ht="23.25" x14ac:dyDescent="0.35">
      <c r="A1" s="8"/>
      <c r="B1" s="8" t="s">
        <v>14</v>
      </c>
      <c r="C1" s="8" t="s">
        <v>223</v>
      </c>
      <c r="D1" s="8" t="s">
        <v>224</v>
      </c>
      <c r="E1" s="8"/>
      <c r="F1" s="8" t="s">
        <v>225</v>
      </c>
      <c r="G1" s="8" t="s">
        <v>15</v>
      </c>
      <c r="H1" s="8" t="s">
        <v>16</v>
      </c>
      <c r="I1" s="8" t="s">
        <v>226</v>
      </c>
    </row>
    <row r="2" spans="1:11" ht="23.25" x14ac:dyDescent="0.35">
      <c r="A2" s="8" t="s">
        <v>24</v>
      </c>
      <c r="B2" s="10">
        <v>276244</v>
      </c>
      <c r="C2" s="12">
        <v>169819</v>
      </c>
      <c r="D2" s="10">
        <v>106425</v>
      </c>
      <c r="E2" s="10">
        <f>((C2-D2)/C2)*100</f>
        <v>37.330334061559661</v>
      </c>
      <c r="F2" s="10">
        <v>1058</v>
      </c>
      <c r="G2" s="10">
        <v>1655532</v>
      </c>
      <c r="H2" s="10">
        <v>1239999</v>
      </c>
      <c r="I2" s="9">
        <v>-75781.480000116106</v>
      </c>
      <c r="J2">
        <f>G2/B2</f>
        <v>5.9930061829397197</v>
      </c>
      <c r="K2">
        <f t="shared" ref="K2:K12" si="0">H2/B2</f>
        <v>4.4887816567961654</v>
      </c>
    </row>
    <row r="3" spans="1:11" ht="23.25" x14ac:dyDescent="0.35">
      <c r="A3" s="8" t="s">
        <v>25</v>
      </c>
      <c r="B3" s="10">
        <v>346255</v>
      </c>
      <c r="C3" s="10">
        <v>143232</v>
      </c>
      <c r="D3" s="11">
        <v>203023</v>
      </c>
      <c r="E3" s="10">
        <f t="shared" ref="E3:E12" si="1">((C3-D3)/C3)*100</f>
        <v>-41.744163315460234</v>
      </c>
      <c r="F3" s="10">
        <v>2640</v>
      </c>
      <c r="G3" s="10">
        <v>3635607</v>
      </c>
      <c r="H3" s="10">
        <v>2299449</v>
      </c>
      <c r="I3" s="9">
        <v>-156850.320000115</v>
      </c>
      <c r="J3">
        <f t="shared" ref="J3:J12" si="2">G3/B3</f>
        <v>10.499796392831872</v>
      </c>
      <c r="K3">
        <f t="shared" si="0"/>
        <v>6.6409120445914143</v>
      </c>
    </row>
    <row r="4" spans="1:11" ht="23.25" x14ac:dyDescent="0.35">
      <c r="A4" s="8" t="s">
        <v>26</v>
      </c>
      <c r="B4" s="10">
        <v>8730</v>
      </c>
      <c r="C4" s="12">
        <v>7462</v>
      </c>
      <c r="D4" s="10">
        <v>1268</v>
      </c>
      <c r="E4" s="10">
        <f t="shared" si="1"/>
        <v>83.007236665773249</v>
      </c>
      <c r="F4" s="10">
        <v>17</v>
      </c>
      <c r="G4" s="10">
        <v>23964</v>
      </c>
      <c r="H4" s="10">
        <v>21001</v>
      </c>
      <c r="I4" s="9">
        <v>-1150.3399999999001</v>
      </c>
      <c r="J4">
        <f t="shared" si="2"/>
        <v>2.7450171821305842</v>
      </c>
      <c r="K4">
        <f t="shared" si="0"/>
        <v>2.4056128293241694</v>
      </c>
    </row>
    <row r="5" spans="1:11" ht="23.25" x14ac:dyDescent="0.35">
      <c r="A5" s="8" t="s">
        <v>27</v>
      </c>
      <c r="B5" s="10">
        <v>93791</v>
      </c>
      <c r="C5" s="10">
        <v>18718</v>
      </c>
      <c r="D5" s="11">
        <v>75073</v>
      </c>
      <c r="E5" s="10">
        <f t="shared" si="1"/>
        <v>-301.073832674431</v>
      </c>
      <c r="F5" s="10">
        <v>182</v>
      </c>
      <c r="G5" s="10">
        <v>1237542</v>
      </c>
      <c r="H5" s="10">
        <v>747481</v>
      </c>
      <c r="I5" s="9">
        <v>-52522.570000009502</v>
      </c>
      <c r="J5">
        <f t="shared" si="2"/>
        <v>13.194677527694555</v>
      </c>
      <c r="K5">
        <f t="shared" si="0"/>
        <v>7.9696452751330087</v>
      </c>
    </row>
    <row r="6" spans="1:11" ht="23.25" x14ac:dyDescent="0.35">
      <c r="A6" s="8" t="s">
        <v>28</v>
      </c>
      <c r="B6" s="10">
        <v>26686</v>
      </c>
      <c r="C6" s="12">
        <v>16722</v>
      </c>
      <c r="D6" s="10">
        <v>9964</v>
      </c>
      <c r="E6" s="10">
        <f t="shared" si="1"/>
        <v>40.413826097356775</v>
      </c>
      <c r="F6" s="10">
        <v>79</v>
      </c>
      <c r="G6" s="10">
        <v>170729</v>
      </c>
      <c r="H6" s="10">
        <v>127801</v>
      </c>
      <c r="I6" s="9">
        <v>-7897.1800000002904</v>
      </c>
      <c r="J6">
        <f t="shared" si="2"/>
        <v>6.3976991681031254</v>
      </c>
      <c r="K6">
        <f t="shared" si="0"/>
        <v>4.7890654275650153</v>
      </c>
    </row>
    <row r="7" spans="1:11" ht="23.25" x14ac:dyDescent="0.35">
      <c r="A7" s="8" t="s">
        <v>29</v>
      </c>
      <c r="B7" s="10">
        <v>21337</v>
      </c>
      <c r="C7" s="12">
        <v>20902</v>
      </c>
      <c r="D7" s="10">
        <v>435</v>
      </c>
      <c r="E7" s="10">
        <f t="shared" si="1"/>
        <v>97.918859439288113</v>
      </c>
      <c r="F7" s="10">
        <v>48</v>
      </c>
      <c r="G7" s="10">
        <v>57259</v>
      </c>
      <c r="H7" s="10">
        <v>55448</v>
      </c>
      <c r="I7" s="9">
        <v>-3025.6200000008798</v>
      </c>
      <c r="J7">
        <f t="shared" si="2"/>
        <v>2.6835543890893754</v>
      </c>
      <c r="K7">
        <f t="shared" si="0"/>
        <v>2.5986783521582226</v>
      </c>
    </row>
    <row r="8" spans="1:11" ht="23.25" x14ac:dyDescent="0.35">
      <c r="A8" s="8" t="s">
        <v>30</v>
      </c>
      <c r="B8" s="10">
        <v>358695</v>
      </c>
      <c r="C8" s="10">
        <v>169883</v>
      </c>
      <c r="D8" s="11">
        <v>188812</v>
      </c>
      <c r="E8" s="10">
        <f t="shared" si="1"/>
        <v>-11.142374457715015</v>
      </c>
      <c r="F8" s="10">
        <v>1426</v>
      </c>
      <c r="G8" s="10">
        <v>2980427</v>
      </c>
      <c r="H8" s="10">
        <v>1934331</v>
      </c>
      <c r="I8" s="9">
        <v>-129595.170000289</v>
      </c>
      <c r="J8">
        <f t="shared" si="2"/>
        <v>8.3090843195472477</v>
      </c>
      <c r="K8">
        <f t="shared" si="0"/>
        <v>5.3926901685275794</v>
      </c>
    </row>
    <row r="9" spans="1:11" ht="23.25" x14ac:dyDescent="0.35">
      <c r="A9" s="8" t="s">
        <v>31</v>
      </c>
      <c r="B9" s="10">
        <v>2631</v>
      </c>
      <c r="C9" s="10">
        <v>1457</v>
      </c>
      <c r="D9" s="10">
        <v>1174</v>
      </c>
      <c r="E9" s="10">
        <f t="shared" si="1"/>
        <v>19.423472889498971</v>
      </c>
      <c r="F9" s="10">
        <v>6</v>
      </c>
      <c r="G9" s="10">
        <v>12547</v>
      </c>
      <c r="H9" s="10">
        <v>8851</v>
      </c>
      <c r="I9" s="9">
        <v>-557.62000000000205</v>
      </c>
      <c r="J9">
        <f t="shared" si="2"/>
        <v>4.7689091600152036</v>
      </c>
      <c r="K9">
        <f t="shared" si="0"/>
        <v>3.364120106423413</v>
      </c>
    </row>
    <row r="10" spans="1:11" ht="23.25" x14ac:dyDescent="0.35">
      <c r="A10" s="8" t="s">
        <v>32</v>
      </c>
      <c r="B10" s="10">
        <v>5817</v>
      </c>
      <c r="C10" s="10">
        <v>2532</v>
      </c>
      <c r="D10" s="11">
        <v>3285</v>
      </c>
      <c r="E10" s="10">
        <f t="shared" si="1"/>
        <v>-29.739336492890995</v>
      </c>
      <c r="F10" s="10">
        <v>13</v>
      </c>
      <c r="G10" s="10">
        <v>35853</v>
      </c>
      <c r="H10" s="10">
        <v>24239</v>
      </c>
      <c r="I10" s="9">
        <v>-1577.52999999999</v>
      </c>
      <c r="J10">
        <f t="shared" si="2"/>
        <v>6.1634863331614236</v>
      </c>
      <c r="K10">
        <f t="shared" si="0"/>
        <v>4.1669245315454706</v>
      </c>
    </row>
    <row r="11" spans="1:11" ht="23.25" x14ac:dyDescent="0.35">
      <c r="A11" s="8" t="s">
        <v>33</v>
      </c>
      <c r="B11" s="10">
        <v>1007</v>
      </c>
      <c r="C11" s="12">
        <v>893</v>
      </c>
      <c r="D11" s="10">
        <v>114</v>
      </c>
      <c r="E11" s="10">
        <f t="shared" si="1"/>
        <v>87.2340425531915</v>
      </c>
      <c r="F11" s="10">
        <v>0</v>
      </c>
      <c r="G11" s="10">
        <v>1447</v>
      </c>
      <c r="H11" s="10">
        <v>1251</v>
      </c>
      <c r="I11" s="9">
        <v>-69.129999999998802</v>
      </c>
      <c r="J11">
        <f t="shared" si="2"/>
        <v>1.4369414101290963</v>
      </c>
      <c r="K11">
        <f t="shared" si="0"/>
        <v>1.2423038728897715</v>
      </c>
    </row>
    <row r="12" spans="1:11" ht="23.25" x14ac:dyDescent="0.35">
      <c r="A12" s="8" t="s">
        <v>34</v>
      </c>
      <c r="B12" s="10">
        <v>9146</v>
      </c>
      <c r="C12" s="10">
        <v>5315</v>
      </c>
      <c r="D12" s="10">
        <v>3831</v>
      </c>
      <c r="E12" s="10">
        <f t="shared" si="1"/>
        <v>27.92097836312324</v>
      </c>
      <c r="F12" s="10">
        <v>80</v>
      </c>
      <c r="G12" s="10">
        <v>77293</v>
      </c>
      <c r="H12" s="10">
        <v>47943</v>
      </c>
      <c r="I12" s="9">
        <v>-3297.33000000013</v>
      </c>
      <c r="J12">
        <f t="shared" si="2"/>
        <v>8.4510168379619515</v>
      </c>
      <c r="K12">
        <f t="shared" si="0"/>
        <v>5.2419636999781325</v>
      </c>
    </row>
    <row r="13" spans="1:11" x14ac:dyDescent="0.25">
      <c r="B13" s="13">
        <f>SUM(B2:B12)</f>
        <v>1150339</v>
      </c>
      <c r="C13" s="13">
        <f>SUM(C2:C12)</f>
        <v>556935</v>
      </c>
      <c r="D13" s="13">
        <f t="shared" ref="D13" si="3">SUM(D2:D12)</f>
        <v>593404</v>
      </c>
      <c r="F13" s="13">
        <f>SUM(F2:F12)</f>
        <v>5549</v>
      </c>
    </row>
    <row r="18" spans="1:9" ht="23.25" x14ac:dyDescent="0.35">
      <c r="A18" t="s">
        <v>24</v>
      </c>
      <c r="B18" s="10">
        <v>330745</v>
      </c>
      <c r="C18" s="10">
        <v>256360</v>
      </c>
      <c r="D18" s="10">
        <v>74385</v>
      </c>
      <c r="E18" s="10"/>
      <c r="F18" s="10">
        <v>743</v>
      </c>
      <c r="G18" s="10">
        <v>1852553</v>
      </c>
      <c r="H18" s="10">
        <v>1569517</v>
      </c>
      <c r="I18">
        <v>-87345.100000203805</v>
      </c>
    </row>
    <row r="19" spans="1:9" ht="23.25" x14ac:dyDescent="0.35">
      <c r="A19" t="s">
        <v>25</v>
      </c>
      <c r="B19" s="10">
        <v>488669</v>
      </c>
      <c r="C19" s="10">
        <v>234785</v>
      </c>
      <c r="D19" s="10">
        <v>253884</v>
      </c>
      <c r="E19" s="10"/>
      <c r="F19" s="10">
        <v>2136</v>
      </c>
      <c r="G19" s="10">
        <v>4526961</v>
      </c>
      <c r="H19" s="10">
        <v>3032659</v>
      </c>
      <c r="I19">
        <v>-197359.22999994701</v>
      </c>
    </row>
    <row r="20" spans="1:9" ht="23.25" x14ac:dyDescent="0.35">
      <c r="A20" t="s">
        <v>26</v>
      </c>
      <c r="B20" s="10">
        <v>12000</v>
      </c>
      <c r="C20" s="10">
        <v>11216</v>
      </c>
      <c r="D20" s="10">
        <v>784</v>
      </c>
      <c r="E20" s="10"/>
      <c r="F20" s="10">
        <v>4</v>
      </c>
      <c r="G20" s="10">
        <v>29267</v>
      </c>
      <c r="H20" s="10">
        <v>27008</v>
      </c>
      <c r="I20">
        <v>-1427.3699999998</v>
      </c>
    </row>
    <row r="21" spans="1:9" ht="23.25" x14ac:dyDescent="0.35">
      <c r="A21" t="s">
        <v>27</v>
      </c>
      <c r="B21" s="10">
        <v>87756</v>
      </c>
      <c r="C21" s="10">
        <v>23889</v>
      </c>
      <c r="D21" s="10">
        <v>63867</v>
      </c>
      <c r="E21" s="10"/>
      <c r="F21" s="10">
        <v>53</v>
      </c>
      <c r="G21" s="10">
        <v>1031928</v>
      </c>
      <c r="H21" s="10">
        <v>646575</v>
      </c>
      <c r="I21">
        <v>-44083.720000006302</v>
      </c>
    </row>
    <row r="22" spans="1:9" ht="23.25" x14ac:dyDescent="0.35">
      <c r="A22" t="s">
        <v>28</v>
      </c>
      <c r="B22" s="10">
        <v>228</v>
      </c>
      <c r="C22" s="10">
        <v>180</v>
      </c>
      <c r="D22" s="10">
        <v>48</v>
      </c>
      <c r="E22" s="10"/>
      <c r="F22" s="10">
        <v>0</v>
      </c>
      <c r="G22" s="10">
        <v>1190</v>
      </c>
      <c r="H22" s="10">
        <v>1024</v>
      </c>
      <c r="I22">
        <v>-56.899999999999899</v>
      </c>
    </row>
    <row r="23" spans="1:9" ht="23.25" x14ac:dyDescent="0.35">
      <c r="A23" t="s">
        <v>29</v>
      </c>
      <c r="B23" s="10">
        <v>8762</v>
      </c>
      <c r="C23" s="10">
        <v>8360</v>
      </c>
      <c r="D23" s="10">
        <v>402</v>
      </c>
      <c r="E23" s="10"/>
      <c r="F23" s="10">
        <v>19</v>
      </c>
      <c r="G23" s="10">
        <v>26637</v>
      </c>
      <c r="H23" s="10">
        <v>23676</v>
      </c>
      <c r="I23">
        <v>-1283.3399999998701</v>
      </c>
    </row>
    <row r="24" spans="1:9" ht="23.25" x14ac:dyDescent="0.35">
      <c r="A24" t="s">
        <v>30</v>
      </c>
      <c r="B24" s="10">
        <v>139695</v>
      </c>
      <c r="C24" s="10">
        <v>101253</v>
      </c>
      <c r="D24" s="10">
        <v>38442</v>
      </c>
      <c r="E24" s="10"/>
      <c r="F24" s="10">
        <v>41</v>
      </c>
      <c r="G24" s="10">
        <v>581003</v>
      </c>
      <c r="H24" s="10">
        <v>444092</v>
      </c>
      <c r="I24">
        <v>-26625.989999974601</v>
      </c>
    </row>
    <row r="25" spans="1:9" ht="23.25" x14ac:dyDescent="0.35">
      <c r="A25" t="s">
        <v>31</v>
      </c>
      <c r="B25" s="10">
        <v>1646</v>
      </c>
      <c r="C25" s="10">
        <v>1342</v>
      </c>
      <c r="D25" s="10">
        <v>304</v>
      </c>
      <c r="E25" s="10"/>
      <c r="F25" s="10">
        <v>2</v>
      </c>
      <c r="G25" s="10">
        <v>6997</v>
      </c>
      <c r="H25" s="10">
        <v>5696</v>
      </c>
      <c r="I25">
        <v>-325.05000000000302</v>
      </c>
    </row>
    <row r="26" spans="1:9" ht="23.25" x14ac:dyDescent="0.35">
      <c r="A26" t="s">
        <v>32</v>
      </c>
      <c r="B26" s="10">
        <v>1771</v>
      </c>
      <c r="C26" s="10">
        <v>1342</v>
      </c>
      <c r="D26" s="10">
        <v>429</v>
      </c>
      <c r="E26" s="10"/>
      <c r="F26" s="10">
        <v>3</v>
      </c>
      <c r="G26" s="10">
        <v>10127</v>
      </c>
      <c r="H26" s="10">
        <v>8045</v>
      </c>
      <c r="I26">
        <v>-465.29000000000502</v>
      </c>
    </row>
    <row r="27" spans="1:9" ht="23.25" x14ac:dyDescent="0.35">
      <c r="A27" t="s">
        <v>33</v>
      </c>
      <c r="B27" s="10">
        <v>126</v>
      </c>
      <c r="C27" s="10">
        <v>106</v>
      </c>
      <c r="D27" s="10">
        <v>20</v>
      </c>
      <c r="E27" s="10"/>
      <c r="F27" s="10">
        <v>0</v>
      </c>
      <c r="G27" s="10">
        <v>384</v>
      </c>
      <c r="H27" s="10">
        <v>304</v>
      </c>
      <c r="I27">
        <v>-17.86</v>
      </c>
    </row>
    <row r="28" spans="1:9" ht="23.25" x14ac:dyDescent="0.35">
      <c r="A28" t="s">
        <v>34</v>
      </c>
      <c r="B28" s="10">
        <v>89978</v>
      </c>
      <c r="C28" s="10">
        <v>65682</v>
      </c>
      <c r="D28" s="10">
        <v>24296</v>
      </c>
      <c r="E28" s="10"/>
      <c r="F28" s="10">
        <v>145</v>
      </c>
      <c r="G28" s="10">
        <v>485795</v>
      </c>
      <c r="H28" s="10">
        <v>359117</v>
      </c>
      <c r="I28">
        <v>-21999.889999985298</v>
      </c>
    </row>
    <row r="29" spans="1:9" ht="23.25" x14ac:dyDescent="0.35">
      <c r="B29" s="10">
        <f>SUM(B18:B28)</f>
        <v>1161376</v>
      </c>
      <c r="C29" s="10">
        <f t="shared" ref="C29:D29" si="4">SUM(C18:C28)</f>
        <v>704515</v>
      </c>
      <c r="D29" s="10">
        <f t="shared" si="4"/>
        <v>456861</v>
      </c>
      <c r="E29" s="8"/>
      <c r="F29" s="9">
        <f>SUM(F18:F28)</f>
        <v>3146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C18"/>
    </sheetView>
  </sheetViews>
  <sheetFormatPr defaultRowHeight="15" x14ac:dyDescent="0.25"/>
  <sheetData>
    <row r="1" spans="1:4" ht="15.75" thickBot="1" x14ac:dyDescent="0.3">
      <c r="A1" t="s">
        <v>36</v>
      </c>
      <c r="B1">
        <v>1478</v>
      </c>
      <c r="C1">
        <v>1332</v>
      </c>
      <c r="D1" s="4" t="s">
        <v>36</v>
      </c>
    </row>
    <row r="2" spans="1:4" ht="15.75" thickBot="1" x14ac:dyDescent="0.3">
      <c r="A2" t="s">
        <v>43</v>
      </c>
      <c r="B2">
        <v>15561</v>
      </c>
      <c r="C2">
        <v>9254</v>
      </c>
      <c r="D2" s="4" t="s">
        <v>43</v>
      </c>
    </row>
    <row r="3" spans="1:4" ht="15.75" thickBot="1" x14ac:dyDescent="0.3">
      <c r="A3" t="s">
        <v>44</v>
      </c>
      <c r="B3">
        <v>4948</v>
      </c>
      <c r="C3">
        <v>5735</v>
      </c>
      <c r="D3" s="4" t="s">
        <v>44</v>
      </c>
    </row>
    <row r="4" spans="1:4" ht="15.75" thickBot="1" x14ac:dyDescent="0.3">
      <c r="A4" t="s">
        <v>54</v>
      </c>
      <c r="B4">
        <v>30928</v>
      </c>
      <c r="C4">
        <v>31241</v>
      </c>
      <c r="D4" s="4" t="s">
        <v>54</v>
      </c>
    </row>
    <row r="5" spans="1:4" ht="15.75" thickBot="1" x14ac:dyDescent="0.3">
      <c r="A5" t="s">
        <v>55</v>
      </c>
      <c r="B5">
        <v>2646</v>
      </c>
      <c r="C5">
        <v>2604</v>
      </c>
      <c r="D5" s="4" t="s">
        <v>55</v>
      </c>
    </row>
    <row r="6" spans="1:4" ht="15.75" thickBot="1" x14ac:dyDescent="0.3">
      <c r="A6" t="s">
        <v>58</v>
      </c>
      <c r="B6">
        <v>3777</v>
      </c>
      <c r="C6">
        <v>3983</v>
      </c>
      <c r="D6" s="4" t="s">
        <v>58</v>
      </c>
    </row>
    <row r="7" spans="1:4" ht="15.75" thickBot="1" x14ac:dyDescent="0.3">
      <c r="A7" t="s">
        <v>76</v>
      </c>
      <c r="B7">
        <v>8349</v>
      </c>
      <c r="C7">
        <v>13139</v>
      </c>
      <c r="D7" s="4" t="s">
        <v>76</v>
      </c>
    </row>
    <row r="8" spans="1:4" ht="15.75" thickBot="1" x14ac:dyDescent="0.3">
      <c r="A8" t="s">
        <v>78</v>
      </c>
      <c r="B8">
        <v>1208</v>
      </c>
      <c r="C8">
        <v>1283</v>
      </c>
      <c r="D8" s="4" t="s">
        <v>78</v>
      </c>
    </row>
    <row r="9" spans="1:4" ht="15.75" thickBot="1" x14ac:dyDescent="0.3">
      <c r="A9" t="s">
        <v>84</v>
      </c>
      <c r="B9">
        <v>9709</v>
      </c>
      <c r="C9">
        <v>10347</v>
      </c>
      <c r="D9" s="4" t="s">
        <v>84</v>
      </c>
    </row>
    <row r="10" spans="1:4" ht="15.75" thickBot="1" x14ac:dyDescent="0.3">
      <c r="A10" t="s">
        <v>93</v>
      </c>
      <c r="B10">
        <v>2474</v>
      </c>
      <c r="C10">
        <v>3324</v>
      </c>
      <c r="D10" s="4" t="s">
        <v>93</v>
      </c>
    </row>
    <row r="11" spans="1:4" ht="15.75" thickBot="1" x14ac:dyDescent="0.3">
      <c r="A11" t="s">
        <v>103</v>
      </c>
      <c r="B11">
        <v>5134</v>
      </c>
      <c r="C11">
        <v>3796</v>
      </c>
      <c r="D11" s="4" t="s">
        <v>103</v>
      </c>
    </row>
    <row r="12" spans="1:4" ht="15.75" thickBot="1" x14ac:dyDescent="0.3">
      <c r="A12" t="s">
        <v>108</v>
      </c>
      <c r="B12">
        <v>2543</v>
      </c>
      <c r="C12">
        <v>1384</v>
      </c>
      <c r="D12" s="4" t="s">
        <v>108</v>
      </c>
    </row>
    <row r="13" spans="1:4" ht="15.75" thickBot="1" x14ac:dyDescent="0.3">
      <c r="A13" t="s">
        <v>116</v>
      </c>
      <c r="B13">
        <v>1277</v>
      </c>
      <c r="C13">
        <v>1080</v>
      </c>
      <c r="D13" s="4" t="s">
        <v>116</v>
      </c>
    </row>
    <row r="14" spans="1:4" ht="15.75" thickBot="1" x14ac:dyDescent="0.3">
      <c r="A14" t="s">
        <v>124</v>
      </c>
      <c r="B14">
        <v>8940</v>
      </c>
      <c r="C14">
        <v>7694</v>
      </c>
      <c r="D14" s="4" t="s">
        <v>124</v>
      </c>
    </row>
    <row r="15" spans="1:4" ht="15.75" thickBot="1" x14ac:dyDescent="0.3">
      <c r="A15" t="s">
        <v>149</v>
      </c>
      <c r="B15">
        <v>3108</v>
      </c>
      <c r="C15">
        <v>2517</v>
      </c>
      <c r="D15" s="4" t="s">
        <v>149</v>
      </c>
    </row>
    <row r="16" spans="1:4" ht="15.75" thickBot="1" x14ac:dyDescent="0.3">
      <c r="A16" t="s">
        <v>156</v>
      </c>
      <c r="B16">
        <v>1179</v>
      </c>
      <c r="C16">
        <v>2023</v>
      </c>
      <c r="D16" s="4" t="s">
        <v>156</v>
      </c>
    </row>
    <row r="17" spans="1:5" ht="15.75" thickBot="1" x14ac:dyDescent="0.3">
      <c r="A17" t="s">
        <v>186</v>
      </c>
      <c r="B17">
        <v>1322</v>
      </c>
      <c r="C17">
        <v>1380</v>
      </c>
      <c r="D17" s="4" t="s">
        <v>186</v>
      </c>
    </row>
    <row r="18" spans="1:5" ht="15.75" thickBot="1" x14ac:dyDescent="0.3">
      <c r="A18" t="s">
        <v>189</v>
      </c>
      <c r="B18">
        <v>1399</v>
      </c>
      <c r="C18">
        <v>1231</v>
      </c>
      <c r="D18" s="4" t="s">
        <v>189</v>
      </c>
    </row>
    <row r="19" spans="1:5" ht="16.5" thickBot="1" x14ac:dyDescent="0.3">
      <c r="A19" s="2"/>
      <c r="B19" s="3"/>
      <c r="D19" s="4"/>
      <c r="E19" s="5"/>
    </row>
    <row r="20" spans="1:5" ht="16.5" thickBot="1" x14ac:dyDescent="0.3">
      <c r="A20" s="2"/>
      <c r="B20" s="3"/>
      <c r="D20" s="4"/>
      <c r="E20" s="5"/>
    </row>
    <row r="21" spans="1:5" ht="16.5" thickBot="1" x14ac:dyDescent="0.3">
      <c r="A21" s="2"/>
      <c r="B21" s="3"/>
      <c r="D21" s="4"/>
      <c r="E21" s="5"/>
    </row>
    <row r="22" spans="1:5" ht="16.5" thickBot="1" x14ac:dyDescent="0.3">
      <c r="A22" s="2"/>
      <c r="B22" s="3"/>
      <c r="D22" s="4"/>
      <c r="E22" s="5"/>
    </row>
    <row r="23" spans="1:5" ht="16.5" thickBot="1" x14ac:dyDescent="0.3">
      <c r="A23" s="2"/>
      <c r="B23" s="3"/>
      <c r="D23" s="4"/>
      <c r="E23" s="5"/>
    </row>
    <row r="24" spans="1:5" ht="16.5" thickBot="1" x14ac:dyDescent="0.3">
      <c r="A24" s="2"/>
      <c r="B24" s="3"/>
      <c r="D24" s="4"/>
      <c r="E24" s="5"/>
    </row>
    <row r="25" spans="1:5" ht="16.5" thickBot="1" x14ac:dyDescent="0.3">
      <c r="A25" s="2"/>
      <c r="B25" s="3"/>
      <c r="D25" s="4"/>
      <c r="E25" s="5"/>
    </row>
    <row r="26" spans="1:5" ht="16.5" thickBot="1" x14ac:dyDescent="0.3">
      <c r="A26" s="2"/>
      <c r="B26" s="3"/>
      <c r="D26" s="4"/>
      <c r="E26" s="5"/>
    </row>
    <row r="27" spans="1:5" ht="16.5" thickBot="1" x14ac:dyDescent="0.3">
      <c r="A27" s="2"/>
      <c r="B27" s="3"/>
      <c r="D27" s="4"/>
      <c r="E27" s="5"/>
    </row>
    <row r="28" spans="1:5" ht="16.5" thickBot="1" x14ac:dyDescent="0.3">
      <c r="A28" s="2"/>
      <c r="B28" s="3"/>
      <c r="D28" s="4"/>
      <c r="E28" s="5"/>
    </row>
    <row r="29" spans="1:5" ht="16.5" thickBot="1" x14ac:dyDescent="0.3">
      <c r="A29" s="2"/>
      <c r="B29" s="3"/>
      <c r="D29" s="4"/>
      <c r="E29" s="5"/>
    </row>
    <row r="30" spans="1:5" ht="15.75" thickBot="1" x14ac:dyDescent="0.3">
      <c r="D30" s="4"/>
      <c r="E30" s="5"/>
    </row>
    <row r="31" spans="1:5" ht="15.75" thickBot="1" x14ac:dyDescent="0.3">
      <c r="D31" s="4"/>
      <c r="E31" s="5"/>
    </row>
    <row r="32" spans="1:5" ht="15.75" thickBot="1" x14ac:dyDescent="0.3">
      <c r="D32" s="4"/>
      <c r="E32" s="5"/>
    </row>
    <row r="33" spans="4:5" ht="15.75" thickBot="1" x14ac:dyDescent="0.3">
      <c r="D33" s="4"/>
      <c r="E33" s="5"/>
    </row>
    <row r="34" spans="4:5" ht="15.75" thickBot="1" x14ac:dyDescent="0.3">
      <c r="D34" s="4"/>
      <c r="E34" s="5"/>
    </row>
  </sheetData>
  <sortState ref="A1:B29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sqref="A1:G80"/>
    </sheetView>
  </sheetViews>
  <sheetFormatPr defaultRowHeight="15" x14ac:dyDescent="0.25"/>
  <cols>
    <col min="1" max="1" width="21.42578125" bestFit="1" customWidth="1"/>
    <col min="2" max="2" width="12" bestFit="1" customWidth="1"/>
    <col min="3" max="3" width="7" bestFit="1" customWidth="1"/>
    <col min="4" max="4" width="11.28515625" bestFit="1" customWidth="1"/>
    <col min="6" max="6" width="10.85546875" bestFit="1" customWidth="1"/>
  </cols>
  <sheetData>
    <row r="1" spans="1:7" x14ac:dyDescent="0.25">
      <c r="A1" t="s">
        <v>317</v>
      </c>
      <c r="B1" t="s">
        <v>14</v>
      </c>
      <c r="C1" t="s">
        <v>15</v>
      </c>
      <c r="D1" t="s">
        <v>319</v>
      </c>
      <c r="E1" t="s">
        <v>16</v>
      </c>
      <c r="F1" t="s">
        <v>318</v>
      </c>
      <c r="G1" t="s">
        <v>322</v>
      </c>
    </row>
    <row r="2" spans="1:7" x14ac:dyDescent="0.25">
      <c r="A2" t="s">
        <v>289</v>
      </c>
      <c r="B2" s="13">
        <v>81483</v>
      </c>
      <c r="C2">
        <v>646626</v>
      </c>
      <c r="D2">
        <v>2</v>
      </c>
      <c r="E2">
        <v>433635</v>
      </c>
      <c r="F2" s="14">
        <v>28177.61</v>
      </c>
      <c r="G2" t="s">
        <v>324</v>
      </c>
    </row>
    <row r="3" spans="1:7" x14ac:dyDescent="0.25">
      <c r="A3" t="s">
        <v>295</v>
      </c>
      <c r="B3" s="13">
        <v>59317</v>
      </c>
      <c r="C3">
        <v>450808</v>
      </c>
      <c r="D3">
        <v>1051</v>
      </c>
      <c r="E3">
        <v>314571</v>
      </c>
      <c r="F3" s="14">
        <v>19832.759999999998</v>
      </c>
      <c r="G3" t="s">
        <v>320</v>
      </c>
    </row>
    <row r="4" spans="1:7" x14ac:dyDescent="0.25">
      <c r="A4" t="s">
        <v>280</v>
      </c>
      <c r="B4" s="13">
        <v>58189</v>
      </c>
      <c r="C4">
        <v>473095</v>
      </c>
      <c r="D4">
        <v>178</v>
      </c>
      <c r="E4">
        <v>309741</v>
      </c>
      <c r="F4" s="14">
        <v>19954.02</v>
      </c>
      <c r="G4" t="s">
        <v>324</v>
      </c>
    </row>
    <row r="5" spans="1:7" x14ac:dyDescent="0.25">
      <c r="A5" t="s">
        <v>287</v>
      </c>
      <c r="B5" s="13">
        <v>55714</v>
      </c>
      <c r="C5">
        <v>437852</v>
      </c>
      <c r="D5">
        <v>0</v>
      </c>
      <c r="E5">
        <v>290828</v>
      </c>
      <c r="F5" s="14">
        <v>19006.75</v>
      </c>
      <c r="G5" t="s">
        <v>324</v>
      </c>
    </row>
    <row r="6" spans="1:7" x14ac:dyDescent="0.25">
      <c r="A6" t="s">
        <v>272</v>
      </c>
      <c r="B6" s="13">
        <v>52320</v>
      </c>
      <c r="C6">
        <v>504207</v>
      </c>
      <c r="D6">
        <v>0</v>
      </c>
      <c r="E6">
        <v>317995</v>
      </c>
      <c r="F6" s="14">
        <v>21679.97</v>
      </c>
      <c r="G6" t="s">
        <v>323</v>
      </c>
    </row>
    <row r="7" spans="1:7" x14ac:dyDescent="0.25">
      <c r="A7" t="s">
        <v>257</v>
      </c>
      <c r="B7" s="13">
        <v>50847</v>
      </c>
      <c r="C7">
        <v>404079</v>
      </c>
      <c r="D7">
        <v>553</v>
      </c>
      <c r="E7">
        <v>281958</v>
      </c>
      <c r="F7" s="14">
        <v>17895</v>
      </c>
      <c r="G7" t="s">
        <v>321</v>
      </c>
    </row>
    <row r="8" spans="1:7" x14ac:dyDescent="0.25">
      <c r="A8" t="s">
        <v>296</v>
      </c>
      <c r="B8" s="13">
        <v>45669</v>
      </c>
      <c r="C8">
        <v>355011</v>
      </c>
      <c r="D8">
        <v>321</v>
      </c>
      <c r="E8">
        <v>242723</v>
      </c>
      <c r="F8" s="14">
        <v>15569.44</v>
      </c>
      <c r="G8" t="s">
        <v>320</v>
      </c>
    </row>
    <row r="9" spans="1:7" x14ac:dyDescent="0.25">
      <c r="A9" t="s">
        <v>290</v>
      </c>
      <c r="B9" s="13">
        <v>41235</v>
      </c>
      <c r="C9">
        <v>366012</v>
      </c>
      <c r="D9">
        <v>7</v>
      </c>
      <c r="E9">
        <v>237324</v>
      </c>
      <c r="F9" s="14">
        <v>15760.29</v>
      </c>
    </row>
    <row r="10" spans="1:7" x14ac:dyDescent="0.25">
      <c r="A10" t="s">
        <v>250</v>
      </c>
      <c r="B10" s="13">
        <v>38966</v>
      </c>
      <c r="C10">
        <v>266144</v>
      </c>
      <c r="D10">
        <v>0</v>
      </c>
      <c r="E10">
        <v>182508</v>
      </c>
      <c r="F10" s="14">
        <v>11880.33</v>
      </c>
    </row>
    <row r="11" spans="1:7" x14ac:dyDescent="0.25">
      <c r="A11" t="s">
        <v>261</v>
      </c>
      <c r="B11" s="13">
        <v>34915</v>
      </c>
      <c r="C11">
        <v>266153</v>
      </c>
      <c r="D11">
        <v>137</v>
      </c>
      <c r="E11">
        <v>179400</v>
      </c>
      <c r="F11" s="14">
        <v>11447.1</v>
      </c>
    </row>
    <row r="12" spans="1:7" x14ac:dyDescent="0.25">
      <c r="A12" t="s">
        <v>258</v>
      </c>
      <c r="B12" s="13">
        <v>34710</v>
      </c>
      <c r="C12">
        <v>290949</v>
      </c>
      <c r="D12">
        <v>682</v>
      </c>
      <c r="E12">
        <v>198497</v>
      </c>
      <c r="F12" s="14">
        <v>12621.66</v>
      </c>
    </row>
    <row r="13" spans="1:7" x14ac:dyDescent="0.25">
      <c r="A13" t="s">
        <v>254</v>
      </c>
      <c r="B13" s="13">
        <v>34602</v>
      </c>
      <c r="C13">
        <v>247191</v>
      </c>
      <c r="D13">
        <v>0</v>
      </c>
      <c r="E13">
        <v>160572</v>
      </c>
      <c r="F13" s="14">
        <v>10859.5</v>
      </c>
    </row>
    <row r="14" spans="1:7" x14ac:dyDescent="0.25">
      <c r="A14" t="s">
        <v>283</v>
      </c>
      <c r="B14" s="13">
        <v>34521</v>
      </c>
      <c r="C14">
        <v>294405</v>
      </c>
      <c r="D14">
        <v>0</v>
      </c>
      <c r="E14">
        <v>187724</v>
      </c>
      <c r="F14" s="14">
        <v>12606.58</v>
      </c>
    </row>
    <row r="15" spans="1:7" x14ac:dyDescent="0.25">
      <c r="A15" t="s">
        <v>310</v>
      </c>
      <c r="B15" s="13">
        <v>33996</v>
      </c>
      <c r="C15">
        <v>246958</v>
      </c>
      <c r="D15">
        <v>0</v>
      </c>
      <c r="E15">
        <v>162914</v>
      </c>
      <c r="F15" s="14">
        <v>10899.4</v>
      </c>
    </row>
    <row r="16" spans="1:7" x14ac:dyDescent="0.25">
      <c r="A16" t="s">
        <v>273</v>
      </c>
      <c r="B16" s="13">
        <v>32674</v>
      </c>
      <c r="C16">
        <v>327743</v>
      </c>
      <c r="D16">
        <v>0</v>
      </c>
      <c r="E16">
        <v>204043</v>
      </c>
      <c r="F16" s="14">
        <v>14073.03</v>
      </c>
      <c r="G16" t="s">
        <v>323</v>
      </c>
    </row>
    <row r="17" spans="1:7" x14ac:dyDescent="0.25">
      <c r="A17" t="s">
        <v>251</v>
      </c>
      <c r="B17" s="13">
        <v>32122</v>
      </c>
      <c r="C17">
        <v>226077</v>
      </c>
      <c r="D17">
        <v>0</v>
      </c>
      <c r="E17">
        <v>151035</v>
      </c>
      <c r="F17" s="14">
        <v>9985.26</v>
      </c>
    </row>
    <row r="18" spans="1:7" x14ac:dyDescent="0.25">
      <c r="A18" t="s">
        <v>256</v>
      </c>
      <c r="B18" s="13">
        <v>26614</v>
      </c>
      <c r="C18">
        <v>223567</v>
      </c>
      <c r="D18">
        <v>2430</v>
      </c>
      <c r="E18">
        <v>156624</v>
      </c>
      <c r="F18" s="14">
        <v>9800.2199999999993</v>
      </c>
    </row>
    <row r="19" spans="1:7" x14ac:dyDescent="0.25">
      <c r="A19" t="s">
        <v>271</v>
      </c>
      <c r="B19" s="13">
        <v>25183</v>
      </c>
      <c r="C19">
        <v>246998</v>
      </c>
      <c r="D19">
        <v>0</v>
      </c>
      <c r="E19">
        <v>154834</v>
      </c>
      <c r="F19" s="14">
        <v>10593.54</v>
      </c>
      <c r="G19" t="s">
        <v>323</v>
      </c>
    </row>
    <row r="20" spans="1:7" x14ac:dyDescent="0.25">
      <c r="A20" t="s">
        <v>255</v>
      </c>
      <c r="B20" s="13">
        <v>23991</v>
      </c>
      <c r="C20">
        <v>224178</v>
      </c>
      <c r="D20">
        <v>75</v>
      </c>
      <c r="E20">
        <v>152858</v>
      </c>
      <c r="F20" s="14">
        <v>9820.16</v>
      </c>
    </row>
    <row r="21" spans="1:7" x14ac:dyDescent="0.25">
      <c r="A21" t="s">
        <v>294</v>
      </c>
      <c r="B21" s="13">
        <v>22250</v>
      </c>
      <c r="C21">
        <v>171896</v>
      </c>
      <c r="D21">
        <v>401</v>
      </c>
      <c r="E21">
        <v>108105</v>
      </c>
      <c r="F21" s="14">
        <v>7190.73</v>
      </c>
    </row>
    <row r="22" spans="1:7" x14ac:dyDescent="0.25">
      <c r="A22" t="s">
        <v>285</v>
      </c>
      <c r="B22" s="13">
        <v>21378</v>
      </c>
      <c r="C22">
        <v>197808</v>
      </c>
      <c r="D22">
        <v>0</v>
      </c>
      <c r="E22">
        <v>122141</v>
      </c>
      <c r="F22" s="14">
        <v>8426.08</v>
      </c>
    </row>
    <row r="23" spans="1:7" x14ac:dyDescent="0.25">
      <c r="A23" t="s">
        <v>274</v>
      </c>
      <c r="B23" s="13">
        <v>20376</v>
      </c>
      <c r="C23">
        <v>147520</v>
      </c>
      <c r="D23">
        <v>0</v>
      </c>
      <c r="E23">
        <v>96203</v>
      </c>
      <c r="F23" s="14">
        <v>6468.57</v>
      </c>
    </row>
    <row r="24" spans="1:7" x14ac:dyDescent="0.25">
      <c r="A24" t="s">
        <v>284</v>
      </c>
      <c r="B24" s="13">
        <v>20177</v>
      </c>
      <c r="C24">
        <v>150297</v>
      </c>
      <c r="D24">
        <v>0</v>
      </c>
      <c r="E24">
        <v>115157</v>
      </c>
      <c r="F24" s="14">
        <v>6818.19</v>
      </c>
    </row>
    <row r="25" spans="1:7" x14ac:dyDescent="0.25">
      <c r="A25" t="s">
        <v>303</v>
      </c>
      <c r="B25" s="13">
        <v>19033</v>
      </c>
      <c r="C25">
        <v>136903</v>
      </c>
      <c r="D25">
        <v>0</v>
      </c>
      <c r="E25">
        <v>92537</v>
      </c>
      <c r="F25" s="14">
        <v>6066.72</v>
      </c>
    </row>
    <row r="26" spans="1:7" x14ac:dyDescent="0.25">
      <c r="A26" t="s">
        <v>314</v>
      </c>
      <c r="B26" s="13">
        <v>17050</v>
      </c>
      <c r="C26">
        <v>122045</v>
      </c>
      <c r="D26">
        <v>0</v>
      </c>
      <c r="E26">
        <v>80459</v>
      </c>
      <c r="F26" s="14">
        <v>5258.43</v>
      </c>
    </row>
    <row r="27" spans="1:7" x14ac:dyDescent="0.25">
      <c r="A27" t="s">
        <v>277</v>
      </c>
      <c r="B27" s="13">
        <v>16244</v>
      </c>
      <c r="C27">
        <v>160932</v>
      </c>
      <c r="D27">
        <v>0</v>
      </c>
      <c r="E27">
        <v>101391</v>
      </c>
      <c r="F27" s="14">
        <v>6866.32</v>
      </c>
    </row>
    <row r="28" spans="1:7" x14ac:dyDescent="0.25">
      <c r="A28" t="s">
        <v>238</v>
      </c>
      <c r="B28" s="13">
        <v>15553</v>
      </c>
      <c r="C28">
        <v>91535</v>
      </c>
      <c r="D28">
        <v>30</v>
      </c>
      <c r="E28">
        <v>68515</v>
      </c>
      <c r="F28" s="14">
        <v>4050.77</v>
      </c>
    </row>
    <row r="29" spans="1:7" x14ac:dyDescent="0.25">
      <c r="A29" t="s">
        <v>304</v>
      </c>
      <c r="B29" s="13">
        <v>15536</v>
      </c>
      <c r="C29">
        <v>152927</v>
      </c>
      <c r="D29">
        <v>210</v>
      </c>
      <c r="E29">
        <v>100523</v>
      </c>
      <c r="F29" s="14">
        <v>6492.01</v>
      </c>
    </row>
    <row r="30" spans="1:7" x14ac:dyDescent="0.25">
      <c r="A30" t="s">
        <v>243</v>
      </c>
      <c r="B30" s="13">
        <v>14925</v>
      </c>
      <c r="C30">
        <v>114234</v>
      </c>
      <c r="D30">
        <v>0</v>
      </c>
      <c r="E30">
        <v>81025</v>
      </c>
      <c r="F30" s="14">
        <v>5131.5</v>
      </c>
    </row>
    <row r="31" spans="1:7" x14ac:dyDescent="0.25">
      <c r="A31" t="s">
        <v>278</v>
      </c>
      <c r="B31" s="13">
        <v>14761</v>
      </c>
      <c r="C31">
        <v>142724</v>
      </c>
      <c r="D31">
        <v>0</v>
      </c>
      <c r="E31">
        <v>89295</v>
      </c>
      <c r="F31" s="14">
        <v>6078.45</v>
      </c>
    </row>
    <row r="32" spans="1:7" x14ac:dyDescent="0.25">
      <c r="A32" t="s">
        <v>259</v>
      </c>
      <c r="B32" s="13">
        <v>13624</v>
      </c>
      <c r="C32">
        <v>119968</v>
      </c>
      <c r="D32">
        <v>0</v>
      </c>
      <c r="E32">
        <v>76311</v>
      </c>
      <c r="F32" s="14">
        <v>5165.92</v>
      </c>
    </row>
    <row r="33" spans="1:6" x14ac:dyDescent="0.25">
      <c r="A33" t="s">
        <v>248</v>
      </c>
      <c r="B33" s="13">
        <v>12691</v>
      </c>
      <c r="C33">
        <v>146965</v>
      </c>
      <c r="D33">
        <v>0</v>
      </c>
      <c r="E33">
        <v>96091</v>
      </c>
      <c r="F33" s="14">
        <v>6443.84</v>
      </c>
    </row>
    <row r="34" spans="1:6" x14ac:dyDescent="0.25">
      <c r="A34" t="s">
        <v>268</v>
      </c>
      <c r="B34" s="13">
        <v>12642</v>
      </c>
      <c r="C34">
        <v>103201</v>
      </c>
      <c r="D34">
        <v>0</v>
      </c>
      <c r="E34">
        <v>69260</v>
      </c>
      <c r="F34" s="14">
        <v>4558.3999999999996</v>
      </c>
    </row>
    <row r="35" spans="1:6" x14ac:dyDescent="0.25">
      <c r="A35" t="s">
        <v>279</v>
      </c>
      <c r="B35" s="13">
        <v>12242</v>
      </c>
      <c r="C35">
        <v>113556</v>
      </c>
      <c r="D35">
        <v>1</v>
      </c>
      <c r="E35">
        <v>72233</v>
      </c>
      <c r="F35" s="14">
        <v>4860.1400000000003</v>
      </c>
    </row>
    <row r="36" spans="1:6" x14ac:dyDescent="0.25">
      <c r="A36" t="s">
        <v>247</v>
      </c>
      <c r="B36" s="13">
        <v>11500</v>
      </c>
      <c r="C36">
        <v>84926</v>
      </c>
      <c r="D36">
        <v>0</v>
      </c>
      <c r="E36">
        <v>55676</v>
      </c>
      <c r="F36" s="14">
        <v>3697.42</v>
      </c>
    </row>
    <row r="37" spans="1:6" x14ac:dyDescent="0.25">
      <c r="A37" t="s">
        <v>244</v>
      </c>
      <c r="B37" s="13">
        <v>11140</v>
      </c>
      <c r="C37">
        <v>85599</v>
      </c>
      <c r="D37">
        <v>0</v>
      </c>
      <c r="E37">
        <v>55813</v>
      </c>
      <c r="F37" s="14">
        <v>3732.05</v>
      </c>
    </row>
    <row r="38" spans="1:6" x14ac:dyDescent="0.25">
      <c r="A38" t="s">
        <v>315</v>
      </c>
      <c r="B38" s="13">
        <v>10341</v>
      </c>
      <c r="C38">
        <v>77765</v>
      </c>
      <c r="D38">
        <v>0</v>
      </c>
      <c r="E38">
        <v>49856</v>
      </c>
      <c r="F38" s="14">
        <v>3336.35</v>
      </c>
    </row>
    <row r="39" spans="1:6" x14ac:dyDescent="0.25">
      <c r="A39" t="s">
        <v>292</v>
      </c>
      <c r="B39" s="13">
        <v>9960</v>
      </c>
      <c r="C39">
        <v>112444</v>
      </c>
      <c r="D39">
        <v>0</v>
      </c>
      <c r="E39">
        <v>72685</v>
      </c>
      <c r="F39" s="14">
        <v>4865.67</v>
      </c>
    </row>
    <row r="40" spans="1:6" x14ac:dyDescent="0.25">
      <c r="A40" t="s">
        <v>252</v>
      </c>
      <c r="B40" s="13">
        <v>9725</v>
      </c>
      <c r="C40">
        <v>77222</v>
      </c>
      <c r="D40">
        <v>0</v>
      </c>
      <c r="E40">
        <v>50826</v>
      </c>
      <c r="F40" s="14">
        <v>2761.7</v>
      </c>
    </row>
    <row r="41" spans="1:6" x14ac:dyDescent="0.25">
      <c r="A41" t="s">
        <v>264</v>
      </c>
      <c r="B41" s="13">
        <v>9146</v>
      </c>
      <c r="C41">
        <v>68325</v>
      </c>
      <c r="D41">
        <v>0</v>
      </c>
      <c r="E41">
        <v>45972</v>
      </c>
      <c r="F41" s="14">
        <v>3016.33</v>
      </c>
    </row>
    <row r="42" spans="1:6" x14ac:dyDescent="0.25">
      <c r="A42" t="s">
        <v>306</v>
      </c>
      <c r="B42" s="13">
        <v>8991</v>
      </c>
      <c r="C42">
        <v>70010</v>
      </c>
      <c r="D42">
        <v>0</v>
      </c>
      <c r="E42">
        <v>48319</v>
      </c>
      <c r="F42" s="14">
        <v>3066.7</v>
      </c>
    </row>
    <row r="43" spans="1:6" x14ac:dyDescent="0.25">
      <c r="A43" t="s">
        <v>245</v>
      </c>
      <c r="B43" s="13">
        <v>8616</v>
      </c>
      <c r="C43">
        <v>54188</v>
      </c>
      <c r="D43">
        <v>0</v>
      </c>
      <c r="E43">
        <v>37298</v>
      </c>
      <c r="F43" s="14">
        <v>2014.33</v>
      </c>
    </row>
    <row r="44" spans="1:6" x14ac:dyDescent="0.25">
      <c r="A44" t="s">
        <v>291</v>
      </c>
      <c r="B44" s="13">
        <v>7620</v>
      </c>
      <c r="C44">
        <v>56519</v>
      </c>
      <c r="D44">
        <v>215</v>
      </c>
      <c r="E44">
        <v>38019</v>
      </c>
      <c r="F44" s="14">
        <v>2353.4899999999998</v>
      </c>
    </row>
    <row r="45" spans="1:6" x14ac:dyDescent="0.25">
      <c r="A45" t="s">
        <v>286</v>
      </c>
      <c r="B45" s="13">
        <v>5597</v>
      </c>
      <c r="C45">
        <v>47223</v>
      </c>
      <c r="D45">
        <v>1</v>
      </c>
      <c r="E45">
        <v>30111</v>
      </c>
      <c r="F45" s="14">
        <v>2037.46</v>
      </c>
    </row>
    <row r="46" spans="1:6" x14ac:dyDescent="0.25">
      <c r="A46" t="s">
        <v>293</v>
      </c>
      <c r="B46" s="13">
        <v>5383</v>
      </c>
      <c r="C46">
        <v>43520</v>
      </c>
      <c r="D46">
        <v>0</v>
      </c>
      <c r="E46">
        <v>29669</v>
      </c>
      <c r="F46" s="14">
        <v>1902.18</v>
      </c>
    </row>
    <row r="47" spans="1:6" x14ac:dyDescent="0.25">
      <c r="A47" t="s">
        <v>249</v>
      </c>
      <c r="B47" s="13">
        <v>4856</v>
      </c>
      <c r="C47">
        <v>33203</v>
      </c>
      <c r="D47">
        <v>0</v>
      </c>
      <c r="E47">
        <v>21901</v>
      </c>
      <c r="F47" s="14">
        <v>1452.26</v>
      </c>
    </row>
    <row r="48" spans="1:6" x14ac:dyDescent="0.25">
      <c r="A48" t="s">
        <v>253</v>
      </c>
      <c r="B48" s="13">
        <v>4797</v>
      </c>
      <c r="C48">
        <v>41619</v>
      </c>
      <c r="D48">
        <v>0</v>
      </c>
      <c r="E48">
        <v>28759</v>
      </c>
      <c r="F48" s="14">
        <v>1584.14</v>
      </c>
    </row>
    <row r="49" spans="1:6" x14ac:dyDescent="0.25">
      <c r="A49" t="s">
        <v>241</v>
      </c>
      <c r="B49" s="13">
        <v>4767</v>
      </c>
      <c r="C49">
        <v>34354</v>
      </c>
      <c r="D49">
        <v>1</v>
      </c>
      <c r="E49">
        <v>22875</v>
      </c>
      <c r="F49" s="14">
        <v>1449.34</v>
      </c>
    </row>
    <row r="50" spans="1:6" x14ac:dyDescent="0.25">
      <c r="A50" t="s">
        <v>281</v>
      </c>
      <c r="B50" s="13">
        <v>4762</v>
      </c>
      <c r="C50">
        <v>26507</v>
      </c>
      <c r="D50">
        <v>23389</v>
      </c>
      <c r="E50">
        <v>22502</v>
      </c>
      <c r="F50" s="14">
        <v>5215.05</v>
      </c>
    </row>
    <row r="51" spans="1:6" x14ac:dyDescent="0.25">
      <c r="A51" t="s">
        <v>262</v>
      </c>
      <c r="B51" s="13">
        <v>4337</v>
      </c>
      <c r="C51">
        <v>37766</v>
      </c>
      <c r="D51">
        <v>0</v>
      </c>
      <c r="E51">
        <v>24844</v>
      </c>
      <c r="F51" s="14">
        <v>1615.48</v>
      </c>
    </row>
    <row r="52" spans="1:6" x14ac:dyDescent="0.25">
      <c r="A52" t="s">
        <v>288</v>
      </c>
      <c r="B52" s="13">
        <v>4171</v>
      </c>
      <c r="C52">
        <v>24391</v>
      </c>
      <c r="D52">
        <v>5</v>
      </c>
      <c r="E52">
        <v>16427</v>
      </c>
      <c r="F52" s="14">
        <v>1019.28</v>
      </c>
    </row>
    <row r="53" spans="1:6" x14ac:dyDescent="0.25">
      <c r="A53" t="s">
        <v>282</v>
      </c>
      <c r="B53" s="13">
        <v>3760</v>
      </c>
      <c r="C53">
        <v>51734</v>
      </c>
      <c r="D53">
        <v>779</v>
      </c>
      <c r="E53">
        <v>35685</v>
      </c>
      <c r="F53" s="14">
        <v>383.27</v>
      </c>
    </row>
    <row r="54" spans="1:6" x14ac:dyDescent="0.25">
      <c r="A54" t="s">
        <v>266</v>
      </c>
      <c r="B54" s="13">
        <v>3063</v>
      </c>
      <c r="C54">
        <v>19620</v>
      </c>
      <c r="D54">
        <v>1</v>
      </c>
      <c r="E54">
        <v>14295</v>
      </c>
      <c r="F54" s="14">
        <v>800.85</v>
      </c>
    </row>
    <row r="55" spans="1:6" x14ac:dyDescent="0.25">
      <c r="A55" t="s">
        <v>316</v>
      </c>
      <c r="B55" s="13">
        <v>2915</v>
      </c>
      <c r="C55">
        <v>21383</v>
      </c>
      <c r="D55">
        <v>0</v>
      </c>
      <c r="E55">
        <v>13332</v>
      </c>
      <c r="F55" s="14">
        <v>910.01</v>
      </c>
    </row>
    <row r="56" spans="1:6" x14ac:dyDescent="0.25">
      <c r="A56" t="s">
        <v>301</v>
      </c>
      <c r="B56" s="13">
        <v>2713</v>
      </c>
      <c r="C56">
        <v>26442</v>
      </c>
      <c r="D56">
        <v>0</v>
      </c>
      <c r="E56">
        <v>16203</v>
      </c>
      <c r="F56" s="14">
        <v>1122.22</v>
      </c>
    </row>
    <row r="57" spans="1:6" x14ac:dyDescent="0.25">
      <c r="A57" t="s">
        <v>265</v>
      </c>
      <c r="B57" s="13">
        <v>2655</v>
      </c>
      <c r="C57">
        <v>21951</v>
      </c>
      <c r="D57">
        <v>0</v>
      </c>
      <c r="E57">
        <v>14407</v>
      </c>
      <c r="F57" s="14">
        <v>949.85</v>
      </c>
    </row>
    <row r="58" spans="1:6" x14ac:dyDescent="0.25">
      <c r="A58" t="s">
        <v>309</v>
      </c>
      <c r="B58" s="13">
        <v>2650</v>
      </c>
      <c r="C58">
        <v>26085</v>
      </c>
      <c r="D58">
        <v>0</v>
      </c>
      <c r="E58">
        <v>18847</v>
      </c>
      <c r="F58" s="14">
        <v>1159.49</v>
      </c>
    </row>
    <row r="59" spans="1:6" x14ac:dyDescent="0.25">
      <c r="A59" t="s">
        <v>300</v>
      </c>
      <c r="B59" s="13">
        <v>2438</v>
      </c>
      <c r="C59">
        <v>23847</v>
      </c>
      <c r="D59">
        <v>0</v>
      </c>
      <c r="E59">
        <v>15099</v>
      </c>
      <c r="F59" s="14">
        <v>1032.6500000000001</v>
      </c>
    </row>
    <row r="60" spans="1:6" x14ac:dyDescent="0.25">
      <c r="A60" t="s">
        <v>269</v>
      </c>
      <c r="B60" s="13">
        <v>2137</v>
      </c>
      <c r="C60">
        <v>11895</v>
      </c>
      <c r="D60">
        <v>0</v>
      </c>
      <c r="E60">
        <v>8778</v>
      </c>
      <c r="F60" s="14">
        <v>535.49</v>
      </c>
    </row>
    <row r="61" spans="1:6" x14ac:dyDescent="0.25">
      <c r="A61" t="s">
        <v>276</v>
      </c>
      <c r="B61" s="13">
        <v>1916</v>
      </c>
      <c r="C61">
        <v>19220</v>
      </c>
      <c r="D61">
        <v>16767</v>
      </c>
      <c r="E61">
        <v>14079</v>
      </c>
      <c r="F61" s="14">
        <v>858.18</v>
      </c>
    </row>
    <row r="62" spans="1:6" x14ac:dyDescent="0.25">
      <c r="A62" t="s">
        <v>240</v>
      </c>
      <c r="B62" s="13">
        <v>1772</v>
      </c>
      <c r="C62">
        <v>14338</v>
      </c>
      <c r="D62">
        <v>0</v>
      </c>
      <c r="E62">
        <v>9346</v>
      </c>
      <c r="F62" s="14">
        <v>621.98</v>
      </c>
    </row>
    <row r="63" spans="1:6" x14ac:dyDescent="0.25">
      <c r="A63" t="s">
        <v>298</v>
      </c>
      <c r="B63" s="13">
        <v>1626</v>
      </c>
      <c r="C63">
        <v>15276</v>
      </c>
      <c r="D63">
        <v>0</v>
      </c>
      <c r="E63">
        <v>11396</v>
      </c>
      <c r="F63" s="14">
        <v>686.58</v>
      </c>
    </row>
    <row r="64" spans="1:6" x14ac:dyDescent="0.25">
      <c r="A64" t="s">
        <v>297</v>
      </c>
      <c r="B64" s="13">
        <v>1582</v>
      </c>
      <c r="C64">
        <v>22128</v>
      </c>
      <c r="D64">
        <v>0</v>
      </c>
      <c r="E64">
        <v>17480</v>
      </c>
      <c r="F64" s="14">
        <v>1016.22</v>
      </c>
    </row>
    <row r="65" spans="1:6" x14ac:dyDescent="0.25">
      <c r="A65" t="s">
        <v>302</v>
      </c>
      <c r="B65" s="13">
        <v>1398</v>
      </c>
      <c r="C65">
        <v>14600</v>
      </c>
      <c r="D65">
        <v>0</v>
      </c>
      <c r="E65">
        <v>8916</v>
      </c>
      <c r="F65" s="14">
        <v>616.32000000000005</v>
      </c>
    </row>
    <row r="66" spans="1:6" x14ac:dyDescent="0.25">
      <c r="A66" t="s">
        <v>308</v>
      </c>
      <c r="B66" s="13">
        <v>1365</v>
      </c>
      <c r="C66">
        <v>11397</v>
      </c>
      <c r="D66">
        <v>0</v>
      </c>
      <c r="E66">
        <v>7779</v>
      </c>
      <c r="F66" s="14">
        <v>498.19</v>
      </c>
    </row>
    <row r="67" spans="1:6" x14ac:dyDescent="0.25">
      <c r="A67" t="s">
        <v>307</v>
      </c>
      <c r="B67" s="13">
        <v>1304</v>
      </c>
      <c r="C67">
        <v>15976</v>
      </c>
      <c r="D67">
        <v>0</v>
      </c>
      <c r="E67">
        <v>10541</v>
      </c>
      <c r="F67" s="14">
        <v>690.84</v>
      </c>
    </row>
    <row r="68" spans="1:6" x14ac:dyDescent="0.25">
      <c r="A68" t="s">
        <v>312</v>
      </c>
      <c r="B68" s="13">
        <v>1213</v>
      </c>
      <c r="C68">
        <v>6998</v>
      </c>
      <c r="D68">
        <v>0</v>
      </c>
      <c r="E68">
        <v>5813</v>
      </c>
      <c r="F68" s="14">
        <v>326.38</v>
      </c>
    </row>
    <row r="69" spans="1:6" x14ac:dyDescent="0.25">
      <c r="A69" t="s">
        <v>239</v>
      </c>
      <c r="B69" s="13">
        <v>1126</v>
      </c>
      <c r="C69">
        <v>9017</v>
      </c>
      <c r="D69">
        <v>0</v>
      </c>
      <c r="E69">
        <v>6034</v>
      </c>
      <c r="F69" s="14">
        <v>396.94</v>
      </c>
    </row>
    <row r="70" spans="1:6" x14ac:dyDescent="0.25">
      <c r="A70" t="s">
        <v>267</v>
      </c>
      <c r="B70" s="13">
        <v>1083</v>
      </c>
      <c r="C70">
        <v>3793</v>
      </c>
      <c r="D70">
        <v>0</v>
      </c>
      <c r="E70">
        <v>3460</v>
      </c>
      <c r="F70" s="14">
        <v>182.99</v>
      </c>
    </row>
    <row r="71" spans="1:6" x14ac:dyDescent="0.25">
      <c r="A71" t="s">
        <v>263</v>
      </c>
      <c r="B71" s="13">
        <v>1055</v>
      </c>
      <c r="C71">
        <v>8034</v>
      </c>
      <c r="D71">
        <v>0</v>
      </c>
      <c r="E71">
        <v>4905</v>
      </c>
      <c r="F71" s="14">
        <v>339.16</v>
      </c>
    </row>
    <row r="72" spans="1:6" x14ac:dyDescent="0.25">
      <c r="A72" t="s">
        <v>299</v>
      </c>
      <c r="B72" s="13">
        <v>1014</v>
      </c>
      <c r="C72">
        <v>10570</v>
      </c>
      <c r="D72">
        <v>0</v>
      </c>
      <c r="E72">
        <v>6701</v>
      </c>
      <c r="F72" s="14">
        <v>463.2</v>
      </c>
    </row>
    <row r="73" spans="1:6" x14ac:dyDescent="0.25">
      <c r="A73" t="s">
        <v>260</v>
      </c>
      <c r="B73">
        <v>899</v>
      </c>
      <c r="C73">
        <v>6508</v>
      </c>
      <c r="D73">
        <v>17</v>
      </c>
      <c r="E73">
        <v>4833</v>
      </c>
      <c r="F73" s="14">
        <v>292.97000000000003</v>
      </c>
    </row>
    <row r="74" spans="1:6" x14ac:dyDescent="0.25">
      <c r="A74" t="s">
        <v>313</v>
      </c>
      <c r="B74">
        <v>782</v>
      </c>
      <c r="C74">
        <v>12758</v>
      </c>
      <c r="D74">
        <v>228</v>
      </c>
      <c r="E74">
        <v>7305</v>
      </c>
      <c r="F74" s="14">
        <v>68.900000000000006</v>
      </c>
    </row>
    <row r="75" spans="1:6" x14ac:dyDescent="0.25">
      <c r="A75" t="s">
        <v>275</v>
      </c>
      <c r="B75">
        <v>577</v>
      </c>
      <c r="C75">
        <v>1527</v>
      </c>
      <c r="D75">
        <v>0</v>
      </c>
      <c r="E75">
        <v>948</v>
      </c>
      <c r="F75" s="14">
        <v>64.77</v>
      </c>
    </row>
    <row r="76" spans="1:6" x14ac:dyDescent="0.25">
      <c r="A76" t="s">
        <v>270</v>
      </c>
      <c r="B76">
        <v>544</v>
      </c>
      <c r="C76">
        <v>5560</v>
      </c>
      <c r="D76">
        <v>0</v>
      </c>
      <c r="E76">
        <v>3106</v>
      </c>
      <c r="F76" s="14">
        <v>229.04</v>
      </c>
    </row>
    <row r="77" spans="1:6" x14ac:dyDescent="0.25">
      <c r="A77" t="s">
        <v>305</v>
      </c>
      <c r="B77">
        <v>455</v>
      </c>
      <c r="C77">
        <v>3301</v>
      </c>
      <c r="D77">
        <v>0</v>
      </c>
      <c r="E77">
        <v>2621</v>
      </c>
      <c r="F77" s="14">
        <v>151.44999999999999</v>
      </c>
    </row>
    <row r="78" spans="1:6" x14ac:dyDescent="0.25">
      <c r="A78" t="s">
        <v>246</v>
      </c>
      <c r="B78">
        <v>188</v>
      </c>
      <c r="C78">
        <v>1257</v>
      </c>
      <c r="D78">
        <v>0</v>
      </c>
      <c r="E78">
        <v>997</v>
      </c>
      <c r="F78" s="14">
        <v>57.6</v>
      </c>
    </row>
    <row r="79" spans="1:6" x14ac:dyDescent="0.25">
      <c r="A79" t="s">
        <v>311</v>
      </c>
      <c r="B79">
        <v>77</v>
      </c>
      <c r="C79">
        <v>198</v>
      </c>
      <c r="D79">
        <v>10</v>
      </c>
      <c r="E79">
        <v>177</v>
      </c>
      <c r="F79" s="14">
        <v>5.85</v>
      </c>
    </row>
    <row r="80" spans="1:6" x14ac:dyDescent="0.25">
      <c r="A80" t="s">
        <v>242</v>
      </c>
      <c r="B80">
        <v>5</v>
      </c>
      <c r="C80">
        <v>9</v>
      </c>
      <c r="D80">
        <v>0</v>
      </c>
      <c r="E80">
        <v>8</v>
      </c>
      <c r="F80" s="14">
        <v>0.05</v>
      </c>
    </row>
  </sheetData>
  <sortState ref="A2:F80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opLeftCell="D1" workbookViewId="0">
      <selection sqref="A1:B1048576"/>
    </sheetView>
  </sheetViews>
  <sheetFormatPr defaultRowHeight="15" x14ac:dyDescent="0.25"/>
  <cols>
    <col min="1" max="1" width="10.7109375" bestFit="1" customWidth="1"/>
  </cols>
  <sheetData>
    <row r="1" spans="1:15" x14ac:dyDescent="0.25">
      <c r="A1" s="1">
        <v>42240</v>
      </c>
      <c r="B1">
        <v>13438</v>
      </c>
      <c r="C1">
        <v>6497</v>
      </c>
      <c r="D1">
        <v>6941</v>
      </c>
      <c r="E1">
        <v>8534</v>
      </c>
      <c r="F1">
        <v>2953</v>
      </c>
      <c r="G1">
        <v>1471</v>
      </c>
      <c r="H1">
        <v>376</v>
      </c>
      <c r="I1">
        <v>77</v>
      </c>
      <c r="J1">
        <v>17</v>
      </c>
      <c r="K1">
        <v>5</v>
      </c>
      <c r="L1">
        <v>5</v>
      </c>
      <c r="M1">
        <v>111726</v>
      </c>
      <c r="N1">
        <v>73869</v>
      </c>
      <c r="O1">
        <v>-4551.6500000000797</v>
      </c>
    </row>
    <row r="2" spans="1:15" x14ac:dyDescent="0.25">
      <c r="A2" s="1">
        <v>42241</v>
      </c>
      <c r="B2">
        <v>7838</v>
      </c>
      <c r="C2">
        <v>3510</v>
      </c>
      <c r="D2">
        <v>4328</v>
      </c>
      <c r="E2">
        <v>4695</v>
      </c>
      <c r="F2">
        <v>1923</v>
      </c>
      <c r="G2">
        <v>909</v>
      </c>
      <c r="H2">
        <v>250</v>
      </c>
      <c r="I2">
        <v>49</v>
      </c>
      <c r="J2">
        <v>11</v>
      </c>
      <c r="K2">
        <v>0</v>
      </c>
      <c r="L2">
        <v>1</v>
      </c>
      <c r="M2">
        <v>65329</v>
      </c>
      <c r="N2">
        <v>42632</v>
      </c>
      <c r="O2">
        <v>-2655.23000000003</v>
      </c>
    </row>
    <row r="3" spans="1:15" x14ac:dyDescent="0.25">
      <c r="A3" s="1">
        <v>42242</v>
      </c>
      <c r="B3">
        <v>19959</v>
      </c>
      <c r="C3">
        <v>8890</v>
      </c>
      <c r="D3">
        <v>11069</v>
      </c>
      <c r="E3">
        <v>11886</v>
      </c>
      <c r="F3">
        <v>4937</v>
      </c>
      <c r="G3">
        <v>2332</v>
      </c>
      <c r="H3">
        <v>616</v>
      </c>
      <c r="I3">
        <v>134</v>
      </c>
      <c r="J3">
        <v>40</v>
      </c>
      <c r="K3">
        <v>10</v>
      </c>
      <c r="L3">
        <v>4</v>
      </c>
      <c r="M3">
        <v>172687</v>
      </c>
      <c r="N3">
        <v>112278</v>
      </c>
      <c r="O3">
        <v>-7375.1700000001201</v>
      </c>
    </row>
    <row r="4" spans="1:15" x14ac:dyDescent="0.25">
      <c r="A4" s="1">
        <v>42243</v>
      </c>
      <c r="B4">
        <v>15138</v>
      </c>
      <c r="C4">
        <v>7253</v>
      </c>
      <c r="D4">
        <v>7885</v>
      </c>
      <c r="E4">
        <v>9320</v>
      </c>
      <c r="F4">
        <v>3429</v>
      </c>
      <c r="G4">
        <v>1755</v>
      </c>
      <c r="H4">
        <v>480</v>
      </c>
      <c r="I4">
        <v>108</v>
      </c>
      <c r="J4">
        <v>35</v>
      </c>
      <c r="K4">
        <v>8</v>
      </c>
      <c r="L4">
        <v>3</v>
      </c>
      <c r="M4">
        <v>130716</v>
      </c>
      <c r="N4">
        <v>84811</v>
      </c>
      <c r="O4">
        <v>-5563.3400000001802</v>
      </c>
    </row>
    <row r="5" spans="1:15" x14ac:dyDescent="0.25">
      <c r="A5" s="1">
        <v>42244</v>
      </c>
      <c r="B5">
        <v>7970</v>
      </c>
      <c r="C5">
        <v>3848</v>
      </c>
      <c r="D5">
        <v>4122</v>
      </c>
      <c r="E5">
        <v>5041</v>
      </c>
      <c r="F5">
        <v>1726</v>
      </c>
      <c r="G5">
        <v>860</v>
      </c>
      <c r="H5">
        <v>251</v>
      </c>
      <c r="I5">
        <v>73</v>
      </c>
      <c r="J5">
        <v>13</v>
      </c>
      <c r="K5">
        <v>5</v>
      </c>
      <c r="L5">
        <v>1</v>
      </c>
      <c r="M5">
        <v>67327</v>
      </c>
      <c r="N5">
        <v>43812</v>
      </c>
      <c r="O5">
        <v>-2901.4200000000101</v>
      </c>
    </row>
    <row r="6" spans="1:15" x14ac:dyDescent="0.25">
      <c r="A6" s="1">
        <v>42245</v>
      </c>
      <c r="B6">
        <v>2585</v>
      </c>
      <c r="C6">
        <v>1156</v>
      </c>
      <c r="D6">
        <v>1429</v>
      </c>
      <c r="E6">
        <v>1499</v>
      </c>
      <c r="F6">
        <v>573</v>
      </c>
      <c r="G6">
        <v>341</v>
      </c>
      <c r="H6">
        <v>114</v>
      </c>
      <c r="I6">
        <v>45</v>
      </c>
      <c r="J6">
        <v>13</v>
      </c>
      <c r="K6">
        <v>0</v>
      </c>
      <c r="L6">
        <v>0</v>
      </c>
      <c r="M6">
        <v>26777</v>
      </c>
      <c r="N6">
        <v>17479</v>
      </c>
      <c r="O6">
        <v>-1176.6499999999901</v>
      </c>
    </row>
    <row r="7" spans="1:15" x14ac:dyDescent="0.25">
      <c r="A7" s="1">
        <v>42246</v>
      </c>
      <c r="B7">
        <v>5468</v>
      </c>
      <c r="C7">
        <v>2629</v>
      </c>
      <c r="D7">
        <v>2839</v>
      </c>
      <c r="E7">
        <v>3492</v>
      </c>
      <c r="F7">
        <v>1090</v>
      </c>
      <c r="G7">
        <v>609</v>
      </c>
      <c r="H7">
        <v>216</v>
      </c>
      <c r="I7">
        <v>39</v>
      </c>
      <c r="J7">
        <v>16</v>
      </c>
      <c r="K7">
        <v>5</v>
      </c>
      <c r="L7">
        <v>1</v>
      </c>
      <c r="M7">
        <v>48658</v>
      </c>
      <c r="N7">
        <v>31387</v>
      </c>
      <c r="O7">
        <v>-1843.46999999996</v>
      </c>
    </row>
    <row r="8" spans="1:15" x14ac:dyDescent="0.25">
      <c r="A8" s="1">
        <v>42247</v>
      </c>
      <c r="B8">
        <v>18314</v>
      </c>
      <c r="C8">
        <v>8826</v>
      </c>
      <c r="D8">
        <v>9488</v>
      </c>
      <c r="E8">
        <v>11296</v>
      </c>
      <c r="F8">
        <v>4155</v>
      </c>
      <c r="G8">
        <v>2135</v>
      </c>
      <c r="H8">
        <v>591</v>
      </c>
      <c r="I8">
        <v>98</v>
      </c>
      <c r="J8">
        <v>30</v>
      </c>
      <c r="K8">
        <v>7</v>
      </c>
      <c r="L8">
        <v>2</v>
      </c>
      <c r="M8">
        <v>151916</v>
      </c>
      <c r="N8">
        <v>100465</v>
      </c>
      <c r="O8">
        <v>-6453.5900000001802</v>
      </c>
    </row>
    <row r="9" spans="1:15" x14ac:dyDescent="0.25">
      <c r="A9" s="1">
        <v>42248</v>
      </c>
      <c r="B9">
        <v>15399</v>
      </c>
      <c r="C9">
        <v>7592</v>
      </c>
      <c r="D9">
        <v>7807</v>
      </c>
      <c r="E9">
        <v>9661</v>
      </c>
      <c r="F9">
        <v>3305</v>
      </c>
      <c r="G9">
        <v>1810</v>
      </c>
      <c r="H9">
        <v>474</v>
      </c>
      <c r="I9">
        <v>101</v>
      </c>
      <c r="J9">
        <v>33</v>
      </c>
      <c r="K9">
        <v>12</v>
      </c>
      <c r="L9">
        <v>3</v>
      </c>
      <c r="M9">
        <v>130751</v>
      </c>
      <c r="N9">
        <v>86225</v>
      </c>
      <c r="O9">
        <v>-5499.7600000001503</v>
      </c>
    </row>
    <row r="10" spans="1:15" x14ac:dyDescent="0.25">
      <c r="A10" s="1">
        <v>42249</v>
      </c>
      <c r="B10">
        <v>14739</v>
      </c>
      <c r="C10">
        <v>7370</v>
      </c>
      <c r="D10">
        <v>7369</v>
      </c>
      <c r="E10">
        <v>9206</v>
      </c>
      <c r="F10">
        <v>3278</v>
      </c>
      <c r="G10">
        <v>1654</v>
      </c>
      <c r="H10">
        <v>461</v>
      </c>
      <c r="I10">
        <v>109</v>
      </c>
      <c r="J10">
        <v>27</v>
      </c>
      <c r="K10">
        <v>4</v>
      </c>
      <c r="L10">
        <v>0</v>
      </c>
      <c r="M10">
        <v>122978</v>
      </c>
      <c r="N10">
        <v>83882</v>
      </c>
      <c r="O10">
        <v>-5270.1800000001103</v>
      </c>
    </row>
    <row r="11" spans="1:15" x14ac:dyDescent="0.25">
      <c r="A11" s="1">
        <v>42250</v>
      </c>
      <c r="B11">
        <v>13302</v>
      </c>
      <c r="C11">
        <v>6619</v>
      </c>
      <c r="D11">
        <v>6683</v>
      </c>
      <c r="E11">
        <v>8425</v>
      </c>
      <c r="F11">
        <v>2956</v>
      </c>
      <c r="G11">
        <v>1411</v>
      </c>
      <c r="H11">
        <v>395</v>
      </c>
      <c r="I11">
        <v>92</v>
      </c>
      <c r="J11">
        <v>18</v>
      </c>
      <c r="K11">
        <v>5</v>
      </c>
      <c r="L11">
        <v>0</v>
      </c>
      <c r="M11">
        <v>105869</v>
      </c>
      <c r="N11">
        <v>69917</v>
      </c>
      <c r="O11">
        <v>-4487.7000000000899</v>
      </c>
    </row>
    <row r="12" spans="1:15" x14ac:dyDescent="0.25">
      <c r="A12" s="1">
        <v>42251</v>
      </c>
      <c r="B12">
        <v>7402</v>
      </c>
      <c r="C12">
        <v>3790</v>
      </c>
      <c r="D12">
        <v>3612</v>
      </c>
      <c r="E12">
        <v>4978</v>
      </c>
      <c r="F12">
        <v>1477</v>
      </c>
      <c r="G12">
        <v>641</v>
      </c>
      <c r="H12">
        <v>220</v>
      </c>
      <c r="I12">
        <v>64</v>
      </c>
      <c r="J12">
        <v>16</v>
      </c>
      <c r="K12">
        <v>5</v>
      </c>
      <c r="L12">
        <v>1</v>
      </c>
      <c r="M12">
        <v>58120</v>
      </c>
      <c r="N12">
        <v>37399</v>
      </c>
      <c r="O12">
        <v>-2486.56000000002</v>
      </c>
    </row>
    <row r="13" spans="1:15" x14ac:dyDescent="0.25">
      <c r="A13" s="1">
        <v>42252</v>
      </c>
      <c r="B13">
        <v>780</v>
      </c>
      <c r="C13">
        <v>353</v>
      </c>
      <c r="D13">
        <v>427</v>
      </c>
      <c r="E13">
        <v>448</v>
      </c>
      <c r="F13">
        <v>192</v>
      </c>
      <c r="G13">
        <v>86</v>
      </c>
      <c r="H13">
        <v>34</v>
      </c>
      <c r="I13">
        <v>12</v>
      </c>
      <c r="J13">
        <v>5</v>
      </c>
      <c r="K13">
        <v>3</v>
      </c>
      <c r="L13">
        <v>0</v>
      </c>
      <c r="M13">
        <v>9136</v>
      </c>
      <c r="N13">
        <v>5691</v>
      </c>
      <c r="O13">
        <v>-387.55000000000098</v>
      </c>
    </row>
    <row r="14" spans="1:15" x14ac:dyDescent="0.25">
      <c r="A14" s="1">
        <v>42253</v>
      </c>
      <c r="B14">
        <v>967</v>
      </c>
      <c r="C14">
        <v>493</v>
      </c>
      <c r="D14">
        <v>474</v>
      </c>
      <c r="E14">
        <v>591</v>
      </c>
      <c r="F14">
        <v>209</v>
      </c>
      <c r="G14">
        <v>109</v>
      </c>
      <c r="H14">
        <v>43</v>
      </c>
      <c r="I14">
        <v>10</v>
      </c>
      <c r="J14">
        <v>1</v>
      </c>
      <c r="K14">
        <v>1</v>
      </c>
      <c r="L14">
        <v>3</v>
      </c>
      <c r="M14">
        <v>10331</v>
      </c>
      <c r="N14">
        <v>6715</v>
      </c>
      <c r="O14">
        <v>-445.50000000000102</v>
      </c>
    </row>
    <row r="15" spans="1:15" x14ac:dyDescent="0.25">
      <c r="A15" s="1">
        <v>42254</v>
      </c>
      <c r="B15">
        <v>536</v>
      </c>
      <c r="C15">
        <v>275</v>
      </c>
      <c r="D15">
        <v>261</v>
      </c>
      <c r="E15">
        <v>368</v>
      </c>
      <c r="F15">
        <v>109</v>
      </c>
      <c r="G15">
        <v>38</v>
      </c>
      <c r="H15">
        <v>13</v>
      </c>
      <c r="I15">
        <v>6</v>
      </c>
      <c r="J15">
        <v>2</v>
      </c>
      <c r="K15">
        <v>0</v>
      </c>
      <c r="L15">
        <v>0</v>
      </c>
      <c r="M15">
        <v>3937</v>
      </c>
      <c r="N15">
        <v>2750</v>
      </c>
      <c r="O15">
        <v>-175.56</v>
      </c>
    </row>
    <row r="16" spans="1:15" x14ac:dyDescent="0.25">
      <c r="A16" s="1">
        <v>42255</v>
      </c>
      <c r="B16">
        <v>6727</v>
      </c>
      <c r="C16">
        <v>3494</v>
      </c>
      <c r="D16">
        <v>3233</v>
      </c>
      <c r="E16">
        <v>4472</v>
      </c>
      <c r="F16">
        <v>1365</v>
      </c>
      <c r="G16">
        <v>574</v>
      </c>
      <c r="H16">
        <v>242</v>
      </c>
      <c r="I16">
        <v>52</v>
      </c>
      <c r="J16">
        <v>18</v>
      </c>
      <c r="K16">
        <v>4</v>
      </c>
      <c r="L16">
        <v>0</v>
      </c>
      <c r="M16">
        <v>53528</v>
      </c>
      <c r="N16">
        <v>35031</v>
      </c>
      <c r="O16">
        <v>-2256.20999999998</v>
      </c>
    </row>
    <row r="17" spans="1:15" x14ac:dyDescent="0.25">
      <c r="A17" s="1">
        <v>42256</v>
      </c>
      <c r="B17">
        <v>17528</v>
      </c>
      <c r="C17">
        <v>8630</v>
      </c>
      <c r="D17">
        <v>8898</v>
      </c>
      <c r="E17">
        <v>11336</v>
      </c>
      <c r="F17">
        <v>3835</v>
      </c>
      <c r="G17">
        <v>1608</v>
      </c>
      <c r="H17">
        <v>625</v>
      </c>
      <c r="I17">
        <v>102</v>
      </c>
      <c r="J17">
        <v>14</v>
      </c>
      <c r="K17">
        <v>8</v>
      </c>
      <c r="L17">
        <v>0</v>
      </c>
      <c r="M17">
        <v>136476</v>
      </c>
      <c r="N17">
        <v>90093</v>
      </c>
      <c r="O17">
        <v>-5918.8000000002003</v>
      </c>
    </row>
    <row r="18" spans="1:15" x14ac:dyDescent="0.25">
      <c r="A18" s="1">
        <v>42257</v>
      </c>
      <c r="B18">
        <v>13778</v>
      </c>
      <c r="C18">
        <v>6981</v>
      </c>
      <c r="D18">
        <v>6797</v>
      </c>
      <c r="E18">
        <v>9087</v>
      </c>
      <c r="F18">
        <v>2807</v>
      </c>
      <c r="G18">
        <v>1310</v>
      </c>
      <c r="H18">
        <v>471</v>
      </c>
      <c r="I18">
        <v>74</v>
      </c>
      <c r="J18">
        <v>23</v>
      </c>
      <c r="K18">
        <v>5</v>
      </c>
      <c r="L18">
        <v>1</v>
      </c>
      <c r="M18">
        <v>109270</v>
      </c>
      <c r="N18">
        <v>72416</v>
      </c>
      <c r="O18">
        <v>-4773.8800000001502</v>
      </c>
    </row>
    <row r="19" spans="1:15" x14ac:dyDescent="0.25">
      <c r="A19" s="1">
        <v>42258</v>
      </c>
      <c r="B19">
        <v>9451</v>
      </c>
      <c r="C19">
        <v>4465</v>
      </c>
      <c r="D19">
        <v>4986</v>
      </c>
      <c r="E19">
        <v>6293</v>
      </c>
      <c r="F19">
        <v>1996</v>
      </c>
      <c r="G19">
        <v>862</v>
      </c>
      <c r="H19">
        <v>209</v>
      </c>
      <c r="I19">
        <v>66</v>
      </c>
      <c r="J19">
        <v>20</v>
      </c>
      <c r="K19">
        <v>5</v>
      </c>
      <c r="L19">
        <v>0</v>
      </c>
      <c r="M19">
        <v>71580</v>
      </c>
      <c r="N19">
        <v>47313</v>
      </c>
      <c r="O19">
        <v>-3144.33</v>
      </c>
    </row>
    <row r="20" spans="1:15" x14ac:dyDescent="0.25">
      <c r="A20" s="1">
        <v>42259</v>
      </c>
      <c r="B20">
        <v>2764</v>
      </c>
      <c r="C20">
        <v>1167</v>
      </c>
      <c r="D20">
        <v>1597</v>
      </c>
      <c r="E20">
        <v>1823</v>
      </c>
      <c r="F20">
        <v>610</v>
      </c>
      <c r="G20">
        <v>231</v>
      </c>
      <c r="H20">
        <v>68</v>
      </c>
      <c r="I20">
        <v>24</v>
      </c>
      <c r="J20">
        <v>7</v>
      </c>
      <c r="K20">
        <v>1</v>
      </c>
      <c r="L20">
        <v>0</v>
      </c>
      <c r="M20">
        <v>21919</v>
      </c>
      <c r="N20">
        <v>14113</v>
      </c>
      <c r="O20">
        <v>-934.89999999999702</v>
      </c>
    </row>
    <row r="21" spans="1:15" x14ac:dyDescent="0.25">
      <c r="A21" s="1">
        <v>42260</v>
      </c>
      <c r="B21">
        <v>5585</v>
      </c>
      <c r="C21">
        <v>2446</v>
      </c>
      <c r="D21">
        <v>3139</v>
      </c>
      <c r="E21">
        <v>3571</v>
      </c>
      <c r="F21">
        <v>1366</v>
      </c>
      <c r="G21">
        <v>457</v>
      </c>
      <c r="H21">
        <v>152</v>
      </c>
      <c r="I21">
        <v>30</v>
      </c>
      <c r="J21">
        <v>6</v>
      </c>
      <c r="K21">
        <v>2</v>
      </c>
      <c r="L21">
        <v>1</v>
      </c>
      <c r="M21">
        <v>42896</v>
      </c>
      <c r="N21">
        <v>27472</v>
      </c>
      <c r="O21">
        <v>-1841.94999999997</v>
      </c>
    </row>
    <row r="22" spans="1:15" x14ac:dyDescent="0.25">
      <c r="A22" s="1">
        <v>42261</v>
      </c>
      <c r="B22">
        <v>19709</v>
      </c>
      <c r="C22">
        <v>9706</v>
      </c>
      <c r="D22">
        <v>10003</v>
      </c>
      <c r="E22">
        <v>12722</v>
      </c>
      <c r="F22">
        <v>4627</v>
      </c>
      <c r="G22">
        <v>1693</v>
      </c>
      <c r="H22">
        <v>544</v>
      </c>
      <c r="I22">
        <v>104</v>
      </c>
      <c r="J22">
        <v>16</v>
      </c>
      <c r="K22">
        <v>2</v>
      </c>
      <c r="L22">
        <v>1</v>
      </c>
      <c r="M22">
        <v>145993</v>
      </c>
      <c r="N22">
        <v>97606</v>
      </c>
      <c r="O22">
        <v>-6355.6100000002198</v>
      </c>
    </row>
    <row r="23" spans="1:15" x14ac:dyDescent="0.25">
      <c r="A23" s="1">
        <v>42262</v>
      </c>
      <c r="B23">
        <v>16967</v>
      </c>
      <c r="C23">
        <v>8699</v>
      </c>
      <c r="D23">
        <v>8268</v>
      </c>
      <c r="E23">
        <v>11130</v>
      </c>
      <c r="F23">
        <v>3713</v>
      </c>
      <c r="G23">
        <v>1597</v>
      </c>
      <c r="H23">
        <v>425</v>
      </c>
      <c r="I23">
        <v>86</v>
      </c>
      <c r="J23">
        <v>9</v>
      </c>
      <c r="K23">
        <v>4</v>
      </c>
      <c r="L23">
        <v>3</v>
      </c>
      <c r="M23">
        <v>125431</v>
      </c>
      <c r="N23">
        <v>83530</v>
      </c>
      <c r="O23">
        <v>-5390.5200000001596</v>
      </c>
    </row>
    <row r="24" spans="1:15" x14ac:dyDescent="0.25">
      <c r="A24" s="1">
        <v>42263</v>
      </c>
      <c r="B24">
        <v>16114</v>
      </c>
      <c r="C24">
        <v>7610</v>
      </c>
      <c r="D24">
        <v>8504</v>
      </c>
      <c r="E24">
        <v>10384</v>
      </c>
      <c r="F24">
        <v>3709</v>
      </c>
      <c r="G24">
        <v>1461</v>
      </c>
      <c r="H24">
        <v>446</v>
      </c>
      <c r="I24">
        <v>98</v>
      </c>
      <c r="J24">
        <v>14</v>
      </c>
      <c r="K24">
        <v>2</v>
      </c>
      <c r="L24">
        <v>0</v>
      </c>
      <c r="M24">
        <v>121756</v>
      </c>
      <c r="N24">
        <v>80124</v>
      </c>
      <c r="O24">
        <v>-5282.8400000001002</v>
      </c>
    </row>
    <row r="25" spans="1:15" x14ac:dyDescent="0.25">
      <c r="A25" s="1">
        <v>42264</v>
      </c>
      <c r="B25">
        <v>13862</v>
      </c>
      <c r="C25">
        <v>7192</v>
      </c>
      <c r="D25">
        <v>6670</v>
      </c>
      <c r="E25">
        <v>9044</v>
      </c>
      <c r="F25">
        <v>2907</v>
      </c>
      <c r="G25">
        <v>1337</v>
      </c>
      <c r="H25">
        <v>480</v>
      </c>
      <c r="I25">
        <v>70</v>
      </c>
      <c r="J25">
        <v>15</v>
      </c>
      <c r="K25">
        <v>4</v>
      </c>
      <c r="L25">
        <v>5</v>
      </c>
      <c r="M25">
        <v>113059</v>
      </c>
      <c r="N25">
        <v>77581</v>
      </c>
      <c r="O25">
        <v>-4972.7500000001601</v>
      </c>
    </row>
    <row r="26" spans="1:15" x14ac:dyDescent="0.25">
      <c r="A26" s="1">
        <v>42265</v>
      </c>
      <c r="B26">
        <v>8836</v>
      </c>
      <c r="C26">
        <v>4934</v>
      </c>
      <c r="D26">
        <v>3902</v>
      </c>
      <c r="E26">
        <v>5647</v>
      </c>
      <c r="F26">
        <v>1756</v>
      </c>
      <c r="G26">
        <v>1018</v>
      </c>
      <c r="H26">
        <v>336</v>
      </c>
      <c r="I26">
        <v>68</v>
      </c>
      <c r="J26">
        <v>9</v>
      </c>
      <c r="K26">
        <v>2</v>
      </c>
      <c r="L26">
        <v>0</v>
      </c>
      <c r="M26">
        <v>71507</v>
      </c>
      <c r="N26">
        <v>50843</v>
      </c>
      <c r="O26">
        <v>-3197.3700000000599</v>
      </c>
    </row>
    <row r="27" spans="1:15" x14ac:dyDescent="0.25">
      <c r="A27" s="1">
        <v>42266</v>
      </c>
      <c r="B27">
        <v>2464</v>
      </c>
      <c r="C27">
        <v>1041</v>
      </c>
      <c r="D27">
        <v>1423</v>
      </c>
      <c r="E27">
        <v>1428</v>
      </c>
      <c r="F27">
        <v>660</v>
      </c>
      <c r="G27">
        <v>281</v>
      </c>
      <c r="H27">
        <v>81</v>
      </c>
      <c r="I27">
        <v>9</v>
      </c>
      <c r="J27">
        <v>4</v>
      </c>
      <c r="K27">
        <v>0</v>
      </c>
      <c r="L27">
        <v>1</v>
      </c>
      <c r="M27">
        <v>21045</v>
      </c>
      <c r="N27">
        <v>13288</v>
      </c>
      <c r="O27">
        <v>-902.68999999999596</v>
      </c>
    </row>
    <row r="28" spans="1:15" x14ac:dyDescent="0.25">
      <c r="A28" s="1">
        <v>42267</v>
      </c>
      <c r="B28">
        <v>5248</v>
      </c>
      <c r="C28">
        <v>2305</v>
      </c>
      <c r="D28">
        <v>2943</v>
      </c>
      <c r="E28">
        <v>3386</v>
      </c>
      <c r="F28">
        <v>1265</v>
      </c>
      <c r="G28">
        <v>433</v>
      </c>
      <c r="H28">
        <v>122</v>
      </c>
      <c r="I28">
        <v>35</v>
      </c>
      <c r="J28">
        <v>6</v>
      </c>
      <c r="K28">
        <v>0</v>
      </c>
      <c r="L28">
        <v>1</v>
      </c>
      <c r="M28">
        <v>39031</v>
      </c>
      <c r="N28">
        <v>25011</v>
      </c>
      <c r="O28">
        <v>-1679.3199999999699</v>
      </c>
    </row>
    <row r="29" spans="1:15" x14ac:dyDescent="0.25">
      <c r="A29" s="1">
        <v>42268</v>
      </c>
      <c r="B29">
        <v>19185</v>
      </c>
      <c r="C29">
        <v>9788</v>
      </c>
      <c r="D29">
        <v>9397</v>
      </c>
      <c r="E29">
        <v>12956</v>
      </c>
      <c r="F29">
        <v>3945</v>
      </c>
      <c r="G29">
        <v>1736</v>
      </c>
      <c r="H29">
        <v>432</v>
      </c>
      <c r="I29">
        <v>84</v>
      </c>
      <c r="J29">
        <v>27</v>
      </c>
      <c r="K29">
        <v>4</v>
      </c>
      <c r="L29">
        <v>1</v>
      </c>
      <c r="M29">
        <v>136892</v>
      </c>
      <c r="N29">
        <v>90635</v>
      </c>
      <c r="O29">
        <v>-5948.5900000002903</v>
      </c>
    </row>
    <row r="30" spans="1:15" x14ac:dyDescent="0.25">
      <c r="A30" s="1">
        <v>42269</v>
      </c>
      <c r="B30">
        <v>16262</v>
      </c>
      <c r="C30">
        <v>8614</v>
      </c>
      <c r="D30">
        <v>7648</v>
      </c>
      <c r="E30">
        <v>11058</v>
      </c>
      <c r="F30">
        <v>3150</v>
      </c>
      <c r="G30">
        <v>1451</v>
      </c>
      <c r="H30">
        <v>477</v>
      </c>
      <c r="I30">
        <v>98</v>
      </c>
      <c r="J30">
        <v>21</v>
      </c>
      <c r="K30">
        <v>5</v>
      </c>
      <c r="L30">
        <v>2</v>
      </c>
      <c r="M30">
        <v>119855</v>
      </c>
      <c r="N30">
        <v>80265</v>
      </c>
      <c r="O30">
        <v>-5205.5700000001898</v>
      </c>
    </row>
    <row r="31" spans="1:15" x14ac:dyDescent="0.25">
      <c r="A31" s="1">
        <v>42270</v>
      </c>
      <c r="B31">
        <v>15903</v>
      </c>
      <c r="C31">
        <v>7891</v>
      </c>
      <c r="D31">
        <v>8012</v>
      </c>
      <c r="E31">
        <v>10702</v>
      </c>
      <c r="F31">
        <v>3360</v>
      </c>
      <c r="G31">
        <v>1289</v>
      </c>
      <c r="H31">
        <v>447</v>
      </c>
      <c r="I31">
        <v>85</v>
      </c>
      <c r="J31">
        <v>14</v>
      </c>
      <c r="K31">
        <v>6</v>
      </c>
      <c r="L31">
        <v>0</v>
      </c>
      <c r="M31">
        <v>115227</v>
      </c>
      <c r="N31">
        <v>77150</v>
      </c>
      <c r="O31">
        <v>-5042.1200000000999</v>
      </c>
    </row>
    <row r="32" spans="1:15" x14ac:dyDescent="0.25">
      <c r="A32" s="1">
        <v>42271</v>
      </c>
      <c r="B32">
        <v>14474</v>
      </c>
      <c r="C32">
        <v>7436</v>
      </c>
      <c r="D32">
        <v>7038</v>
      </c>
      <c r="E32">
        <v>9704</v>
      </c>
      <c r="F32">
        <v>2998</v>
      </c>
      <c r="G32">
        <v>1257</v>
      </c>
      <c r="H32">
        <v>401</v>
      </c>
      <c r="I32">
        <v>95</v>
      </c>
      <c r="J32">
        <v>17</v>
      </c>
      <c r="K32">
        <v>2</v>
      </c>
      <c r="L32">
        <v>0</v>
      </c>
      <c r="M32">
        <v>107080</v>
      </c>
      <c r="N32">
        <v>71389</v>
      </c>
      <c r="O32">
        <v>-4684.16000000022</v>
      </c>
    </row>
    <row r="33" spans="1:15" x14ac:dyDescent="0.25">
      <c r="A33" s="1">
        <v>42272</v>
      </c>
      <c r="B33">
        <v>9569</v>
      </c>
      <c r="C33">
        <v>4976</v>
      </c>
      <c r="D33">
        <v>4593</v>
      </c>
      <c r="E33">
        <v>6342</v>
      </c>
      <c r="F33">
        <v>2000</v>
      </c>
      <c r="G33">
        <v>899</v>
      </c>
      <c r="H33">
        <v>257</v>
      </c>
      <c r="I33">
        <v>49</v>
      </c>
      <c r="J33">
        <v>16</v>
      </c>
      <c r="K33">
        <v>6</v>
      </c>
      <c r="L33">
        <v>0</v>
      </c>
      <c r="M33">
        <v>71535</v>
      </c>
      <c r="N33">
        <v>48212</v>
      </c>
      <c r="O33">
        <v>-3139.25000000006</v>
      </c>
    </row>
    <row r="34" spans="1:15" x14ac:dyDescent="0.25">
      <c r="A34" s="1">
        <v>42273</v>
      </c>
      <c r="B34">
        <v>2697</v>
      </c>
      <c r="C34">
        <v>1161</v>
      </c>
      <c r="D34">
        <v>1536</v>
      </c>
      <c r="E34">
        <v>1598</v>
      </c>
      <c r="F34">
        <v>658</v>
      </c>
      <c r="G34">
        <v>303</v>
      </c>
      <c r="H34">
        <v>113</v>
      </c>
      <c r="I34">
        <v>19</v>
      </c>
      <c r="J34">
        <v>5</v>
      </c>
      <c r="K34">
        <v>1</v>
      </c>
      <c r="L34">
        <v>0</v>
      </c>
      <c r="M34">
        <v>24393</v>
      </c>
      <c r="N34">
        <v>15745</v>
      </c>
      <c r="O34">
        <v>-1059.47</v>
      </c>
    </row>
    <row r="35" spans="1:15" x14ac:dyDescent="0.25">
      <c r="A35" s="1">
        <v>42274</v>
      </c>
      <c r="B35">
        <v>5114</v>
      </c>
      <c r="C35">
        <v>2323</v>
      </c>
      <c r="D35">
        <v>2791</v>
      </c>
      <c r="E35">
        <v>3204</v>
      </c>
      <c r="F35">
        <v>1158</v>
      </c>
      <c r="G35">
        <v>543</v>
      </c>
      <c r="H35">
        <v>164</v>
      </c>
      <c r="I35">
        <v>35</v>
      </c>
      <c r="J35">
        <v>8</v>
      </c>
      <c r="K35">
        <v>1</v>
      </c>
      <c r="L35">
        <v>1</v>
      </c>
      <c r="M35">
        <v>41928</v>
      </c>
      <c r="N35">
        <v>27013</v>
      </c>
      <c r="O35">
        <v>-1805.8499999999699</v>
      </c>
    </row>
    <row r="36" spans="1:15" x14ac:dyDescent="0.25">
      <c r="A36" s="1">
        <v>42275</v>
      </c>
      <c r="B36">
        <v>18816</v>
      </c>
      <c r="C36">
        <v>9732</v>
      </c>
      <c r="D36">
        <v>9084</v>
      </c>
      <c r="E36">
        <v>12662</v>
      </c>
      <c r="F36">
        <v>3880</v>
      </c>
      <c r="G36">
        <v>1678</v>
      </c>
      <c r="H36">
        <v>494</v>
      </c>
      <c r="I36">
        <v>83</v>
      </c>
      <c r="J36">
        <v>14</v>
      </c>
      <c r="K36">
        <v>2</v>
      </c>
      <c r="L36">
        <v>3</v>
      </c>
      <c r="M36">
        <v>135938</v>
      </c>
      <c r="N36">
        <v>90457</v>
      </c>
      <c r="O36">
        <v>-5955.1900000002497</v>
      </c>
    </row>
    <row r="37" spans="1:15" x14ac:dyDescent="0.25">
      <c r="A37" s="1">
        <v>42276</v>
      </c>
      <c r="B37">
        <v>16543</v>
      </c>
      <c r="C37">
        <v>8713</v>
      </c>
      <c r="D37">
        <v>7830</v>
      </c>
      <c r="E37">
        <v>11251</v>
      </c>
      <c r="F37">
        <v>3415</v>
      </c>
      <c r="G37">
        <v>1377</v>
      </c>
      <c r="H37">
        <v>408</v>
      </c>
      <c r="I37">
        <v>67</v>
      </c>
      <c r="J37">
        <v>21</v>
      </c>
      <c r="K37">
        <v>2</v>
      </c>
      <c r="L37">
        <v>2</v>
      </c>
      <c r="M37">
        <v>118820</v>
      </c>
      <c r="N37">
        <v>80335</v>
      </c>
      <c r="O37">
        <v>-5280.9200000001802</v>
      </c>
    </row>
    <row r="38" spans="1:15" x14ac:dyDescent="0.25">
      <c r="A38" s="1">
        <v>42277</v>
      </c>
      <c r="B38">
        <v>15702</v>
      </c>
      <c r="C38">
        <v>7760</v>
      </c>
      <c r="D38">
        <v>7942</v>
      </c>
      <c r="E38">
        <v>10523</v>
      </c>
      <c r="F38">
        <v>3346</v>
      </c>
      <c r="G38">
        <v>1309</v>
      </c>
      <c r="H38">
        <v>404</v>
      </c>
      <c r="I38">
        <v>101</v>
      </c>
      <c r="J38">
        <v>15</v>
      </c>
      <c r="K38">
        <v>1</v>
      </c>
      <c r="L38">
        <v>3</v>
      </c>
      <c r="M38">
        <v>116158</v>
      </c>
      <c r="N38">
        <v>76172</v>
      </c>
      <c r="O38">
        <v>-4977.0000000001701</v>
      </c>
    </row>
    <row r="39" spans="1:15" x14ac:dyDescent="0.25">
      <c r="A39" s="1">
        <v>42278</v>
      </c>
      <c r="B39">
        <v>13458</v>
      </c>
      <c r="C39">
        <v>6957</v>
      </c>
      <c r="D39">
        <v>6501</v>
      </c>
      <c r="E39">
        <v>9137</v>
      </c>
      <c r="F39">
        <v>2641</v>
      </c>
      <c r="G39">
        <v>1176</v>
      </c>
      <c r="H39">
        <v>392</v>
      </c>
      <c r="I39">
        <v>87</v>
      </c>
      <c r="J39">
        <v>18</v>
      </c>
      <c r="K39">
        <v>4</v>
      </c>
      <c r="L39">
        <v>3</v>
      </c>
      <c r="M39">
        <v>102009</v>
      </c>
      <c r="N39">
        <v>67247</v>
      </c>
      <c r="O39">
        <v>-4427.5600000001295</v>
      </c>
    </row>
    <row r="40" spans="1:15" x14ac:dyDescent="0.25">
      <c r="A40" s="1">
        <v>42279</v>
      </c>
      <c r="B40">
        <v>7259</v>
      </c>
      <c r="C40">
        <v>3741</v>
      </c>
      <c r="D40">
        <v>3518</v>
      </c>
      <c r="E40">
        <v>4874</v>
      </c>
      <c r="F40">
        <v>1540</v>
      </c>
      <c r="G40">
        <v>578</v>
      </c>
      <c r="H40">
        <v>190</v>
      </c>
      <c r="I40">
        <v>53</v>
      </c>
      <c r="J40">
        <v>14</v>
      </c>
      <c r="K40">
        <v>8</v>
      </c>
      <c r="L40">
        <v>2</v>
      </c>
      <c r="M40">
        <v>56689</v>
      </c>
      <c r="N40">
        <v>36864</v>
      </c>
      <c r="O40">
        <v>-2445.2199999999698</v>
      </c>
    </row>
    <row r="41" spans="1:15" x14ac:dyDescent="0.25">
      <c r="A41" s="1">
        <v>42280</v>
      </c>
      <c r="B41">
        <v>2310</v>
      </c>
      <c r="C41">
        <v>807</v>
      </c>
      <c r="D41">
        <v>1503</v>
      </c>
      <c r="E41">
        <v>1338</v>
      </c>
      <c r="F41">
        <v>537</v>
      </c>
      <c r="G41">
        <v>264</v>
      </c>
      <c r="H41">
        <v>133</v>
      </c>
      <c r="I41">
        <v>34</v>
      </c>
      <c r="J41">
        <v>3</v>
      </c>
      <c r="K41">
        <v>1</v>
      </c>
      <c r="L41">
        <v>0</v>
      </c>
      <c r="M41">
        <v>23473</v>
      </c>
      <c r="N41">
        <v>14011</v>
      </c>
      <c r="O41">
        <v>-985.36</v>
      </c>
    </row>
    <row r="42" spans="1:15" x14ac:dyDescent="0.25">
      <c r="A42" s="1">
        <v>42281</v>
      </c>
      <c r="B42">
        <v>5012</v>
      </c>
      <c r="C42">
        <v>2202</v>
      </c>
      <c r="D42">
        <v>2810</v>
      </c>
      <c r="E42">
        <v>3206</v>
      </c>
      <c r="F42">
        <v>1084</v>
      </c>
      <c r="G42">
        <v>475</v>
      </c>
      <c r="H42">
        <v>172</v>
      </c>
      <c r="I42">
        <v>47</v>
      </c>
      <c r="J42">
        <v>15</v>
      </c>
      <c r="K42">
        <v>9</v>
      </c>
      <c r="L42">
        <v>4</v>
      </c>
      <c r="M42">
        <v>46447</v>
      </c>
      <c r="N42">
        <v>28756</v>
      </c>
      <c r="O42">
        <v>-1992.6699999999601</v>
      </c>
    </row>
    <row r="43" spans="1:15" x14ac:dyDescent="0.25">
      <c r="A43" s="1">
        <v>42282</v>
      </c>
      <c r="B43">
        <v>18196</v>
      </c>
      <c r="C43">
        <v>8916</v>
      </c>
      <c r="D43">
        <v>9280</v>
      </c>
      <c r="E43">
        <v>11638</v>
      </c>
      <c r="F43">
        <v>4132</v>
      </c>
      <c r="G43">
        <v>1772</v>
      </c>
      <c r="H43">
        <v>523</v>
      </c>
      <c r="I43">
        <v>103</v>
      </c>
      <c r="J43">
        <v>21</v>
      </c>
      <c r="K43">
        <v>5</v>
      </c>
      <c r="L43">
        <v>2</v>
      </c>
      <c r="M43">
        <v>140740</v>
      </c>
      <c r="N43">
        <v>92406</v>
      </c>
      <c r="O43">
        <v>-6081.7200000001003</v>
      </c>
    </row>
    <row r="44" spans="1:15" x14ac:dyDescent="0.25">
      <c r="A44" s="1">
        <v>42283</v>
      </c>
      <c r="B44">
        <v>15396</v>
      </c>
      <c r="C44">
        <v>7596</v>
      </c>
      <c r="D44">
        <v>7800</v>
      </c>
      <c r="E44">
        <v>9953</v>
      </c>
      <c r="F44">
        <v>3332</v>
      </c>
      <c r="G44">
        <v>1490</v>
      </c>
      <c r="H44">
        <v>502</v>
      </c>
      <c r="I44">
        <v>97</v>
      </c>
      <c r="J44">
        <v>16</v>
      </c>
      <c r="K44">
        <v>5</v>
      </c>
      <c r="L44">
        <v>1</v>
      </c>
      <c r="M44">
        <v>120652</v>
      </c>
      <c r="N44">
        <v>80568</v>
      </c>
      <c r="O44">
        <v>-5248.8400000001602</v>
      </c>
    </row>
    <row r="45" spans="1:15" x14ac:dyDescent="0.25">
      <c r="A45" s="1">
        <v>42284</v>
      </c>
      <c r="B45">
        <v>15604</v>
      </c>
      <c r="C45">
        <v>7314</v>
      </c>
      <c r="D45">
        <v>8290</v>
      </c>
      <c r="E45">
        <v>10150</v>
      </c>
      <c r="F45">
        <v>3517</v>
      </c>
      <c r="G45">
        <v>1363</v>
      </c>
      <c r="H45">
        <v>443</v>
      </c>
      <c r="I45">
        <v>115</v>
      </c>
      <c r="J45">
        <v>9</v>
      </c>
      <c r="K45">
        <v>5</v>
      </c>
      <c r="L45">
        <v>2</v>
      </c>
      <c r="M45">
        <v>120056</v>
      </c>
      <c r="N45">
        <v>79143</v>
      </c>
      <c r="O45">
        <v>-5247.9800000001096</v>
      </c>
    </row>
    <row r="46" spans="1:15" x14ac:dyDescent="0.25">
      <c r="A46" s="1">
        <v>42285</v>
      </c>
      <c r="B46">
        <v>13939</v>
      </c>
      <c r="C46">
        <v>7186</v>
      </c>
      <c r="D46">
        <v>6753</v>
      </c>
      <c r="E46">
        <v>9250</v>
      </c>
      <c r="F46">
        <v>3075</v>
      </c>
      <c r="G46">
        <v>1157</v>
      </c>
      <c r="H46">
        <v>363</v>
      </c>
      <c r="I46">
        <v>67</v>
      </c>
      <c r="J46">
        <v>19</v>
      </c>
      <c r="K46">
        <v>4</v>
      </c>
      <c r="L46">
        <v>4</v>
      </c>
      <c r="M46">
        <v>104833</v>
      </c>
      <c r="N46">
        <v>71011</v>
      </c>
      <c r="O46">
        <v>-4595.6100000000997</v>
      </c>
    </row>
    <row r="47" spans="1:15" x14ac:dyDescent="0.25">
      <c r="A47" s="1">
        <v>42286</v>
      </c>
      <c r="B47">
        <v>9471</v>
      </c>
      <c r="C47">
        <v>4732</v>
      </c>
      <c r="D47">
        <v>4739</v>
      </c>
      <c r="E47">
        <v>6270</v>
      </c>
      <c r="F47">
        <v>2104</v>
      </c>
      <c r="G47">
        <v>772</v>
      </c>
      <c r="H47">
        <v>237</v>
      </c>
      <c r="I47">
        <v>75</v>
      </c>
      <c r="J47">
        <v>7</v>
      </c>
      <c r="K47">
        <v>4</v>
      </c>
      <c r="L47">
        <v>2</v>
      </c>
      <c r="M47">
        <v>71827</v>
      </c>
      <c r="N47">
        <v>49104</v>
      </c>
      <c r="O47">
        <v>-3186.47999999998</v>
      </c>
    </row>
    <row r="48" spans="1:15" x14ac:dyDescent="0.25">
      <c r="A48" s="1">
        <v>42287</v>
      </c>
      <c r="B48">
        <v>3370</v>
      </c>
      <c r="C48">
        <v>1244</v>
      </c>
      <c r="D48">
        <v>2126</v>
      </c>
      <c r="E48">
        <v>1996</v>
      </c>
      <c r="F48">
        <v>885</v>
      </c>
      <c r="G48">
        <v>346</v>
      </c>
      <c r="H48">
        <v>107</v>
      </c>
      <c r="I48">
        <v>24</v>
      </c>
      <c r="J48">
        <v>9</v>
      </c>
      <c r="K48">
        <v>3</v>
      </c>
      <c r="L48">
        <v>0</v>
      </c>
      <c r="M48">
        <v>30470</v>
      </c>
      <c r="N48">
        <v>19604</v>
      </c>
      <c r="O48">
        <v>-1339.73</v>
      </c>
    </row>
    <row r="49" spans="1:15" x14ac:dyDescent="0.25">
      <c r="A49" s="1">
        <v>42288</v>
      </c>
      <c r="B49">
        <v>5442</v>
      </c>
      <c r="C49">
        <v>2213</v>
      </c>
      <c r="D49">
        <v>3229</v>
      </c>
      <c r="E49">
        <v>3382</v>
      </c>
      <c r="F49">
        <v>1380</v>
      </c>
      <c r="G49">
        <v>469</v>
      </c>
      <c r="H49">
        <v>165</v>
      </c>
      <c r="I49">
        <v>38</v>
      </c>
      <c r="J49">
        <v>8</v>
      </c>
      <c r="K49">
        <v>0</v>
      </c>
      <c r="L49">
        <v>0</v>
      </c>
      <c r="M49">
        <v>43120</v>
      </c>
      <c r="N49">
        <v>27865</v>
      </c>
      <c r="O49">
        <v>-1844.1699999999801</v>
      </c>
    </row>
    <row r="50" spans="1:15" x14ac:dyDescent="0.25">
      <c r="A50" s="1">
        <v>42289</v>
      </c>
      <c r="B50">
        <v>18753</v>
      </c>
      <c r="C50">
        <v>9095</v>
      </c>
      <c r="D50">
        <v>9658</v>
      </c>
      <c r="E50">
        <v>11860</v>
      </c>
      <c r="F50">
        <v>4690</v>
      </c>
      <c r="G50">
        <v>1651</v>
      </c>
      <c r="H50">
        <v>464</v>
      </c>
      <c r="I50">
        <v>76</v>
      </c>
      <c r="J50">
        <v>10</v>
      </c>
      <c r="K50">
        <v>2</v>
      </c>
      <c r="L50">
        <v>0</v>
      </c>
      <c r="M50">
        <v>135466</v>
      </c>
      <c r="N50">
        <v>90283</v>
      </c>
      <c r="O50">
        <v>-6006.1500000001897</v>
      </c>
    </row>
    <row r="51" spans="1:15" x14ac:dyDescent="0.25">
      <c r="A51" s="1">
        <v>42290</v>
      </c>
      <c r="B51">
        <v>17543</v>
      </c>
      <c r="C51">
        <v>8785</v>
      </c>
      <c r="D51">
        <v>8758</v>
      </c>
      <c r="E51">
        <v>11112</v>
      </c>
      <c r="F51">
        <v>4220</v>
      </c>
      <c r="G51">
        <v>1617</v>
      </c>
      <c r="H51">
        <v>460</v>
      </c>
      <c r="I51">
        <v>109</v>
      </c>
      <c r="J51">
        <v>19</v>
      </c>
      <c r="K51">
        <v>5</v>
      </c>
      <c r="L51">
        <v>1</v>
      </c>
      <c r="M51">
        <v>134250</v>
      </c>
      <c r="N51">
        <v>90324</v>
      </c>
      <c r="O51">
        <v>-5987.9400000001096</v>
      </c>
    </row>
    <row r="52" spans="1:15" x14ac:dyDescent="0.25">
      <c r="A52" s="1">
        <v>42291</v>
      </c>
      <c r="B52">
        <v>16413</v>
      </c>
      <c r="C52">
        <v>7995</v>
      </c>
      <c r="D52">
        <v>8418</v>
      </c>
      <c r="E52">
        <v>9993</v>
      </c>
      <c r="F52">
        <v>4179</v>
      </c>
      <c r="G52">
        <v>1633</v>
      </c>
      <c r="H52">
        <v>478</v>
      </c>
      <c r="I52">
        <v>110</v>
      </c>
      <c r="J52">
        <v>13</v>
      </c>
      <c r="K52">
        <v>5</v>
      </c>
      <c r="L52">
        <v>2</v>
      </c>
      <c r="M52">
        <v>134128</v>
      </c>
      <c r="N52">
        <v>90081</v>
      </c>
      <c r="O52">
        <v>-5957.1000000000904</v>
      </c>
    </row>
    <row r="53" spans="1:15" x14ac:dyDescent="0.25">
      <c r="A53" s="1">
        <v>42292</v>
      </c>
      <c r="B53">
        <v>13974</v>
      </c>
      <c r="C53">
        <v>6877</v>
      </c>
      <c r="D53">
        <v>7097</v>
      </c>
      <c r="E53">
        <v>8548</v>
      </c>
      <c r="F53">
        <v>3542</v>
      </c>
      <c r="G53">
        <v>1336</v>
      </c>
      <c r="H53">
        <v>432</v>
      </c>
      <c r="I53">
        <v>96</v>
      </c>
      <c r="J53">
        <v>14</v>
      </c>
      <c r="K53">
        <v>6</v>
      </c>
      <c r="L53">
        <v>0</v>
      </c>
      <c r="M53">
        <v>111741</v>
      </c>
      <c r="N53">
        <v>74857</v>
      </c>
      <c r="O53">
        <v>-4914.5500000001202</v>
      </c>
    </row>
    <row r="54" spans="1:15" x14ac:dyDescent="0.25">
      <c r="A54" s="1">
        <v>42293</v>
      </c>
      <c r="B54">
        <v>6729</v>
      </c>
      <c r="C54">
        <v>3457</v>
      </c>
      <c r="D54">
        <v>3272</v>
      </c>
      <c r="E54">
        <v>4213</v>
      </c>
      <c r="F54">
        <v>1606</v>
      </c>
      <c r="G54">
        <v>668</v>
      </c>
      <c r="H54">
        <v>200</v>
      </c>
      <c r="I54">
        <v>33</v>
      </c>
      <c r="J54">
        <v>7</v>
      </c>
      <c r="K54">
        <v>2</v>
      </c>
      <c r="L54">
        <v>0</v>
      </c>
      <c r="M54">
        <v>52171</v>
      </c>
      <c r="N54">
        <v>35643</v>
      </c>
      <c r="O54">
        <v>-2313.96</v>
      </c>
    </row>
    <row r="55" spans="1:15" x14ac:dyDescent="0.25">
      <c r="A55" s="1">
        <v>42294</v>
      </c>
      <c r="B55">
        <v>2107</v>
      </c>
      <c r="C55">
        <v>1060</v>
      </c>
      <c r="D55">
        <v>1047</v>
      </c>
      <c r="E55">
        <v>1249</v>
      </c>
      <c r="F55">
        <v>522</v>
      </c>
      <c r="G55">
        <v>221</v>
      </c>
      <c r="H55">
        <v>84</v>
      </c>
      <c r="I55">
        <v>27</v>
      </c>
      <c r="J55">
        <v>2</v>
      </c>
      <c r="K55">
        <v>2</v>
      </c>
      <c r="L55">
        <v>0</v>
      </c>
      <c r="M55">
        <v>19104</v>
      </c>
      <c r="N55">
        <v>12494</v>
      </c>
      <c r="O55">
        <v>-831.63999999999498</v>
      </c>
    </row>
    <row r="56" spans="1:15" x14ac:dyDescent="0.25">
      <c r="A56" s="1">
        <v>42295</v>
      </c>
      <c r="B56">
        <v>1854</v>
      </c>
      <c r="C56">
        <v>1055</v>
      </c>
      <c r="D56">
        <v>799</v>
      </c>
      <c r="E56">
        <v>1206</v>
      </c>
      <c r="F56">
        <v>419</v>
      </c>
      <c r="G56">
        <v>158</v>
      </c>
      <c r="H56">
        <v>45</v>
      </c>
      <c r="I56">
        <v>16</v>
      </c>
      <c r="J56">
        <v>9</v>
      </c>
      <c r="K56">
        <v>1</v>
      </c>
      <c r="L56">
        <v>0</v>
      </c>
      <c r="M56">
        <v>15058</v>
      </c>
      <c r="N56">
        <v>10674</v>
      </c>
      <c r="O56">
        <v>-662.04999999999905</v>
      </c>
    </row>
    <row r="57" spans="1:15" x14ac:dyDescent="0.25">
      <c r="A57" s="1">
        <v>42296</v>
      </c>
      <c r="B57">
        <v>19093</v>
      </c>
      <c r="C57">
        <v>9322</v>
      </c>
      <c r="D57">
        <v>9771</v>
      </c>
      <c r="E57">
        <v>12025</v>
      </c>
      <c r="F57">
        <v>4738</v>
      </c>
      <c r="G57">
        <v>1697</v>
      </c>
      <c r="H57">
        <v>514</v>
      </c>
      <c r="I57">
        <v>100</v>
      </c>
      <c r="J57">
        <v>19</v>
      </c>
      <c r="K57">
        <v>0</v>
      </c>
      <c r="L57">
        <v>0</v>
      </c>
      <c r="M57">
        <v>143223</v>
      </c>
      <c r="N57">
        <v>95258</v>
      </c>
      <c r="O57">
        <v>-6256.87000000018</v>
      </c>
    </row>
    <row r="58" spans="1:15" x14ac:dyDescent="0.25">
      <c r="A58" s="1">
        <v>42297</v>
      </c>
      <c r="B58">
        <v>15902</v>
      </c>
      <c r="C58">
        <v>7954</v>
      </c>
      <c r="D58">
        <v>7948</v>
      </c>
      <c r="E58">
        <v>9907</v>
      </c>
      <c r="F58">
        <v>3823</v>
      </c>
      <c r="G58">
        <v>1560</v>
      </c>
      <c r="H58">
        <v>478</v>
      </c>
      <c r="I58">
        <v>108</v>
      </c>
      <c r="J58">
        <v>17</v>
      </c>
      <c r="K58">
        <v>6</v>
      </c>
      <c r="L58">
        <v>3</v>
      </c>
      <c r="M58">
        <v>128055</v>
      </c>
      <c r="N58">
        <v>85385</v>
      </c>
      <c r="O58">
        <v>-5580.2000000001299</v>
      </c>
    </row>
    <row r="59" spans="1:15" x14ac:dyDescent="0.25">
      <c r="A59" s="1">
        <v>42298</v>
      </c>
      <c r="B59">
        <v>15127</v>
      </c>
      <c r="C59">
        <v>7390</v>
      </c>
      <c r="D59">
        <v>7737</v>
      </c>
      <c r="E59">
        <v>9264</v>
      </c>
      <c r="F59">
        <v>3887</v>
      </c>
      <c r="G59">
        <v>1363</v>
      </c>
      <c r="H59">
        <v>496</v>
      </c>
      <c r="I59">
        <v>105</v>
      </c>
      <c r="J59">
        <v>11</v>
      </c>
      <c r="K59">
        <v>1</v>
      </c>
      <c r="L59">
        <v>0</v>
      </c>
      <c r="M59">
        <v>119829</v>
      </c>
      <c r="N59">
        <v>79719</v>
      </c>
      <c r="O59">
        <v>-5209.04000000011</v>
      </c>
    </row>
    <row r="60" spans="1:15" x14ac:dyDescent="0.25">
      <c r="A60" s="1">
        <v>42299</v>
      </c>
      <c r="B60">
        <v>11837</v>
      </c>
      <c r="C60">
        <v>5952</v>
      </c>
      <c r="D60">
        <v>5885</v>
      </c>
      <c r="E60">
        <v>7576</v>
      </c>
      <c r="F60">
        <v>2752</v>
      </c>
      <c r="G60">
        <v>1096</v>
      </c>
      <c r="H60">
        <v>304</v>
      </c>
      <c r="I60">
        <v>76</v>
      </c>
      <c r="J60">
        <v>29</v>
      </c>
      <c r="K60">
        <v>4</v>
      </c>
      <c r="L60">
        <v>0</v>
      </c>
      <c r="M60">
        <v>93193</v>
      </c>
      <c r="N60">
        <v>62212</v>
      </c>
      <c r="O60">
        <v>-4072.1500000000601</v>
      </c>
    </row>
    <row r="61" spans="1:15" x14ac:dyDescent="0.25">
      <c r="A61" s="1">
        <v>42300</v>
      </c>
      <c r="B61">
        <v>6525</v>
      </c>
      <c r="C61">
        <v>3014</v>
      </c>
      <c r="D61">
        <v>3511</v>
      </c>
      <c r="E61">
        <v>4234</v>
      </c>
      <c r="F61">
        <v>1418</v>
      </c>
      <c r="G61">
        <v>617</v>
      </c>
      <c r="H61">
        <v>188</v>
      </c>
      <c r="I61">
        <v>59</v>
      </c>
      <c r="J61">
        <v>7</v>
      </c>
      <c r="K61">
        <v>2</v>
      </c>
      <c r="L61">
        <v>0</v>
      </c>
      <c r="M61">
        <v>51542</v>
      </c>
      <c r="N61">
        <v>33042</v>
      </c>
      <c r="O61">
        <v>-2218.3099999999799</v>
      </c>
    </row>
    <row r="62" spans="1:15" x14ac:dyDescent="0.25">
      <c r="A62" s="1">
        <v>42301</v>
      </c>
      <c r="B62">
        <v>1958</v>
      </c>
      <c r="C62">
        <v>825</v>
      </c>
      <c r="D62">
        <v>1133</v>
      </c>
      <c r="E62">
        <v>1103</v>
      </c>
      <c r="F62">
        <v>503</v>
      </c>
      <c r="G62">
        <v>247</v>
      </c>
      <c r="H62">
        <v>87</v>
      </c>
      <c r="I62">
        <v>12</v>
      </c>
      <c r="J62">
        <v>4</v>
      </c>
      <c r="K62">
        <v>2</v>
      </c>
      <c r="L62">
        <v>0</v>
      </c>
      <c r="M62">
        <v>18494</v>
      </c>
      <c r="N62">
        <v>11639</v>
      </c>
      <c r="O62">
        <v>-793.28999999999905</v>
      </c>
    </row>
    <row r="63" spans="1:15" x14ac:dyDescent="0.25">
      <c r="A63" s="1">
        <v>42302</v>
      </c>
      <c r="B63">
        <v>4516</v>
      </c>
      <c r="C63">
        <v>2073</v>
      </c>
      <c r="D63">
        <v>2443</v>
      </c>
      <c r="E63">
        <v>2830</v>
      </c>
      <c r="F63">
        <v>1060</v>
      </c>
      <c r="G63">
        <v>430</v>
      </c>
      <c r="H63">
        <v>140</v>
      </c>
      <c r="I63">
        <v>44</v>
      </c>
      <c r="J63">
        <v>9</v>
      </c>
      <c r="K63">
        <v>3</v>
      </c>
      <c r="L63">
        <v>0</v>
      </c>
      <c r="M63">
        <v>38152</v>
      </c>
      <c r="N63">
        <v>24649</v>
      </c>
      <c r="O63">
        <v>-1638.77999999998</v>
      </c>
    </row>
    <row r="64" spans="1:15" x14ac:dyDescent="0.25">
      <c r="A64" s="1">
        <v>42303</v>
      </c>
      <c r="B64">
        <v>18112</v>
      </c>
      <c r="C64">
        <v>8690</v>
      </c>
      <c r="D64">
        <v>9422</v>
      </c>
      <c r="E64">
        <v>11705</v>
      </c>
      <c r="F64">
        <v>4068</v>
      </c>
      <c r="G64">
        <v>1749</v>
      </c>
      <c r="H64">
        <v>440</v>
      </c>
      <c r="I64">
        <v>118</v>
      </c>
      <c r="J64">
        <v>27</v>
      </c>
      <c r="K64">
        <v>5</v>
      </c>
      <c r="L64">
        <v>0</v>
      </c>
      <c r="M64">
        <v>138822</v>
      </c>
      <c r="N64">
        <v>91147</v>
      </c>
      <c r="O64">
        <v>-6016.8500000002196</v>
      </c>
    </row>
    <row r="65" spans="1:15" x14ac:dyDescent="0.25">
      <c r="A65" s="1">
        <v>42304</v>
      </c>
      <c r="B65">
        <v>14564</v>
      </c>
      <c r="C65">
        <v>7235</v>
      </c>
      <c r="D65">
        <v>7329</v>
      </c>
      <c r="E65">
        <v>9233</v>
      </c>
      <c r="F65">
        <v>3352</v>
      </c>
      <c r="G65">
        <v>1416</v>
      </c>
      <c r="H65">
        <v>414</v>
      </c>
      <c r="I65">
        <v>108</v>
      </c>
      <c r="J65">
        <v>30</v>
      </c>
      <c r="K65">
        <v>10</v>
      </c>
      <c r="L65">
        <v>1</v>
      </c>
      <c r="M65">
        <v>118857</v>
      </c>
      <c r="N65">
        <v>78776</v>
      </c>
      <c r="O65">
        <v>-5157.3600000001297</v>
      </c>
    </row>
    <row r="66" spans="1:15" x14ac:dyDescent="0.25">
      <c r="A66" s="1">
        <v>42305</v>
      </c>
      <c r="B66">
        <v>14803</v>
      </c>
      <c r="C66">
        <v>7399</v>
      </c>
      <c r="D66">
        <v>7404</v>
      </c>
      <c r="E66">
        <v>9577</v>
      </c>
      <c r="F66">
        <v>3266</v>
      </c>
      <c r="G66">
        <v>1438</v>
      </c>
      <c r="H66">
        <v>436</v>
      </c>
      <c r="I66">
        <v>70</v>
      </c>
      <c r="J66">
        <v>16</v>
      </c>
      <c r="K66">
        <v>0</v>
      </c>
      <c r="L66">
        <v>0</v>
      </c>
      <c r="M66">
        <v>111359</v>
      </c>
      <c r="N66">
        <v>74820</v>
      </c>
      <c r="O66">
        <v>-4867.8500000001804</v>
      </c>
    </row>
    <row r="67" spans="1:15" x14ac:dyDescent="0.25">
      <c r="A67" s="1">
        <v>42306</v>
      </c>
      <c r="B67">
        <v>14469</v>
      </c>
      <c r="C67">
        <v>7281</v>
      </c>
      <c r="D67">
        <v>7188</v>
      </c>
      <c r="E67">
        <v>9670</v>
      </c>
      <c r="F67">
        <v>3108</v>
      </c>
      <c r="G67">
        <v>1238</v>
      </c>
      <c r="H67">
        <v>358</v>
      </c>
      <c r="I67">
        <v>69</v>
      </c>
      <c r="J67">
        <v>21</v>
      </c>
      <c r="K67">
        <v>5</v>
      </c>
      <c r="L67">
        <v>0</v>
      </c>
      <c r="M67">
        <v>104428</v>
      </c>
      <c r="N67">
        <v>70683</v>
      </c>
      <c r="O67">
        <v>-4596.87000000015</v>
      </c>
    </row>
    <row r="68" spans="1:15" x14ac:dyDescent="0.25">
      <c r="A68" s="1">
        <v>42307</v>
      </c>
      <c r="B68">
        <v>7833</v>
      </c>
      <c r="C68">
        <v>3731</v>
      </c>
      <c r="D68">
        <v>4102</v>
      </c>
      <c r="E68">
        <v>5005</v>
      </c>
      <c r="F68">
        <v>1805</v>
      </c>
      <c r="G68">
        <v>773</v>
      </c>
      <c r="H68">
        <v>199</v>
      </c>
      <c r="I68">
        <v>42</v>
      </c>
      <c r="J68">
        <v>9</v>
      </c>
      <c r="K68">
        <v>0</v>
      </c>
      <c r="L68">
        <v>0</v>
      </c>
      <c r="M68">
        <v>59585</v>
      </c>
      <c r="N68">
        <v>39197</v>
      </c>
      <c r="O68">
        <v>-2602.9699999999898</v>
      </c>
    </row>
    <row r="69" spans="1:15" x14ac:dyDescent="0.25">
      <c r="A69" s="1">
        <v>42309</v>
      </c>
      <c r="B69">
        <v>4809</v>
      </c>
      <c r="C69">
        <v>2193</v>
      </c>
      <c r="D69">
        <v>2616</v>
      </c>
      <c r="E69">
        <v>2903</v>
      </c>
      <c r="F69">
        <v>1195</v>
      </c>
      <c r="G69">
        <v>496</v>
      </c>
      <c r="H69">
        <v>162</v>
      </c>
      <c r="I69">
        <v>37</v>
      </c>
      <c r="J69">
        <v>12</v>
      </c>
      <c r="K69">
        <v>2</v>
      </c>
      <c r="L69">
        <v>2</v>
      </c>
      <c r="M69">
        <v>42422</v>
      </c>
      <c r="N69">
        <v>27318</v>
      </c>
      <c r="O69">
        <v>-1841.46999999998</v>
      </c>
    </row>
    <row r="70" spans="1:15" x14ac:dyDescent="0.25">
      <c r="A70" s="1">
        <v>42308</v>
      </c>
      <c r="B70">
        <v>2593</v>
      </c>
      <c r="C70">
        <v>1176</v>
      </c>
      <c r="D70">
        <v>1417</v>
      </c>
      <c r="E70">
        <v>1470</v>
      </c>
      <c r="F70">
        <v>672</v>
      </c>
      <c r="G70">
        <v>325</v>
      </c>
      <c r="H70">
        <v>104</v>
      </c>
      <c r="I70">
        <v>19</v>
      </c>
      <c r="J70">
        <v>3</v>
      </c>
      <c r="K70">
        <v>0</v>
      </c>
      <c r="L70">
        <v>0</v>
      </c>
      <c r="M70">
        <v>23266</v>
      </c>
      <c r="N70">
        <v>15073</v>
      </c>
      <c r="O70">
        <v>-1014.6799999999899</v>
      </c>
    </row>
    <row r="71" spans="1:15" x14ac:dyDescent="0.25">
      <c r="A71" s="1">
        <v>42310</v>
      </c>
      <c r="B71">
        <v>18358</v>
      </c>
      <c r="C71">
        <v>9188</v>
      </c>
      <c r="D71">
        <v>9170</v>
      </c>
      <c r="E71">
        <v>11595</v>
      </c>
      <c r="F71">
        <v>4427</v>
      </c>
      <c r="G71">
        <v>1675</v>
      </c>
      <c r="H71">
        <v>524</v>
      </c>
      <c r="I71">
        <v>106</v>
      </c>
      <c r="J71">
        <v>23</v>
      </c>
      <c r="K71">
        <v>4</v>
      </c>
      <c r="L71">
        <v>4</v>
      </c>
      <c r="M71">
        <v>151501</v>
      </c>
      <c r="N71">
        <v>103641</v>
      </c>
      <c r="O71">
        <v>-6250.5400000002901</v>
      </c>
    </row>
    <row r="72" spans="1:15" x14ac:dyDescent="0.25">
      <c r="A72" s="1">
        <v>42311</v>
      </c>
      <c r="B72">
        <v>14654</v>
      </c>
      <c r="C72">
        <v>7189</v>
      </c>
      <c r="D72">
        <v>7465</v>
      </c>
      <c r="E72">
        <v>9118</v>
      </c>
      <c r="F72">
        <v>3644</v>
      </c>
      <c r="G72">
        <v>1392</v>
      </c>
      <c r="H72">
        <v>400</v>
      </c>
      <c r="I72">
        <v>73</v>
      </c>
      <c r="J72">
        <v>16</v>
      </c>
      <c r="K72">
        <v>8</v>
      </c>
      <c r="L72">
        <v>3</v>
      </c>
      <c r="M72">
        <v>117808</v>
      </c>
      <c r="N72">
        <v>78526</v>
      </c>
      <c r="O72">
        <v>-5190.83000000014</v>
      </c>
    </row>
    <row r="73" spans="1:15" x14ac:dyDescent="0.25">
      <c r="A73" s="1">
        <v>42312</v>
      </c>
      <c r="B73">
        <v>14883</v>
      </c>
      <c r="C73">
        <v>7161</v>
      </c>
      <c r="D73">
        <v>7722</v>
      </c>
      <c r="E73">
        <v>9296</v>
      </c>
      <c r="F73">
        <v>3531</v>
      </c>
      <c r="G73">
        <v>1532</v>
      </c>
      <c r="H73">
        <v>413</v>
      </c>
      <c r="I73">
        <v>86</v>
      </c>
      <c r="J73">
        <v>23</v>
      </c>
      <c r="K73">
        <v>2</v>
      </c>
      <c r="L73">
        <v>0</v>
      </c>
      <c r="M73">
        <v>116913</v>
      </c>
      <c r="N73">
        <v>77500</v>
      </c>
      <c r="O73">
        <v>-5096.6700000001001</v>
      </c>
    </row>
    <row r="74" spans="1:15" x14ac:dyDescent="0.25">
      <c r="A74" s="1">
        <v>42313</v>
      </c>
      <c r="B74">
        <v>13276</v>
      </c>
      <c r="C74">
        <v>6862</v>
      </c>
      <c r="D74">
        <v>6414</v>
      </c>
      <c r="E74">
        <v>8696</v>
      </c>
      <c r="F74">
        <v>3011</v>
      </c>
      <c r="G74">
        <v>1127</v>
      </c>
      <c r="H74">
        <v>322</v>
      </c>
      <c r="I74">
        <v>95</v>
      </c>
      <c r="J74">
        <v>23</v>
      </c>
      <c r="K74">
        <v>2</v>
      </c>
      <c r="L74">
        <v>0</v>
      </c>
      <c r="M74">
        <v>98808</v>
      </c>
      <c r="N74">
        <v>66290</v>
      </c>
      <c r="O74">
        <v>-4299.1800000001303</v>
      </c>
    </row>
    <row r="75" spans="1:15" x14ac:dyDescent="0.25">
      <c r="A75" s="1">
        <v>42314</v>
      </c>
      <c r="B75">
        <v>7903</v>
      </c>
      <c r="C75">
        <v>3684</v>
      </c>
      <c r="D75">
        <v>4219</v>
      </c>
      <c r="E75">
        <v>4591</v>
      </c>
      <c r="F75">
        <v>2196</v>
      </c>
      <c r="G75">
        <v>834</v>
      </c>
      <c r="H75">
        <v>226</v>
      </c>
      <c r="I75">
        <v>43</v>
      </c>
      <c r="J75">
        <v>10</v>
      </c>
      <c r="K75">
        <v>2</v>
      </c>
      <c r="L75">
        <v>1</v>
      </c>
      <c r="M75">
        <v>65431</v>
      </c>
      <c r="N75">
        <v>42225</v>
      </c>
      <c r="O75">
        <v>-2839.6399999999899</v>
      </c>
    </row>
    <row r="76" spans="1:15" x14ac:dyDescent="0.25">
      <c r="A76" s="1">
        <v>42315</v>
      </c>
      <c r="B76">
        <v>2477</v>
      </c>
      <c r="C76">
        <v>978</v>
      </c>
      <c r="D76">
        <v>1499</v>
      </c>
      <c r="E76">
        <v>1245</v>
      </c>
      <c r="F76">
        <v>769</v>
      </c>
      <c r="G76">
        <v>326</v>
      </c>
      <c r="H76">
        <v>112</v>
      </c>
      <c r="I76">
        <v>21</v>
      </c>
      <c r="J76">
        <v>4</v>
      </c>
      <c r="K76">
        <v>0</v>
      </c>
      <c r="L76">
        <v>0</v>
      </c>
      <c r="M76">
        <v>24499</v>
      </c>
      <c r="N76">
        <v>15661</v>
      </c>
      <c r="O76">
        <v>-1059.3099999999899</v>
      </c>
    </row>
    <row r="77" spans="1:15" x14ac:dyDescent="0.25">
      <c r="A77" s="1">
        <v>42316</v>
      </c>
      <c r="B77">
        <v>4851</v>
      </c>
      <c r="C77">
        <v>1959</v>
      </c>
      <c r="D77">
        <v>2892</v>
      </c>
      <c r="E77">
        <v>2791</v>
      </c>
      <c r="F77">
        <v>1347</v>
      </c>
      <c r="G77">
        <v>507</v>
      </c>
      <c r="H77">
        <v>158</v>
      </c>
      <c r="I77">
        <v>42</v>
      </c>
      <c r="J77">
        <v>4</v>
      </c>
      <c r="K77">
        <v>1</v>
      </c>
      <c r="L77">
        <v>1</v>
      </c>
      <c r="M77">
        <v>41489</v>
      </c>
      <c r="N77">
        <v>26535</v>
      </c>
      <c r="O77">
        <v>-1800.6099999999799</v>
      </c>
    </row>
    <row r="78" spans="1:15" x14ac:dyDescent="0.25">
      <c r="A78" s="1">
        <v>42317</v>
      </c>
      <c r="B78">
        <v>17317</v>
      </c>
      <c r="C78">
        <v>8421</v>
      </c>
      <c r="D78">
        <v>8896</v>
      </c>
      <c r="E78">
        <v>10945</v>
      </c>
      <c r="F78">
        <v>4273</v>
      </c>
      <c r="G78">
        <v>1514</v>
      </c>
      <c r="H78">
        <v>466</v>
      </c>
      <c r="I78">
        <v>86</v>
      </c>
      <c r="J78">
        <v>19</v>
      </c>
      <c r="K78">
        <v>8</v>
      </c>
      <c r="L78">
        <v>6</v>
      </c>
      <c r="M78">
        <v>135284</v>
      </c>
      <c r="N78">
        <v>88836</v>
      </c>
      <c r="O78">
        <v>-5877.87000000016</v>
      </c>
    </row>
    <row r="79" spans="1:15" x14ac:dyDescent="0.25">
      <c r="A79" s="1">
        <v>42318</v>
      </c>
      <c r="B79">
        <v>14904</v>
      </c>
      <c r="C79">
        <v>7850</v>
      </c>
      <c r="D79">
        <v>7054</v>
      </c>
      <c r="E79">
        <v>9687</v>
      </c>
      <c r="F79">
        <v>3286</v>
      </c>
      <c r="G79">
        <v>1359</v>
      </c>
      <c r="H79">
        <v>453</v>
      </c>
      <c r="I79">
        <v>91</v>
      </c>
      <c r="J79">
        <v>22</v>
      </c>
      <c r="K79">
        <v>5</v>
      </c>
      <c r="L79">
        <v>1</v>
      </c>
      <c r="M79">
        <v>114398</v>
      </c>
      <c r="N79">
        <v>76501</v>
      </c>
      <c r="O79">
        <v>-5019.1000000001404</v>
      </c>
    </row>
    <row r="80" spans="1:15" x14ac:dyDescent="0.25">
      <c r="A80" s="1">
        <v>42319</v>
      </c>
      <c r="B80">
        <v>13201</v>
      </c>
      <c r="C80">
        <v>6785</v>
      </c>
      <c r="D80">
        <v>6416</v>
      </c>
      <c r="E80">
        <v>8769</v>
      </c>
      <c r="F80">
        <v>2777</v>
      </c>
      <c r="G80">
        <v>1124</v>
      </c>
      <c r="H80">
        <v>418</v>
      </c>
      <c r="I80">
        <v>81</v>
      </c>
      <c r="J80">
        <v>21</v>
      </c>
      <c r="K80">
        <v>10</v>
      </c>
      <c r="L80">
        <v>1</v>
      </c>
      <c r="M80">
        <v>102457</v>
      </c>
      <c r="N80">
        <v>67852</v>
      </c>
      <c r="O80">
        <v>-4427.62000000015</v>
      </c>
    </row>
    <row r="81" spans="1:15" x14ac:dyDescent="0.25">
      <c r="A81" s="1">
        <v>42320</v>
      </c>
      <c r="B81">
        <v>12902</v>
      </c>
      <c r="C81">
        <v>6842</v>
      </c>
      <c r="D81">
        <v>6060</v>
      </c>
      <c r="E81">
        <v>8492</v>
      </c>
      <c r="F81">
        <v>2750</v>
      </c>
      <c r="G81">
        <v>1179</v>
      </c>
      <c r="H81">
        <v>374</v>
      </c>
      <c r="I81">
        <v>78</v>
      </c>
      <c r="J81">
        <v>12</v>
      </c>
      <c r="K81">
        <v>10</v>
      </c>
      <c r="L81">
        <v>7</v>
      </c>
      <c r="M81">
        <v>103493</v>
      </c>
      <c r="N81">
        <v>68904</v>
      </c>
      <c r="O81">
        <v>-4400.7000000001099</v>
      </c>
    </row>
    <row r="82" spans="1:15" x14ac:dyDescent="0.25">
      <c r="A82" s="1">
        <v>42321</v>
      </c>
      <c r="B82">
        <v>7559</v>
      </c>
      <c r="C82">
        <v>4099</v>
      </c>
      <c r="D82">
        <v>3460</v>
      </c>
      <c r="E82">
        <v>5008</v>
      </c>
      <c r="F82">
        <v>1615</v>
      </c>
      <c r="G82">
        <v>643</v>
      </c>
      <c r="H82">
        <v>224</v>
      </c>
      <c r="I82">
        <v>54</v>
      </c>
      <c r="J82">
        <v>12</v>
      </c>
      <c r="K82">
        <v>3</v>
      </c>
      <c r="L82">
        <v>0</v>
      </c>
      <c r="M82">
        <v>56633</v>
      </c>
      <c r="N82">
        <v>38695</v>
      </c>
      <c r="O82">
        <v>-2512.3899999999599</v>
      </c>
    </row>
    <row r="83" spans="1:15" x14ac:dyDescent="0.25">
      <c r="A83" s="1">
        <v>42322</v>
      </c>
      <c r="B83">
        <v>3063</v>
      </c>
      <c r="C83">
        <v>1297</v>
      </c>
      <c r="D83">
        <v>1766</v>
      </c>
      <c r="E83">
        <v>1949</v>
      </c>
      <c r="F83">
        <v>740</v>
      </c>
      <c r="G83">
        <v>231</v>
      </c>
      <c r="H83">
        <v>99</v>
      </c>
      <c r="I83">
        <v>28</v>
      </c>
      <c r="J83">
        <v>10</v>
      </c>
      <c r="K83">
        <v>5</v>
      </c>
      <c r="L83">
        <v>1</v>
      </c>
      <c r="M83">
        <v>27460</v>
      </c>
      <c r="N83">
        <v>17667</v>
      </c>
      <c r="O83">
        <v>-1173.08</v>
      </c>
    </row>
    <row r="84" spans="1:15" x14ac:dyDescent="0.25">
      <c r="A84" s="1">
        <v>42323</v>
      </c>
      <c r="B84">
        <v>5014</v>
      </c>
      <c r="C84">
        <v>2221</v>
      </c>
      <c r="D84">
        <v>2793</v>
      </c>
      <c r="E84">
        <v>3145</v>
      </c>
      <c r="F84">
        <v>1229</v>
      </c>
      <c r="G84">
        <v>419</v>
      </c>
      <c r="H84">
        <v>165</v>
      </c>
      <c r="I84">
        <v>40</v>
      </c>
      <c r="J84">
        <v>9</v>
      </c>
      <c r="K84">
        <v>5</v>
      </c>
      <c r="L84">
        <v>2</v>
      </c>
      <c r="M84">
        <v>42437</v>
      </c>
      <c r="N84">
        <v>27249</v>
      </c>
      <c r="O84">
        <v>-1819.77999999997</v>
      </c>
    </row>
    <row r="85" spans="1:15" x14ac:dyDescent="0.25">
      <c r="A85" s="1">
        <v>42324</v>
      </c>
      <c r="B85">
        <v>16701</v>
      </c>
      <c r="C85">
        <v>8247</v>
      </c>
      <c r="D85">
        <v>8454</v>
      </c>
      <c r="E85">
        <v>10743</v>
      </c>
      <c r="F85">
        <v>3946</v>
      </c>
      <c r="G85">
        <v>1451</v>
      </c>
      <c r="H85">
        <v>460</v>
      </c>
      <c r="I85">
        <v>68</v>
      </c>
      <c r="J85">
        <v>28</v>
      </c>
      <c r="K85">
        <v>4</v>
      </c>
      <c r="L85">
        <v>1</v>
      </c>
      <c r="M85">
        <v>126420</v>
      </c>
      <c r="N85">
        <v>85864</v>
      </c>
      <c r="O85">
        <v>-5572.29000000009</v>
      </c>
    </row>
    <row r="86" spans="1:15" x14ac:dyDescent="0.25">
      <c r="A86" s="1">
        <v>42325</v>
      </c>
      <c r="B86">
        <v>15282</v>
      </c>
      <c r="C86">
        <v>7953</v>
      </c>
      <c r="D86">
        <v>7329</v>
      </c>
      <c r="E86">
        <v>9718</v>
      </c>
      <c r="F86">
        <v>3588</v>
      </c>
      <c r="G86">
        <v>1443</v>
      </c>
      <c r="H86">
        <v>424</v>
      </c>
      <c r="I86">
        <v>89</v>
      </c>
      <c r="J86">
        <v>14</v>
      </c>
      <c r="K86">
        <v>3</v>
      </c>
      <c r="L86">
        <v>3</v>
      </c>
      <c r="M86">
        <v>117567</v>
      </c>
      <c r="N86">
        <v>79443</v>
      </c>
      <c r="O86">
        <v>-5177.4900000001999</v>
      </c>
    </row>
    <row r="87" spans="1:15" x14ac:dyDescent="0.25">
      <c r="A87" s="1">
        <v>42326</v>
      </c>
      <c r="B87">
        <v>13149</v>
      </c>
      <c r="C87">
        <v>6402</v>
      </c>
      <c r="D87">
        <v>6747</v>
      </c>
      <c r="E87">
        <v>8160</v>
      </c>
      <c r="F87">
        <v>3356</v>
      </c>
      <c r="G87">
        <v>1134</v>
      </c>
      <c r="H87">
        <v>388</v>
      </c>
      <c r="I87">
        <v>84</v>
      </c>
      <c r="J87">
        <v>20</v>
      </c>
      <c r="K87">
        <v>7</v>
      </c>
      <c r="L87">
        <v>0</v>
      </c>
      <c r="M87">
        <v>104568</v>
      </c>
      <c r="N87">
        <v>70403</v>
      </c>
      <c r="O87">
        <v>-4557.6400000001004</v>
      </c>
    </row>
    <row r="88" spans="1:15" x14ac:dyDescent="0.25">
      <c r="A88" s="1">
        <v>42327</v>
      </c>
      <c r="B88">
        <v>12448</v>
      </c>
      <c r="C88">
        <v>6616</v>
      </c>
      <c r="D88">
        <v>5832</v>
      </c>
      <c r="E88">
        <v>8012</v>
      </c>
      <c r="F88">
        <v>2769</v>
      </c>
      <c r="G88">
        <v>1206</v>
      </c>
      <c r="H88">
        <v>376</v>
      </c>
      <c r="I88">
        <v>60</v>
      </c>
      <c r="J88">
        <v>21</v>
      </c>
      <c r="K88">
        <v>4</v>
      </c>
      <c r="L88">
        <v>0</v>
      </c>
      <c r="M88">
        <v>95663</v>
      </c>
      <c r="N88">
        <v>64712</v>
      </c>
      <c r="O88">
        <v>-4215.79000000015</v>
      </c>
    </row>
    <row r="89" spans="1:15" x14ac:dyDescent="0.25">
      <c r="A89" s="1">
        <v>42328</v>
      </c>
      <c r="B89">
        <v>6120</v>
      </c>
      <c r="C89">
        <v>3151</v>
      </c>
      <c r="D89">
        <v>2969</v>
      </c>
      <c r="E89">
        <v>3801</v>
      </c>
      <c r="F89">
        <v>1405</v>
      </c>
      <c r="G89">
        <v>663</v>
      </c>
      <c r="H89">
        <v>191</v>
      </c>
      <c r="I89">
        <v>39</v>
      </c>
      <c r="J89">
        <v>14</v>
      </c>
      <c r="K89">
        <v>6</v>
      </c>
      <c r="L89">
        <v>1</v>
      </c>
      <c r="M89">
        <v>51941</v>
      </c>
      <c r="N89">
        <v>33969</v>
      </c>
      <c r="O89">
        <v>-2257.03999999998</v>
      </c>
    </row>
    <row r="90" spans="1:15" x14ac:dyDescent="0.25">
      <c r="A90" s="1">
        <v>42329</v>
      </c>
      <c r="B90">
        <v>2012</v>
      </c>
      <c r="C90">
        <v>1024</v>
      </c>
      <c r="D90">
        <v>988</v>
      </c>
      <c r="E90">
        <v>1293</v>
      </c>
      <c r="F90">
        <v>403</v>
      </c>
      <c r="G90">
        <v>220</v>
      </c>
      <c r="H90">
        <v>69</v>
      </c>
      <c r="I90">
        <v>19</v>
      </c>
      <c r="J90">
        <v>2</v>
      </c>
      <c r="K90">
        <v>5</v>
      </c>
      <c r="L90">
        <v>1</v>
      </c>
      <c r="M90">
        <v>18558</v>
      </c>
      <c r="N90">
        <v>12150</v>
      </c>
      <c r="O90">
        <v>-814.22999999999297</v>
      </c>
    </row>
    <row r="91" spans="1:15" x14ac:dyDescent="0.25">
      <c r="A91" s="1">
        <v>42330</v>
      </c>
      <c r="B91">
        <v>3848</v>
      </c>
      <c r="C91">
        <v>2151</v>
      </c>
      <c r="D91">
        <v>1697</v>
      </c>
      <c r="E91">
        <v>2625</v>
      </c>
      <c r="F91">
        <v>767</v>
      </c>
      <c r="G91">
        <v>286</v>
      </c>
      <c r="H91">
        <v>123</v>
      </c>
      <c r="I91">
        <v>31</v>
      </c>
      <c r="J91">
        <v>6</v>
      </c>
      <c r="K91">
        <v>8</v>
      </c>
      <c r="L91">
        <v>2</v>
      </c>
      <c r="M91">
        <v>32907</v>
      </c>
      <c r="N91">
        <v>21633</v>
      </c>
      <c r="O91">
        <v>-1371.8299999999799</v>
      </c>
    </row>
    <row r="92" spans="1:15" x14ac:dyDescent="0.25">
      <c r="A92" s="1">
        <v>42331</v>
      </c>
      <c r="B92">
        <v>14753</v>
      </c>
      <c r="C92">
        <v>8253</v>
      </c>
      <c r="D92">
        <v>6500</v>
      </c>
      <c r="E92">
        <v>9973</v>
      </c>
      <c r="F92">
        <v>3048</v>
      </c>
      <c r="G92">
        <v>1225</v>
      </c>
      <c r="H92">
        <v>401</v>
      </c>
      <c r="I92">
        <v>76</v>
      </c>
      <c r="J92">
        <v>23</v>
      </c>
      <c r="K92">
        <v>6</v>
      </c>
      <c r="L92">
        <v>1</v>
      </c>
      <c r="M92">
        <v>107937</v>
      </c>
      <c r="N92">
        <v>73292</v>
      </c>
      <c r="O92">
        <v>-4799.6700000002102</v>
      </c>
    </row>
    <row r="93" spans="1:15" x14ac:dyDescent="0.25">
      <c r="A93" s="1">
        <v>42332</v>
      </c>
      <c r="B93">
        <v>11818</v>
      </c>
      <c r="C93">
        <v>6386</v>
      </c>
      <c r="D93">
        <v>5432</v>
      </c>
      <c r="E93">
        <v>7365</v>
      </c>
      <c r="F93">
        <v>2693</v>
      </c>
      <c r="G93">
        <v>1240</v>
      </c>
      <c r="H93">
        <v>399</v>
      </c>
      <c r="I93">
        <v>98</v>
      </c>
      <c r="J93">
        <v>16</v>
      </c>
      <c r="K93">
        <v>6</v>
      </c>
      <c r="L93">
        <v>1</v>
      </c>
      <c r="M93">
        <v>100082</v>
      </c>
      <c r="N93">
        <v>67629</v>
      </c>
      <c r="O93">
        <v>-4448.5900000000902</v>
      </c>
    </row>
    <row r="94" spans="1:15" x14ac:dyDescent="0.25">
      <c r="A94" s="1">
        <v>42333</v>
      </c>
      <c r="B94">
        <v>873</v>
      </c>
      <c r="C94">
        <v>451</v>
      </c>
      <c r="D94">
        <v>422</v>
      </c>
      <c r="E94">
        <v>579</v>
      </c>
      <c r="F94">
        <v>162</v>
      </c>
      <c r="G94">
        <v>97</v>
      </c>
      <c r="H94">
        <v>26</v>
      </c>
      <c r="I94">
        <v>7</v>
      </c>
      <c r="J94">
        <v>0</v>
      </c>
      <c r="K94">
        <v>1</v>
      </c>
      <c r="L94">
        <v>1</v>
      </c>
      <c r="M94">
        <v>7582</v>
      </c>
      <c r="N94">
        <v>4983</v>
      </c>
      <c r="O94">
        <v>-324.28000000000202</v>
      </c>
    </row>
    <row r="95" spans="1:15" x14ac:dyDescent="0.25">
      <c r="A95" s="1">
        <v>42334</v>
      </c>
      <c r="B95">
        <v>28</v>
      </c>
      <c r="C95">
        <v>15</v>
      </c>
      <c r="D95">
        <v>13</v>
      </c>
      <c r="E95">
        <v>26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88</v>
      </c>
      <c r="N95">
        <v>57</v>
      </c>
      <c r="O95">
        <v>-4.16</v>
      </c>
    </row>
    <row r="96" spans="1:15" x14ac:dyDescent="0.25">
      <c r="A96" s="1">
        <v>42335</v>
      </c>
      <c r="B96">
        <v>70</v>
      </c>
      <c r="C96">
        <v>44</v>
      </c>
      <c r="D96">
        <v>26</v>
      </c>
      <c r="E96">
        <v>40</v>
      </c>
      <c r="F96">
        <v>21</v>
      </c>
      <c r="G96">
        <v>6</v>
      </c>
      <c r="H96">
        <v>3</v>
      </c>
      <c r="I96">
        <v>0</v>
      </c>
      <c r="J96">
        <v>0</v>
      </c>
      <c r="K96">
        <v>0</v>
      </c>
      <c r="L96">
        <v>0</v>
      </c>
      <c r="M96">
        <v>563</v>
      </c>
      <c r="N96">
        <v>392</v>
      </c>
      <c r="O96">
        <v>-25.85</v>
      </c>
    </row>
    <row r="97" spans="1:15" x14ac:dyDescent="0.25">
      <c r="A97" s="1">
        <v>42336</v>
      </c>
      <c r="B97">
        <v>274</v>
      </c>
      <c r="C97">
        <v>111</v>
      </c>
      <c r="D97">
        <v>163</v>
      </c>
      <c r="E97">
        <v>145</v>
      </c>
      <c r="F97">
        <v>67</v>
      </c>
      <c r="G97">
        <v>39</v>
      </c>
      <c r="H97">
        <v>17</v>
      </c>
      <c r="I97">
        <v>2</v>
      </c>
      <c r="J97">
        <v>4</v>
      </c>
      <c r="K97">
        <v>0</v>
      </c>
      <c r="L97">
        <v>0</v>
      </c>
      <c r="M97">
        <v>3355</v>
      </c>
      <c r="N97">
        <v>1988</v>
      </c>
      <c r="O97">
        <v>-148.55000000000001</v>
      </c>
    </row>
    <row r="98" spans="1:15" x14ac:dyDescent="0.25">
      <c r="A98" s="1">
        <v>42337</v>
      </c>
      <c r="B98">
        <v>4560</v>
      </c>
      <c r="C98">
        <v>2237</v>
      </c>
      <c r="D98">
        <v>2323</v>
      </c>
      <c r="E98">
        <v>2804</v>
      </c>
      <c r="F98">
        <v>1113</v>
      </c>
      <c r="G98">
        <v>428</v>
      </c>
      <c r="H98">
        <v>157</v>
      </c>
      <c r="I98">
        <v>41</v>
      </c>
      <c r="J98">
        <v>15</v>
      </c>
      <c r="K98">
        <v>2</v>
      </c>
      <c r="L98">
        <v>0</v>
      </c>
      <c r="M98">
        <v>39932</v>
      </c>
      <c r="N98">
        <v>26190</v>
      </c>
      <c r="O98">
        <v>-1727.00999999998</v>
      </c>
    </row>
    <row r="99" spans="1:15" x14ac:dyDescent="0.25">
      <c r="A99" s="1">
        <v>42338</v>
      </c>
      <c r="B99">
        <v>20801</v>
      </c>
      <c r="C99">
        <v>11603</v>
      </c>
      <c r="D99">
        <v>9198</v>
      </c>
      <c r="E99">
        <v>13663</v>
      </c>
      <c r="F99">
        <v>4495</v>
      </c>
      <c r="G99">
        <v>1932</v>
      </c>
      <c r="H99">
        <v>544</v>
      </c>
      <c r="I99">
        <v>114</v>
      </c>
      <c r="J99">
        <v>40</v>
      </c>
      <c r="K99">
        <v>10</v>
      </c>
      <c r="L99">
        <v>3</v>
      </c>
      <c r="M99">
        <v>160622</v>
      </c>
      <c r="N99">
        <v>110796</v>
      </c>
      <c r="O99">
        <v>-7131.8700000004001</v>
      </c>
    </row>
    <row r="100" spans="1:15" x14ac:dyDescent="0.25">
      <c r="A100" s="1">
        <v>42339</v>
      </c>
      <c r="B100">
        <v>17463</v>
      </c>
      <c r="C100">
        <v>9756</v>
      </c>
      <c r="D100">
        <v>7707</v>
      </c>
      <c r="E100">
        <v>11358</v>
      </c>
      <c r="F100">
        <v>3752</v>
      </c>
      <c r="G100">
        <v>1739</v>
      </c>
      <c r="H100">
        <v>466</v>
      </c>
      <c r="I100">
        <v>110</v>
      </c>
      <c r="J100">
        <v>33</v>
      </c>
      <c r="K100">
        <v>4</v>
      </c>
      <c r="L100">
        <v>1</v>
      </c>
      <c r="M100">
        <v>135865</v>
      </c>
      <c r="N100">
        <v>93876</v>
      </c>
      <c r="O100">
        <v>-6054.2800000002699</v>
      </c>
    </row>
    <row r="101" spans="1:15" x14ac:dyDescent="0.25">
      <c r="A101" s="1">
        <v>42340</v>
      </c>
      <c r="B101">
        <v>17205</v>
      </c>
      <c r="C101">
        <v>9119</v>
      </c>
      <c r="D101">
        <v>8086</v>
      </c>
      <c r="E101">
        <v>11155</v>
      </c>
      <c r="F101">
        <v>3705</v>
      </c>
      <c r="G101">
        <v>1730</v>
      </c>
      <c r="H101">
        <v>455</v>
      </c>
      <c r="I101">
        <v>114</v>
      </c>
      <c r="J101">
        <v>34</v>
      </c>
      <c r="K101">
        <v>11</v>
      </c>
      <c r="L101">
        <v>1</v>
      </c>
      <c r="M101">
        <v>138077</v>
      </c>
      <c r="N101">
        <v>92897</v>
      </c>
      <c r="O101">
        <v>-6075.0600000001796</v>
      </c>
    </row>
    <row r="102" spans="1:15" x14ac:dyDescent="0.25">
      <c r="A102" s="1">
        <v>42341</v>
      </c>
      <c r="B102">
        <v>17772</v>
      </c>
      <c r="C102">
        <v>10312</v>
      </c>
      <c r="D102">
        <v>7460</v>
      </c>
      <c r="E102">
        <v>11631</v>
      </c>
      <c r="F102">
        <v>3930</v>
      </c>
      <c r="G102">
        <v>1615</v>
      </c>
      <c r="H102">
        <v>443</v>
      </c>
      <c r="I102">
        <v>108</v>
      </c>
      <c r="J102">
        <v>25</v>
      </c>
      <c r="K102">
        <v>18</v>
      </c>
      <c r="L102">
        <v>2</v>
      </c>
      <c r="M102">
        <v>139422</v>
      </c>
      <c r="N102">
        <v>96545</v>
      </c>
      <c r="O102">
        <v>-6206.6000000002095</v>
      </c>
    </row>
    <row r="103" spans="1:15" x14ac:dyDescent="0.25">
      <c r="A103" s="1">
        <v>42342</v>
      </c>
      <c r="B103">
        <v>12368</v>
      </c>
      <c r="C103">
        <v>6017</v>
      </c>
      <c r="D103">
        <v>6351</v>
      </c>
      <c r="E103">
        <v>7480</v>
      </c>
      <c r="F103">
        <v>2862</v>
      </c>
      <c r="G103">
        <v>1496</v>
      </c>
      <c r="H103">
        <v>385</v>
      </c>
      <c r="I103">
        <v>114</v>
      </c>
      <c r="J103">
        <v>22</v>
      </c>
      <c r="K103">
        <v>9</v>
      </c>
      <c r="L103">
        <v>0</v>
      </c>
      <c r="M103">
        <v>109908</v>
      </c>
      <c r="N103">
        <v>72059</v>
      </c>
      <c r="O103">
        <v>-4796.7799999999797</v>
      </c>
    </row>
    <row r="104" spans="1:15" x14ac:dyDescent="0.25">
      <c r="A104" s="1">
        <v>42343</v>
      </c>
      <c r="B104">
        <v>6787</v>
      </c>
      <c r="C104">
        <v>2441</v>
      </c>
      <c r="D104">
        <v>4346</v>
      </c>
      <c r="E104">
        <v>3476</v>
      </c>
      <c r="F104">
        <v>1932</v>
      </c>
      <c r="G104">
        <v>1013</v>
      </c>
      <c r="H104">
        <v>277</v>
      </c>
      <c r="I104">
        <v>57</v>
      </c>
      <c r="J104">
        <v>23</v>
      </c>
      <c r="K104">
        <v>8</v>
      </c>
      <c r="L104">
        <v>1</v>
      </c>
      <c r="M104">
        <v>72244</v>
      </c>
      <c r="N104">
        <v>45225</v>
      </c>
      <c r="O104">
        <v>-3114.3299999999899</v>
      </c>
    </row>
    <row r="105" spans="1:15" x14ac:dyDescent="0.25">
      <c r="A105" s="1">
        <v>42344</v>
      </c>
      <c r="B105">
        <v>9145</v>
      </c>
      <c r="C105">
        <v>3400</v>
      </c>
      <c r="D105">
        <v>5745</v>
      </c>
      <c r="E105">
        <v>4973</v>
      </c>
      <c r="F105">
        <v>2526</v>
      </c>
      <c r="G105">
        <v>1152</v>
      </c>
      <c r="H105">
        <v>369</v>
      </c>
      <c r="I105">
        <v>91</v>
      </c>
      <c r="J105">
        <v>25</v>
      </c>
      <c r="K105">
        <v>7</v>
      </c>
      <c r="L105">
        <v>2</v>
      </c>
      <c r="M105">
        <v>91395</v>
      </c>
      <c r="N105">
        <v>56654</v>
      </c>
      <c r="O105">
        <v>-3964.1500000000201</v>
      </c>
    </row>
    <row r="106" spans="1:15" x14ac:dyDescent="0.25">
      <c r="A106" s="1">
        <v>42345</v>
      </c>
      <c r="B106">
        <v>15747</v>
      </c>
      <c r="C106">
        <v>7074</v>
      </c>
      <c r="D106">
        <v>8673</v>
      </c>
      <c r="E106">
        <v>9190</v>
      </c>
      <c r="F106">
        <v>4162</v>
      </c>
      <c r="G106">
        <v>1706</v>
      </c>
      <c r="H106">
        <v>538</v>
      </c>
      <c r="I106">
        <v>103</v>
      </c>
      <c r="J106">
        <v>34</v>
      </c>
      <c r="K106">
        <v>11</v>
      </c>
      <c r="L106">
        <v>3</v>
      </c>
      <c r="M106">
        <v>142898</v>
      </c>
      <c r="N106">
        <v>94540</v>
      </c>
      <c r="O106">
        <v>-6286.7500000001</v>
      </c>
    </row>
    <row r="107" spans="1:15" x14ac:dyDescent="0.25">
      <c r="A107" s="1">
        <v>42346</v>
      </c>
      <c r="B107">
        <v>16165</v>
      </c>
      <c r="C107">
        <v>7441</v>
      </c>
      <c r="D107">
        <v>8724</v>
      </c>
      <c r="E107">
        <v>9425</v>
      </c>
      <c r="F107">
        <v>4002</v>
      </c>
      <c r="G107">
        <v>1957</v>
      </c>
      <c r="H107">
        <v>587</v>
      </c>
      <c r="I107">
        <v>131</v>
      </c>
      <c r="J107">
        <v>41</v>
      </c>
      <c r="K107">
        <v>17</v>
      </c>
      <c r="L107">
        <v>5</v>
      </c>
      <c r="M107">
        <v>153550</v>
      </c>
      <c r="N107">
        <v>100929</v>
      </c>
      <c r="O107">
        <v>-6744.5200000000495</v>
      </c>
    </row>
    <row r="108" spans="1:15" x14ac:dyDescent="0.25">
      <c r="A108" s="1">
        <v>42347</v>
      </c>
      <c r="B108">
        <v>14368</v>
      </c>
      <c r="C108">
        <v>6484</v>
      </c>
      <c r="D108">
        <v>7884</v>
      </c>
      <c r="E108">
        <v>8756</v>
      </c>
      <c r="F108">
        <v>3544</v>
      </c>
      <c r="G108">
        <v>1410</v>
      </c>
      <c r="H108">
        <v>478</v>
      </c>
      <c r="I108">
        <v>139</v>
      </c>
      <c r="J108">
        <v>28</v>
      </c>
      <c r="K108">
        <v>11</v>
      </c>
      <c r="L108">
        <v>2</v>
      </c>
      <c r="M108">
        <v>126883</v>
      </c>
      <c r="N108">
        <v>82866</v>
      </c>
      <c r="O108">
        <v>-5546.2200000000403</v>
      </c>
    </row>
    <row r="109" spans="1:15" x14ac:dyDescent="0.25">
      <c r="A109" s="1">
        <v>42348</v>
      </c>
      <c r="B109">
        <v>12176</v>
      </c>
      <c r="C109">
        <v>5554</v>
      </c>
      <c r="D109">
        <v>6622</v>
      </c>
      <c r="E109">
        <v>7411</v>
      </c>
      <c r="F109">
        <v>2848</v>
      </c>
      <c r="G109">
        <v>1360</v>
      </c>
      <c r="H109">
        <v>371</v>
      </c>
      <c r="I109">
        <v>123</v>
      </c>
      <c r="J109">
        <v>30</v>
      </c>
      <c r="K109">
        <v>27</v>
      </c>
      <c r="L109">
        <v>6</v>
      </c>
      <c r="M109">
        <v>117726</v>
      </c>
      <c r="N109">
        <v>77553</v>
      </c>
      <c r="O109">
        <v>-5148.5600000000304</v>
      </c>
    </row>
    <row r="110" spans="1:15" x14ac:dyDescent="0.25">
      <c r="A110" s="1">
        <v>42349</v>
      </c>
      <c r="B110">
        <v>6816</v>
      </c>
      <c r="C110">
        <v>3428</v>
      </c>
      <c r="D110">
        <v>3388</v>
      </c>
      <c r="E110">
        <v>4062</v>
      </c>
      <c r="F110">
        <v>1596</v>
      </c>
      <c r="G110">
        <v>649</v>
      </c>
      <c r="H110">
        <v>337</v>
      </c>
      <c r="I110">
        <v>122</v>
      </c>
      <c r="J110">
        <v>31</v>
      </c>
      <c r="K110">
        <v>13</v>
      </c>
      <c r="L110">
        <v>6</v>
      </c>
      <c r="M110">
        <v>78717</v>
      </c>
      <c r="N110">
        <v>54292</v>
      </c>
      <c r="O110">
        <v>-3503.70999999999</v>
      </c>
    </row>
    <row r="111" spans="1:15" x14ac:dyDescent="0.25">
      <c r="A111" s="1">
        <v>42350</v>
      </c>
      <c r="B111">
        <v>5190</v>
      </c>
      <c r="C111">
        <v>2411</v>
      </c>
      <c r="D111">
        <v>2779</v>
      </c>
      <c r="E111">
        <v>2793</v>
      </c>
      <c r="F111">
        <v>1252</v>
      </c>
      <c r="G111">
        <v>699</v>
      </c>
      <c r="H111">
        <v>316</v>
      </c>
      <c r="I111">
        <v>78</v>
      </c>
      <c r="J111">
        <v>33</v>
      </c>
      <c r="K111">
        <v>16</v>
      </c>
      <c r="L111">
        <v>3</v>
      </c>
      <c r="M111">
        <v>66398</v>
      </c>
      <c r="N111">
        <v>43781</v>
      </c>
      <c r="O111">
        <v>-2916.46000000002</v>
      </c>
    </row>
    <row r="112" spans="1:15" x14ac:dyDescent="0.25">
      <c r="A112" s="1">
        <v>42351</v>
      </c>
      <c r="B112">
        <v>6332</v>
      </c>
      <c r="C112">
        <v>2781</v>
      </c>
      <c r="D112">
        <v>3551</v>
      </c>
      <c r="E112">
        <v>3558</v>
      </c>
      <c r="F112">
        <v>1775</v>
      </c>
      <c r="G112">
        <v>617</v>
      </c>
      <c r="H112">
        <v>264</v>
      </c>
      <c r="I112">
        <v>71</v>
      </c>
      <c r="J112">
        <v>22</v>
      </c>
      <c r="K112">
        <v>16</v>
      </c>
      <c r="L112">
        <v>9</v>
      </c>
      <c r="M112">
        <v>72808</v>
      </c>
      <c r="N112">
        <v>49472</v>
      </c>
      <c r="O112">
        <v>-3197.3099999999899</v>
      </c>
    </row>
    <row r="113" spans="1:15" x14ac:dyDescent="0.25">
      <c r="A113" s="1">
        <v>42352</v>
      </c>
      <c r="B113">
        <v>11240</v>
      </c>
      <c r="C113">
        <v>5791</v>
      </c>
      <c r="D113">
        <v>5449</v>
      </c>
      <c r="E113">
        <v>7245</v>
      </c>
      <c r="F113">
        <v>2333</v>
      </c>
      <c r="G113">
        <v>931</v>
      </c>
      <c r="H113">
        <v>484</v>
      </c>
      <c r="I113">
        <v>141</v>
      </c>
      <c r="J113">
        <v>66</v>
      </c>
      <c r="K113">
        <v>22</v>
      </c>
      <c r="L113">
        <v>18</v>
      </c>
      <c r="M113">
        <v>123381</v>
      </c>
      <c r="N113">
        <v>81949</v>
      </c>
      <c r="O113">
        <v>-5444.9300000001003</v>
      </c>
    </row>
    <row r="114" spans="1:15" x14ac:dyDescent="0.25">
      <c r="A114" s="1">
        <v>42353</v>
      </c>
      <c r="B114">
        <v>9642</v>
      </c>
      <c r="C114">
        <v>5054</v>
      </c>
      <c r="D114">
        <v>4588</v>
      </c>
      <c r="E114">
        <v>5944</v>
      </c>
      <c r="F114">
        <v>1854</v>
      </c>
      <c r="G114">
        <v>974</v>
      </c>
      <c r="H114">
        <v>465</v>
      </c>
      <c r="I114">
        <v>231</v>
      </c>
      <c r="J114">
        <v>101</v>
      </c>
      <c r="K114">
        <v>52</v>
      </c>
      <c r="L114">
        <v>21</v>
      </c>
      <c r="M114">
        <v>141379</v>
      </c>
      <c r="N114">
        <v>94653</v>
      </c>
      <c r="O114">
        <v>-6222.8600000000997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B7"/>
    </sheetView>
  </sheetViews>
  <sheetFormatPr defaultRowHeight="15" x14ac:dyDescent="0.25"/>
  <sheetData>
    <row r="1" spans="1:15" x14ac:dyDescent="0.25">
      <c r="A1" t="s">
        <v>325</v>
      </c>
      <c r="B1">
        <v>279069</v>
      </c>
      <c r="C1">
        <v>139424</v>
      </c>
      <c r="D1">
        <v>139645</v>
      </c>
      <c r="E1">
        <v>179120</v>
      </c>
      <c r="F1">
        <v>63981</v>
      </c>
      <c r="G1">
        <v>26054</v>
      </c>
      <c r="H1">
        <v>7808</v>
      </c>
      <c r="I1">
        <v>1543</v>
      </c>
      <c r="J1">
        <v>416</v>
      </c>
      <c r="K1">
        <v>97</v>
      </c>
      <c r="L1">
        <v>50</v>
      </c>
      <c r="M1">
        <v>2192696</v>
      </c>
      <c r="N1">
        <v>1463794</v>
      </c>
      <c r="O1">
        <v>-95165.700000168494</v>
      </c>
    </row>
    <row r="2" spans="1:15" x14ac:dyDescent="0.25">
      <c r="A2" t="s">
        <v>326</v>
      </c>
      <c r="B2">
        <v>243069</v>
      </c>
      <c r="C2">
        <v>123821</v>
      </c>
      <c r="D2">
        <v>119248</v>
      </c>
      <c r="E2">
        <v>155087</v>
      </c>
      <c r="F2">
        <v>54417</v>
      </c>
      <c r="G2">
        <v>23905</v>
      </c>
      <c r="H2">
        <v>7324</v>
      </c>
      <c r="I2">
        <v>1698</v>
      </c>
      <c r="J2">
        <v>438</v>
      </c>
      <c r="K2">
        <v>148</v>
      </c>
      <c r="L2">
        <v>52</v>
      </c>
      <c r="M2">
        <v>1996177</v>
      </c>
      <c r="N2">
        <v>1334628</v>
      </c>
      <c r="O2">
        <v>-87120.220000121306</v>
      </c>
    </row>
    <row r="3" spans="1:15" x14ac:dyDescent="0.25">
      <c r="A3" t="s">
        <v>327</v>
      </c>
      <c r="B3">
        <v>235571</v>
      </c>
      <c r="C3">
        <v>114651</v>
      </c>
      <c r="D3">
        <v>120920</v>
      </c>
      <c r="E3">
        <v>149736</v>
      </c>
      <c r="F3">
        <v>54389</v>
      </c>
      <c r="G3">
        <v>22477</v>
      </c>
      <c r="H3">
        <v>7030</v>
      </c>
      <c r="I3">
        <v>1540</v>
      </c>
      <c r="J3">
        <v>299</v>
      </c>
      <c r="K3">
        <v>84</v>
      </c>
      <c r="L3">
        <v>16</v>
      </c>
      <c r="M3">
        <v>1867134</v>
      </c>
      <c r="N3">
        <v>1239963</v>
      </c>
      <c r="O3">
        <v>-81175.5700001105</v>
      </c>
    </row>
    <row r="4" spans="1:15" x14ac:dyDescent="0.25">
      <c r="A4" t="s">
        <v>328</v>
      </c>
      <c r="B4">
        <v>206833</v>
      </c>
      <c r="C4">
        <v>105935</v>
      </c>
      <c r="D4">
        <v>100898</v>
      </c>
      <c r="E4">
        <v>134029</v>
      </c>
      <c r="F4">
        <v>45524</v>
      </c>
      <c r="G4">
        <v>19561</v>
      </c>
      <c r="H4">
        <v>5962</v>
      </c>
      <c r="I4">
        <v>1298</v>
      </c>
      <c r="J4">
        <v>320</v>
      </c>
      <c r="K4">
        <v>108</v>
      </c>
      <c r="L4">
        <v>31</v>
      </c>
      <c r="M4">
        <v>1637398</v>
      </c>
      <c r="N4">
        <v>1096185</v>
      </c>
      <c r="O4">
        <v>-71363.560000077996</v>
      </c>
    </row>
    <row r="5" spans="1:15" x14ac:dyDescent="0.25">
      <c r="A5" t="s">
        <v>329</v>
      </c>
      <c r="B5">
        <v>121881</v>
      </c>
      <c r="C5">
        <v>61111</v>
      </c>
      <c r="D5">
        <v>60770</v>
      </c>
      <c r="E5">
        <v>77879</v>
      </c>
      <c r="F5">
        <v>27123</v>
      </c>
      <c r="G5">
        <v>11979</v>
      </c>
      <c r="H5">
        <v>3653</v>
      </c>
      <c r="I5">
        <v>954</v>
      </c>
      <c r="J5">
        <v>207</v>
      </c>
      <c r="K5">
        <v>72</v>
      </c>
      <c r="L5">
        <v>14</v>
      </c>
      <c r="M5">
        <v>995076</v>
      </c>
      <c r="N5">
        <v>663061</v>
      </c>
      <c r="O5">
        <v>-43571.280000011197</v>
      </c>
    </row>
    <row r="6" spans="1:15" x14ac:dyDescent="0.25">
      <c r="A6" t="s">
        <v>330</v>
      </c>
      <c r="B6">
        <v>43431</v>
      </c>
      <c r="C6">
        <v>18252</v>
      </c>
      <c r="D6">
        <v>25179</v>
      </c>
      <c r="E6">
        <v>24853</v>
      </c>
      <c r="F6">
        <v>10975</v>
      </c>
      <c r="G6">
        <v>5173</v>
      </c>
      <c r="H6">
        <v>1815</v>
      </c>
      <c r="I6">
        <v>430</v>
      </c>
      <c r="J6">
        <v>131</v>
      </c>
      <c r="K6">
        <v>47</v>
      </c>
      <c r="L6">
        <v>7</v>
      </c>
      <c r="M6">
        <v>430591</v>
      </c>
      <c r="N6">
        <v>275609</v>
      </c>
      <c r="O6">
        <v>-18651.919999997401</v>
      </c>
    </row>
    <row r="7" spans="1:15" x14ac:dyDescent="0.25">
      <c r="A7" t="s">
        <v>331</v>
      </c>
      <c r="B7">
        <v>77765</v>
      </c>
      <c r="C7">
        <v>34681</v>
      </c>
      <c r="D7">
        <v>43084</v>
      </c>
      <c r="E7">
        <v>47667</v>
      </c>
      <c r="F7">
        <v>18983</v>
      </c>
      <c r="G7">
        <v>7588</v>
      </c>
      <c r="H7">
        <v>2617</v>
      </c>
      <c r="I7">
        <v>647</v>
      </c>
      <c r="J7">
        <v>171</v>
      </c>
      <c r="K7">
        <v>63</v>
      </c>
      <c r="L7">
        <v>29</v>
      </c>
      <c r="M7">
        <v>689011</v>
      </c>
      <c r="N7">
        <v>444593</v>
      </c>
      <c r="O7">
        <v>-29475.919999997299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B1" sqref="B1:B1048576"/>
    </sheetView>
  </sheetViews>
  <sheetFormatPr defaultRowHeight="15" x14ac:dyDescent="0.25"/>
  <cols>
    <col min="2" max="2" width="9.140625" style="16"/>
    <col min="18" max="18" width="9.140625" style="15"/>
  </cols>
  <sheetData>
    <row r="1" spans="1:18" x14ac:dyDescent="0.25">
      <c r="A1">
        <v>0</v>
      </c>
      <c r="B1" s="16">
        <v>0</v>
      </c>
      <c r="C1">
        <v>2748</v>
      </c>
      <c r="D1">
        <v>1304</v>
      </c>
      <c r="E1">
        <v>1444</v>
      </c>
      <c r="F1">
        <v>1713</v>
      </c>
      <c r="G1">
        <v>646</v>
      </c>
      <c r="H1">
        <v>286</v>
      </c>
      <c r="I1">
        <v>79</v>
      </c>
      <c r="J1">
        <v>14</v>
      </c>
      <c r="K1">
        <v>3</v>
      </c>
      <c r="L1">
        <v>6</v>
      </c>
      <c r="M1">
        <v>1</v>
      </c>
      <c r="N1">
        <v>23772</v>
      </c>
      <c r="O1">
        <v>15860</v>
      </c>
      <c r="P1">
        <v>-988.89999999999498</v>
      </c>
      <c r="R1" s="15" t="str">
        <f>CONCATENATE(A1,":",B1)</f>
        <v>0:0</v>
      </c>
    </row>
    <row r="2" spans="1:18" x14ac:dyDescent="0.25">
      <c r="A2">
        <v>0</v>
      </c>
      <c r="B2" s="16">
        <v>15</v>
      </c>
      <c r="C2">
        <v>4884</v>
      </c>
      <c r="D2">
        <v>2305</v>
      </c>
      <c r="E2">
        <v>2579</v>
      </c>
      <c r="F2">
        <v>3140</v>
      </c>
      <c r="G2">
        <v>1098</v>
      </c>
      <c r="H2">
        <v>449</v>
      </c>
      <c r="I2">
        <v>161</v>
      </c>
      <c r="J2">
        <v>31</v>
      </c>
      <c r="K2">
        <v>5</v>
      </c>
      <c r="L2">
        <v>0</v>
      </c>
      <c r="M2">
        <v>0</v>
      </c>
      <c r="N2">
        <v>37637</v>
      </c>
      <c r="O2">
        <v>24509</v>
      </c>
      <c r="P2">
        <v>-1584.4299999999801</v>
      </c>
      <c r="R2" s="15" t="str">
        <f t="shared" ref="R2:R65" si="0">CONCATENATE(A2,":",B2)</f>
        <v>0:15</v>
      </c>
    </row>
    <row r="3" spans="1:18" x14ac:dyDescent="0.25">
      <c r="A3">
        <v>0</v>
      </c>
      <c r="B3" s="16">
        <v>30</v>
      </c>
      <c r="C3">
        <v>4564</v>
      </c>
      <c r="D3">
        <v>2186</v>
      </c>
      <c r="E3">
        <v>2378</v>
      </c>
      <c r="F3">
        <v>2952</v>
      </c>
      <c r="G3">
        <v>1030</v>
      </c>
      <c r="H3">
        <v>402</v>
      </c>
      <c r="I3">
        <v>144</v>
      </c>
      <c r="J3">
        <v>30</v>
      </c>
      <c r="K3">
        <v>6</v>
      </c>
      <c r="L3">
        <v>0</v>
      </c>
      <c r="M3">
        <v>0</v>
      </c>
      <c r="N3">
        <v>34740</v>
      </c>
      <c r="O3">
        <v>22884</v>
      </c>
      <c r="P3">
        <v>-1493.00999999998</v>
      </c>
      <c r="R3" s="15" t="str">
        <f t="shared" si="0"/>
        <v>0:30</v>
      </c>
    </row>
    <row r="4" spans="1:18" x14ac:dyDescent="0.25">
      <c r="A4">
        <v>0</v>
      </c>
      <c r="B4" s="16">
        <v>45</v>
      </c>
      <c r="C4">
        <v>4355</v>
      </c>
      <c r="D4">
        <v>2129</v>
      </c>
      <c r="E4">
        <v>2226</v>
      </c>
      <c r="F4">
        <v>2858</v>
      </c>
      <c r="G4">
        <v>963</v>
      </c>
      <c r="H4">
        <v>408</v>
      </c>
      <c r="I4">
        <v>97</v>
      </c>
      <c r="J4">
        <v>25</v>
      </c>
      <c r="K4">
        <v>4</v>
      </c>
      <c r="L4">
        <v>0</v>
      </c>
      <c r="M4">
        <v>0</v>
      </c>
      <c r="N4">
        <v>31001</v>
      </c>
      <c r="O4">
        <v>20798</v>
      </c>
      <c r="P4">
        <v>-1329.8899999999801</v>
      </c>
      <c r="R4" s="15" t="str">
        <f t="shared" si="0"/>
        <v>0:45</v>
      </c>
    </row>
    <row r="5" spans="1:18" x14ac:dyDescent="0.25">
      <c r="A5">
        <v>1</v>
      </c>
      <c r="B5" s="16">
        <v>0</v>
      </c>
      <c r="C5">
        <v>3603</v>
      </c>
      <c r="D5">
        <v>1731</v>
      </c>
      <c r="E5">
        <v>1872</v>
      </c>
      <c r="F5">
        <v>2307</v>
      </c>
      <c r="G5">
        <v>799</v>
      </c>
      <c r="H5">
        <v>351</v>
      </c>
      <c r="I5">
        <v>114</v>
      </c>
      <c r="J5">
        <v>27</v>
      </c>
      <c r="K5">
        <v>4</v>
      </c>
      <c r="L5">
        <v>1</v>
      </c>
      <c r="M5">
        <v>0</v>
      </c>
      <c r="N5">
        <v>28763</v>
      </c>
      <c r="O5">
        <v>19301</v>
      </c>
      <c r="P5">
        <v>-1250.50999999999</v>
      </c>
      <c r="R5" s="15" t="str">
        <f t="shared" si="0"/>
        <v>1:0</v>
      </c>
    </row>
    <row r="6" spans="1:18" x14ac:dyDescent="0.25">
      <c r="A6">
        <v>1</v>
      </c>
      <c r="B6" s="16">
        <v>15</v>
      </c>
      <c r="C6">
        <v>3229</v>
      </c>
      <c r="D6">
        <v>1455</v>
      </c>
      <c r="E6">
        <v>1774</v>
      </c>
      <c r="F6">
        <v>2097</v>
      </c>
      <c r="G6">
        <v>750</v>
      </c>
      <c r="H6">
        <v>279</v>
      </c>
      <c r="I6">
        <v>86</v>
      </c>
      <c r="J6">
        <v>16</v>
      </c>
      <c r="K6">
        <v>1</v>
      </c>
      <c r="L6">
        <v>0</v>
      </c>
      <c r="M6">
        <v>0</v>
      </c>
      <c r="N6">
        <v>23094</v>
      </c>
      <c r="O6">
        <v>15090</v>
      </c>
      <c r="P6">
        <v>-981.26999999999896</v>
      </c>
      <c r="R6" s="15" t="str">
        <f t="shared" si="0"/>
        <v>1:15</v>
      </c>
    </row>
    <row r="7" spans="1:18" x14ac:dyDescent="0.25">
      <c r="A7">
        <v>1</v>
      </c>
      <c r="B7" s="16">
        <v>30</v>
      </c>
      <c r="C7">
        <v>2639</v>
      </c>
      <c r="D7">
        <v>1302</v>
      </c>
      <c r="E7">
        <v>1337</v>
      </c>
      <c r="F7">
        <v>1741</v>
      </c>
      <c r="G7">
        <v>569</v>
      </c>
      <c r="H7">
        <v>252</v>
      </c>
      <c r="I7">
        <v>57</v>
      </c>
      <c r="J7">
        <v>10</v>
      </c>
      <c r="K7">
        <v>7</v>
      </c>
      <c r="L7">
        <v>3</v>
      </c>
      <c r="M7">
        <v>0</v>
      </c>
      <c r="N7">
        <v>20087</v>
      </c>
      <c r="O7">
        <v>13243</v>
      </c>
      <c r="P7">
        <v>-843.23999999999603</v>
      </c>
      <c r="R7" s="15" t="str">
        <f t="shared" si="0"/>
        <v>1:30</v>
      </c>
    </row>
    <row r="8" spans="1:18" x14ac:dyDescent="0.25">
      <c r="A8">
        <v>1</v>
      </c>
      <c r="B8" s="16">
        <v>45</v>
      </c>
      <c r="C8">
        <v>2459</v>
      </c>
      <c r="D8">
        <v>1215</v>
      </c>
      <c r="E8">
        <v>1244</v>
      </c>
      <c r="F8">
        <v>1562</v>
      </c>
      <c r="G8">
        <v>588</v>
      </c>
      <c r="H8">
        <v>249</v>
      </c>
      <c r="I8">
        <v>43</v>
      </c>
      <c r="J8">
        <v>14</v>
      </c>
      <c r="K8">
        <v>3</v>
      </c>
      <c r="L8">
        <v>0</v>
      </c>
      <c r="M8">
        <v>0</v>
      </c>
      <c r="N8">
        <v>18430</v>
      </c>
      <c r="O8">
        <v>12189</v>
      </c>
      <c r="P8">
        <v>-784.13999999999396</v>
      </c>
      <c r="R8" s="15" t="str">
        <f t="shared" si="0"/>
        <v>1:45</v>
      </c>
    </row>
    <row r="9" spans="1:18" x14ac:dyDescent="0.25">
      <c r="A9">
        <v>2</v>
      </c>
      <c r="B9" s="16">
        <v>0</v>
      </c>
      <c r="C9">
        <v>1977</v>
      </c>
      <c r="D9">
        <v>956</v>
      </c>
      <c r="E9">
        <v>1021</v>
      </c>
      <c r="F9">
        <v>1258</v>
      </c>
      <c r="G9">
        <v>474</v>
      </c>
      <c r="H9">
        <v>169</v>
      </c>
      <c r="I9">
        <v>62</v>
      </c>
      <c r="J9">
        <v>11</v>
      </c>
      <c r="K9">
        <v>1</v>
      </c>
      <c r="L9">
        <v>2</v>
      </c>
      <c r="M9">
        <v>0</v>
      </c>
      <c r="N9">
        <v>15448</v>
      </c>
      <c r="O9">
        <v>10299</v>
      </c>
      <c r="P9">
        <v>-663.1</v>
      </c>
      <c r="R9" s="15" t="str">
        <f t="shared" si="0"/>
        <v>2:0</v>
      </c>
    </row>
    <row r="10" spans="1:18" x14ac:dyDescent="0.25">
      <c r="A10">
        <v>2</v>
      </c>
      <c r="B10" s="16">
        <v>15</v>
      </c>
      <c r="C10">
        <v>1901</v>
      </c>
      <c r="D10">
        <v>946</v>
      </c>
      <c r="E10">
        <v>955</v>
      </c>
      <c r="F10">
        <v>1305</v>
      </c>
      <c r="G10">
        <v>386</v>
      </c>
      <c r="H10">
        <v>152</v>
      </c>
      <c r="I10">
        <v>44</v>
      </c>
      <c r="J10">
        <v>12</v>
      </c>
      <c r="K10">
        <v>2</v>
      </c>
      <c r="L10">
        <v>0</v>
      </c>
      <c r="M10">
        <v>0</v>
      </c>
      <c r="N10">
        <v>13071</v>
      </c>
      <c r="O10">
        <v>8633</v>
      </c>
      <c r="P10">
        <v>-570.36000000000195</v>
      </c>
      <c r="R10" s="15" t="str">
        <f t="shared" si="0"/>
        <v>2:15</v>
      </c>
    </row>
    <row r="11" spans="1:18" x14ac:dyDescent="0.25">
      <c r="A11">
        <v>2</v>
      </c>
      <c r="B11" s="16">
        <v>30</v>
      </c>
      <c r="C11">
        <v>1070</v>
      </c>
      <c r="D11">
        <v>491</v>
      </c>
      <c r="E11">
        <v>579</v>
      </c>
      <c r="F11">
        <v>699</v>
      </c>
      <c r="G11">
        <v>239</v>
      </c>
      <c r="H11">
        <v>98</v>
      </c>
      <c r="I11">
        <v>27</v>
      </c>
      <c r="J11">
        <v>5</v>
      </c>
      <c r="K11">
        <v>1</v>
      </c>
      <c r="L11">
        <v>0</v>
      </c>
      <c r="M11">
        <v>1</v>
      </c>
      <c r="N11">
        <v>8449</v>
      </c>
      <c r="O11">
        <v>5412</v>
      </c>
      <c r="P11">
        <v>-358.53000000000202</v>
      </c>
      <c r="R11" s="15" t="str">
        <f t="shared" si="0"/>
        <v>2:30</v>
      </c>
    </row>
    <row r="12" spans="1:18" x14ac:dyDescent="0.25">
      <c r="A12">
        <v>2</v>
      </c>
      <c r="B12" s="16">
        <v>45</v>
      </c>
      <c r="C12">
        <v>695</v>
      </c>
      <c r="D12">
        <v>325</v>
      </c>
      <c r="E12">
        <v>370</v>
      </c>
      <c r="F12">
        <v>465</v>
      </c>
      <c r="G12">
        <v>155</v>
      </c>
      <c r="H12">
        <v>51</v>
      </c>
      <c r="I12">
        <v>15</v>
      </c>
      <c r="J12">
        <v>7</v>
      </c>
      <c r="K12">
        <v>0</v>
      </c>
      <c r="L12">
        <v>2</v>
      </c>
      <c r="M12">
        <v>0</v>
      </c>
      <c r="N12">
        <v>5409</v>
      </c>
      <c r="O12">
        <v>3423</v>
      </c>
      <c r="P12">
        <v>-230.72</v>
      </c>
      <c r="R12" s="15" t="str">
        <f t="shared" si="0"/>
        <v>2:45</v>
      </c>
    </row>
    <row r="13" spans="1:18" x14ac:dyDescent="0.25">
      <c r="A13">
        <v>3</v>
      </c>
      <c r="B13" s="16">
        <v>45</v>
      </c>
      <c r="C13">
        <v>370</v>
      </c>
      <c r="D13">
        <v>192</v>
      </c>
      <c r="E13">
        <v>178</v>
      </c>
      <c r="F13">
        <v>242</v>
      </c>
      <c r="G13">
        <v>81</v>
      </c>
      <c r="H13">
        <v>39</v>
      </c>
      <c r="I13">
        <v>7</v>
      </c>
      <c r="J13">
        <v>0</v>
      </c>
      <c r="K13">
        <v>1</v>
      </c>
      <c r="L13">
        <v>0</v>
      </c>
      <c r="M13">
        <v>0</v>
      </c>
      <c r="N13">
        <v>2527</v>
      </c>
      <c r="O13">
        <v>1651</v>
      </c>
      <c r="P13">
        <v>-108.31</v>
      </c>
      <c r="R13" s="15" t="str">
        <f t="shared" si="0"/>
        <v>3:45</v>
      </c>
    </row>
    <row r="14" spans="1:18" x14ac:dyDescent="0.25">
      <c r="A14">
        <v>4</v>
      </c>
      <c r="B14" s="16">
        <v>0</v>
      </c>
      <c r="C14">
        <v>334</v>
      </c>
      <c r="D14">
        <v>162</v>
      </c>
      <c r="E14">
        <v>172</v>
      </c>
      <c r="F14">
        <v>208</v>
      </c>
      <c r="G14">
        <v>83</v>
      </c>
      <c r="H14">
        <v>28</v>
      </c>
      <c r="I14">
        <v>13</v>
      </c>
      <c r="J14">
        <v>2</v>
      </c>
      <c r="K14">
        <v>0</v>
      </c>
      <c r="L14">
        <v>0</v>
      </c>
      <c r="M14">
        <v>0</v>
      </c>
      <c r="N14">
        <v>2685</v>
      </c>
      <c r="O14">
        <v>1694</v>
      </c>
      <c r="P14">
        <v>-110.39</v>
      </c>
      <c r="R14" s="15" t="str">
        <f t="shared" si="0"/>
        <v>4:0</v>
      </c>
    </row>
    <row r="15" spans="1:18" x14ac:dyDescent="0.25">
      <c r="A15">
        <v>4</v>
      </c>
      <c r="B15" s="16">
        <v>15</v>
      </c>
      <c r="C15">
        <v>295</v>
      </c>
      <c r="D15">
        <v>146</v>
      </c>
      <c r="E15">
        <v>149</v>
      </c>
      <c r="F15">
        <v>189</v>
      </c>
      <c r="G15">
        <v>69</v>
      </c>
      <c r="H15">
        <v>26</v>
      </c>
      <c r="I15">
        <v>8</v>
      </c>
      <c r="J15">
        <v>0</v>
      </c>
      <c r="K15">
        <v>2</v>
      </c>
      <c r="L15">
        <v>1</v>
      </c>
      <c r="M15">
        <v>0</v>
      </c>
      <c r="N15">
        <v>2618</v>
      </c>
      <c r="O15">
        <v>1601</v>
      </c>
      <c r="P15">
        <v>-108.18</v>
      </c>
      <c r="R15" s="15" t="str">
        <f t="shared" si="0"/>
        <v>4:15</v>
      </c>
    </row>
    <row r="16" spans="1:18" x14ac:dyDescent="0.25">
      <c r="A16">
        <v>6</v>
      </c>
      <c r="B16" s="16">
        <v>15</v>
      </c>
      <c r="C16">
        <v>192</v>
      </c>
      <c r="D16">
        <v>70</v>
      </c>
      <c r="E16">
        <v>122</v>
      </c>
      <c r="F16">
        <v>119</v>
      </c>
      <c r="G16">
        <v>40</v>
      </c>
      <c r="H16">
        <v>23</v>
      </c>
      <c r="I16">
        <v>10</v>
      </c>
      <c r="J16">
        <v>0</v>
      </c>
      <c r="K16">
        <v>0</v>
      </c>
      <c r="L16">
        <v>0</v>
      </c>
      <c r="M16">
        <v>0</v>
      </c>
      <c r="N16">
        <v>1580</v>
      </c>
      <c r="O16">
        <v>926</v>
      </c>
      <c r="P16">
        <v>-64.67</v>
      </c>
      <c r="R16" s="15" t="str">
        <f t="shared" si="0"/>
        <v>6:15</v>
      </c>
    </row>
    <row r="17" spans="1:18" x14ac:dyDescent="0.25">
      <c r="A17">
        <v>7</v>
      </c>
      <c r="B17" s="16">
        <v>0</v>
      </c>
      <c r="C17">
        <v>521</v>
      </c>
      <c r="D17">
        <v>258</v>
      </c>
      <c r="E17">
        <v>263</v>
      </c>
      <c r="F17">
        <v>338</v>
      </c>
      <c r="G17">
        <v>120</v>
      </c>
      <c r="H17">
        <v>41</v>
      </c>
      <c r="I17">
        <v>19</v>
      </c>
      <c r="J17">
        <v>2</v>
      </c>
      <c r="K17">
        <v>1</v>
      </c>
      <c r="L17">
        <v>0</v>
      </c>
      <c r="M17">
        <v>0</v>
      </c>
      <c r="N17">
        <v>3897</v>
      </c>
      <c r="O17">
        <v>2477</v>
      </c>
      <c r="P17">
        <v>-166.13</v>
      </c>
      <c r="R17" s="15" t="str">
        <f t="shared" si="0"/>
        <v>7:0</v>
      </c>
    </row>
    <row r="18" spans="1:18" x14ac:dyDescent="0.25">
      <c r="A18">
        <v>7</v>
      </c>
      <c r="B18" s="16">
        <v>15</v>
      </c>
      <c r="C18">
        <v>747</v>
      </c>
      <c r="D18">
        <v>386</v>
      </c>
      <c r="E18">
        <v>361</v>
      </c>
      <c r="F18">
        <v>492</v>
      </c>
      <c r="G18">
        <v>175</v>
      </c>
      <c r="H18">
        <v>52</v>
      </c>
      <c r="I18">
        <v>22</v>
      </c>
      <c r="J18">
        <v>5</v>
      </c>
      <c r="K18">
        <v>1</v>
      </c>
      <c r="L18">
        <v>0</v>
      </c>
      <c r="M18">
        <v>0</v>
      </c>
      <c r="N18">
        <v>5469</v>
      </c>
      <c r="O18">
        <v>3644</v>
      </c>
      <c r="P18">
        <v>-243.09</v>
      </c>
      <c r="R18" s="15" t="str">
        <f t="shared" si="0"/>
        <v>7:15</v>
      </c>
    </row>
    <row r="19" spans="1:18" x14ac:dyDescent="0.25">
      <c r="A19">
        <v>7</v>
      </c>
      <c r="B19" s="16">
        <v>30</v>
      </c>
      <c r="C19">
        <v>1121</v>
      </c>
      <c r="D19">
        <v>609</v>
      </c>
      <c r="E19">
        <v>512</v>
      </c>
      <c r="F19">
        <v>746</v>
      </c>
      <c r="G19">
        <v>235</v>
      </c>
      <c r="H19">
        <v>101</v>
      </c>
      <c r="I19">
        <v>29</v>
      </c>
      <c r="J19">
        <v>9</v>
      </c>
      <c r="K19">
        <v>1</v>
      </c>
      <c r="L19">
        <v>0</v>
      </c>
      <c r="M19">
        <v>0</v>
      </c>
      <c r="N19">
        <v>8307</v>
      </c>
      <c r="O19">
        <v>5723</v>
      </c>
      <c r="P19">
        <v>-361.66000000000099</v>
      </c>
      <c r="R19" s="15" t="str">
        <f t="shared" si="0"/>
        <v>7:30</v>
      </c>
    </row>
    <row r="20" spans="1:18" x14ac:dyDescent="0.25">
      <c r="A20">
        <v>7</v>
      </c>
      <c r="B20" s="16">
        <v>45</v>
      </c>
      <c r="C20">
        <v>2144</v>
      </c>
      <c r="D20">
        <v>1109</v>
      </c>
      <c r="E20">
        <v>1035</v>
      </c>
      <c r="F20">
        <v>1441</v>
      </c>
      <c r="G20">
        <v>409</v>
      </c>
      <c r="H20">
        <v>221</v>
      </c>
      <c r="I20">
        <v>65</v>
      </c>
      <c r="J20">
        <v>8</v>
      </c>
      <c r="K20">
        <v>0</v>
      </c>
      <c r="L20">
        <v>0</v>
      </c>
      <c r="M20">
        <v>0</v>
      </c>
      <c r="N20">
        <v>15321</v>
      </c>
      <c r="O20">
        <v>10278</v>
      </c>
      <c r="P20">
        <v>-661.82</v>
      </c>
      <c r="R20" s="15" t="str">
        <f t="shared" si="0"/>
        <v>7:45</v>
      </c>
    </row>
    <row r="21" spans="1:18" x14ac:dyDescent="0.25">
      <c r="A21">
        <v>8</v>
      </c>
      <c r="B21" s="16">
        <v>0</v>
      </c>
      <c r="C21">
        <v>4800</v>
      </c>
      <c r="D21">
        <v>2100</v>
      </c>
      <c r="E21">
        <v>2700</v>
      </c>
      <c r="F21">
        <v>2719</v>
      </c>
      <c r="G21">
        <v>1178</v>
      </c>
      <c r="H21">
        <v>623</v>
      </c>
      <c r="I21">
        <v>227</v>
      </c>
      <c r="J21">
        <v>45</v>
      </c>
      <c r="K21">
        <v>6</v>
      </c>
      <c r="L21">
        <v>1</v>
      </c>
      <c r="M21">
        <v>1</v>
      </c>
      <c r="N21">
        <v>45908</v>
      </c>
      <c r="O21">
        <v>30157</v>
      </c>
      <c r="P21">
        <v>-1999.78999999998</v>
      </c>
      <c r="R21" s="15" t="str">
        <f t="shared" si="0"/>
        <v>8:0</v>
      </c>
    </row>
    <row r="22" spans="1:18" x14ac:dyDescent="0.25">
      <c r="A22">
        <v>8</v>
      </c>
      <c r="B22" s="16">
        <v>15</v>
      </c>
      <c r="C22">
        <v>10101</v>
      </c>
      <c r="D22">
        <v>4512</v>
      </c>
      <c r="E22">
        <v>5589</v>
      </c>
      <c r="F22">
        <v>5751</v>
      </c>
      <c r="G22">
        <v>2554</v>
      </c>
      <c r="H22">
        <v>1330</v>
      </c>
      <c r="I22">
        <v>400</v>
      </c>
      <c r="J22">
        <v>60</v>
      </c>
      <c r="K22">
        <v>5</v>
      </c>
      <c r="L22">
        <v>1</v>
      </c>
      <c r="M22">
        <v>0</v>
      </c>
      <c r="N22">
        <v>87903</v>
      </c>
      <c r="O22">
        <v>56353</v>
      </c>
      <c r="P22">
        <v>-3826.3200000001002</v>
      </c>
      <c r="R22" s="15" t="str">
        <f t="shared" si="0"/>
        <v>8:15</v>
      </c>
    </row>
    <row r="23" spans="1:18" x14ac:dyDescent="0.25">
      <c r="A23">
        <v>8</v>
      </c>
      <c r="B23" s="16">
        <v>30</v>
      </c>
      <c r="C23">
        <v>10025</v>
      </c>
      <c r="D23">
        <v>4576</v>
      </c>
      <c r="E23">
        <v>5449</v>
      </c>
      <c r="F23">
        <v>5959</v>
      </c>
      <c r="G23">
        <v>2471</v>
      </c>
      <c r="H23">
        <v>1144</v>
      </c>
      <c r="I23">
        <v>381</v>
      </c>
      <c r="J23">
        <v>60</v>
      </c>
      <c r="K23">
        <v>8</v>
      </c>
      <c r="L23">
        <v>2</v>
      </c>
      <c r="M23">
        <v>0</v>
      </c>
      <c r="N23">
        <v>84017</v>
      </c>
      <c r="O23">
        <v>54519</v>
      </c>
      <c r="P23">
        <v>-3672.58000000006</v>
      </c>
      <c r="R23" s="15" t="str">
        <f t="shared" si="0"/>
        <v>8:30</v>
      </c>
    </row>
    <row r="24" spans="1:18" x14ac:dyDescent="0.25">
      <c r="A24">
        <v>8</v>
      </c>
      <c r="B24" s="16">
        <v>45</v>
      </c>
      <c r="C24">
        <v>11804</v>
      </c>
      <c r="D24">
        <v>5377</v>
      </c>
      <c r="E24">
        <v>6427</v>
      </c>
      <c r="F24">
        <v>7222</v>
      </c>
      <c r="G24">
        <v>2898</v>
      </c>
      <c r="H24">
        <v>1244</v>
      </c>
      <c r="I24">
        <v>352</v>
      </c>
      <c r="J24">
        <v>69</v>
      </c>
      <c r="K24">
        <v>15</v>
      </c>
      <c r="L24">
        <v>3</v>
      </c>
      <c r="M24">
        <v>1</v>
      </c>
      <c r="N24">
        <v>96606</v>
      </c>
      <c r="O24">
        <v>62814</v>
      </c>
      <c r="P24">
        <v>-4206.7800000000898</v>
      </c>
      <c r="R24" s="15" t="str">
        <f t="shared" si="0"/>
        <v>8:45</v>
      </c>
    </row>
    <row r="25" spans="1:18" x14ac:dyDescent="0.25">
      <c r="A25">
        <v>9</v>
      </c>
      <c r="B25" s="16">
        <v>0</v>
      </c>
      <c r="C25">
        <v>11476</v>
      </c>
      <c r="D25">
        <v>5619</v>
      </c>
      <c r="E25">
        <v>5857</v>
      </c>
      <c r="F25">
        <v>7274</v>
      </c>
      <c r="G25">
        <v>2566</v>
      </c>
      <c r="H25">
        <v>1233</v>
      </c>
      <c r="I25">
        <v>330</v>
      </c>
      <c r="J25">
        <v>60</v>
      </c>
      <c r="K25">
        <v>11</v>
      </c>
      <c r="L25">
        <v>2</v>
      </c>
      <c r="M25">
        <v>0</v>
      </c>
      <c r="N25">
        <v>90088</v>
      </c>
      <c r="O25">
        <v>59928</v>
      </c>
      <c r="P25">
        <v>-3932.04000000009</v>
      </c>
      <c r="R25" s="15" t="str">
        <f t="shared" si="0"/>
        <v>9:0</v>
      </c>
    </row>
    <row r="26" spans="1:18" x14ac:dyDescent="0.25">
      <c r="A26">
        <v>9</v>
      </c>
      <c r="B26" s="16">
        <v>15</v>
      </c>
      <c r="C26">
        <v>11303</v>
      </c>
      <c r="D26">
        <v>6010</v>
      </c>
      <c r="E26">
        <v>5293</v>
      </c>
      <c r="F26">
        <v>7261</v>
      </c>
      <c r="G26">
        <v>2516</v>
      </c>
      <c r="H26">
        <v>1144</v>
      </c>
      <c r="I26">
        <v>299</v>
      </c>
      <c r="J26">
        <v>66</v>
      </c>
      <c r="K26">
        <v>9</v>
      </c>
      <c r="L26">
        <v>7</v>
      </c>
      <c r="M26">
        <v>1</v>
      </c>
      <c r="N26">
        <v>88465</v>
      </c>
      <c r="O26">
        <v>60647</v>
      </c>
      <c r="P26">
        <v>-3869.8400000000802</v>
      </c>
      <c r="R26" s="15" t="str">
        <f t="shared" si="0"/>
        <v>9:15</v>
      </c>
    </row>
    <row r="27" spans="1:18" x14ac:dyDescent="0.25">
      <c r="A27">
        <v>9</v>
      </c>
      <c r="B27" s="16">
        <v>30</v>
      </c>
      <c r="C27">
        <v>14973</v>
      </c>
      <c r="D27">
        <v>7769</v>
      </c>
      <c r="E27">
        <v>7204</v>
      </c>
      <c r="F27">
        <v>9701</v>
      </c>
      <c r="G27">
        <v>3204</v>
      </c>
      <c r="H27">
        <v>1515</v>
      </c>
      <c r="I27">
        <v>453</v>
      </c>
      <c r="J27">
        <v>74</v>
      </c>
      <c r="K27">
        <v>19</v>
      </c>
      <c r="L27">
        <v>6</v>
      </c>
      <c r="M27">
        <v>1</v>
      </c>
      <c r="N27">
        <v>115661</v>
      </c>
      <c r="O27">
        <v>77745</v>
      </c>
      <c r="P27">
        <v>-5056.7500000001901</v>
      </c>
      <c r="R27" s="15" t="str">
        <f t="shared" si="0"/>
        <v>9:30</v>
      </c>
    </row>
    <row r="28" spans="1:18" x14ac:dyDescent="0.25">
      <c r="A28">
        <v>9</v>
      </c>
      <c r="B28" s="16">
        <v>45</v>
      </c>
      <c r="C28">
        <v>25600</v>
      </c>
      <c r="D28">
        <v>13019</v>
      </c>
      <c r="E28">
        <v>12581</v>
      </c>
      <c r="F28">
        <v>16533</v>
      </c>
      <c r="G28">
        <v>5876</v>
      </c>
      <c r="H28">
        <v>2456</v>
      </c>
      <c r="I28">
        <v>579</v>
      </c>
      <c r="J28">
        <v>116</v>
      </c>
      <c r="K28">
        <v>30</v>
      </c>
      <c r="L28">
        <v>8</v>
      </c>
      <c r="M28">
        <v>2</v>
      </c>
      <c r="N28">
        <v>190247</v>
      </c>
      <c r="O28">
        <v>126921</v>
      </c>
      <c r="P28">
        <v>-8280.9500000002499</v>
      </c>
      <c r="R28" s="15" t="str">
        <f t="shared" si="0"/>
        <v>9:45</v>
      </c>
    </row>
    <row r="29" spans="1:18" x14ac:dyDescent="0.25">
      <c r="A29">
        <v>10</v>
      </c>
      <c r="B29" s="16">
        <v>0</v>
      </c>
      <c r="C29">
        <v>27009</v>
      </c>
      <c r="D29">
        <v>13840</v>
      </c>
      <c r="E29">
        <v>13169</v>
      </c>
      <c r="F29">
        <v>17696</v>
      </c>
      <c r="G29">
        <v>6039</v>
      </c>
      <c r="H29">
        <v>2439</v>
      </c>
      <c r="I29">
        <v>667</v>
      </c>
      <c r="J29">
        <v>128</v>
      </c>
      <c r="K29">
        <v>28</v>
      </c>
      <c r="L29">
        <v>7</v>
      </c>
      <c r="M29">
        <v>5</v>
      </c>
      <c r="N29">
        <v>201327</v>
      </c>
      <c r="O29">
        <v>135057</v>
      </c>
      <c r="P29">
        <v>-8822.7399999999907</v>
      </c>
      <c r="R29" s="15" t="str">
        <f t="shared" si="0"/>
        <v>10:0</v>
      </c>
    </row>
    <row r="30" spans="1:18" x14ac:dyDescent="0.25">
      <c r="A30">
        <v>10</v>
      </c>
      <c r="B30" s="16">
        <v>15</v>
      </c>
      <c r="C30">
        <v>17867</v>
      </c>
      <c r="D30">
        <v>8760</v>
      </c>
      <c r="E30">
        <v>9107</v>
      </c>
      <c r="F30">
        <v>11357</v>
      </c>
      <c r="G30">
        <v>4149</v>
      </c>
      <c r="H30">
        <v>1716</v>
      </c>
      <c r="I30">
        <v>513</v>
      </c>
      <c r="J30">
        <v>93</v>
      </c>
      <c r="K30">
        <v>34</v>
      </c>
      <c r="L30">
        <v>3</v>
      </c>
      <c r="M30">
        <v>2</v>
      </c>
      <c r="N30">
        <v>141082</v>
      </c>
      <c r="O30">
        <v>94288</v>
      </c>
      <c r="P30">
        <v>-6156.2500000001</v>
      </c>
      <c r="R30" s="15" t="str">
        <f t="shared" si="0"/>
        <v>10:15</v>
      </c>
    </row>
    <row r="31" spans="1:18" x14ac:dyDescent="0.25">
      <c r="A31">
        <v>10</v>
      </c>
      <c r="B31" s="16">
        <v>30</v>
      </c>
      <c r="C31">
        <v>17138</v>
      </c>
      <c r="D31">
        <v>8344</v>
      </c>
      <c r="E31">
        <v>8794</v>
      </c>
      <c r="F31">
        <v>11064</v>
      </c>
      <c r="G31">
        <v>3847</v>
      </c>
      <c r="H31">
        <v>1587</v>
      </c>
      <c r="I31">
        <v>506</v>
      </c>
      <c r="J31">
        <v>98</v>
      </c>
      <c r="K31">
        <v>28</v>
      </c>
      <c r="L31">
        <v>6</v>
      </c>
      <c r="M31">
        <v>2</v>
      </c>
      <c r="N31">
        <v>133545</v>
      </c>
      <c r="O31">
        <v>89633</v>
      </c>
      <c r="P31">
        <v>-5843.1900000001497</v>
      </c>
      <c r="R31" s="15" t="str">
        <f t="shared" si="0"/>
        <v>10:30</v>
      </c>
    </row>
    <row r="32" spans="1:18" x14ac:dyDescent="0.25">
      <c r="A32">
        <v>10</v>
      </c>
      <c r="B32" s="16">
        <v>45</v>
      </c>
      <c r="C32">
        <v>21090</v>
      </c>
      <c r="D32">
        <v>10568</v>
      </c>
      <c r="E32">
        <v>10522</v>
      </c>
      <c r="F32">
        <v>13770</v>
      </c>
      <c r="G32">
        <v>4761</v>
      </c>
      <c r="H32">
        <v>1851</v>
      </c>
      <c r="I32">
        <v>551</v>
      </c>
      <c r="J32">
        <v>115</v>
      </c>
      <c r="K32">
        <v>32</v>
      </c>
      <c r="L32">
        <v>4</v>
      </c>
      <c r="M32">
        <v>6</v>
      </c>
      <c r="N32">
        <v>161620</v>
      </c>
      <c r="O32">
        <v>107716</v>
      </c>
      <c r="P32">
        <v>-7037.6900000002497</v>
      </c>
      <c r="R32" s="15" t="str">
        <f t="shared" si="0"/>
        <v>10:45</v>
      </c>
    </row>
    <row r="33" spans="1:18" x14ac:dyDescent="0.25">
      <c r="A33">
        <v>11</v>
      </c>
      <c r="B33" s="16">
        <v>0</v>
      </c>
      <c r="C33">
        <v>25457</v>
      </c>
      <c r="D33">
        <v>12475</v>
      </c>
      <c r="E33">
        <v>12982</v>
      </c>
      <c r="F33">
        <v>16476</v>
      </c>
      <c r="G33">
        <v>5704</v>
      </c>
      <c r="H33">
        <v>2442</v>
      </c>
      <c r="I33">
        <v>678</v>
      </c>
      <c r="J33">
        <v>127</v>
      </c>
      <c r="K33">
        <v>24</v>
      </c>
      <c r="L33">
        <v>6</v>
      </c>
      <c r="M33">
        <v>0</v>
      </c>
      <c r="N33">
        <v>190252</v>
      </c>
      <c r="O33">
        <v>126848</v>
      </c>
      <c r="P33">
        <v>-8306.1300000002393</v>
      </c>
      <c r="R33" s="15" t="str">
        <f t="shared" si="0"/>
        <v>11:0</v>
      </c>
    </row>
    <row r="34" spans="1:18" x14ac:dyDescent="0.25">
      <c r="A34">
        <v>11</v>
      </c>
      <c r="B34" s="16">
        <v>15</v>
      </c>
      <c r="C34">
        <v>27564</v>
      </c>
      <c r="D34">
        <v>13447</v>
      </c>
      <c r="E34">
        <v>14117</v>
      </c>
      <c r="F34">
        <v>17617</v>
      </c>
      <c r="G34">
        <v>6196</v>
      </c>
      <c r="H34">
        <v>2755</v>
      </c>
      <c r="I34">
        <v>819</v>
      </c>
      <c r="J34">
        <v>144</v>
      </c>
      <c r="K34">
        <v>27</v>
      </c>
      <c r="L34">
        <v>6</v>
      </c>
      <c r="M34">
        <v>0</v>
      </c>
      <c r="N34">
        <v>211911</v>
      </c>
      <c r="O34">
        <v>139843</v>
      </c>
      <c r="P34">
        <v>-9230.66999999978</v>
      </c>
      <c r="R34" s="15" t="str">
        <f t="shared" si="0"/>
        <v>11:15</v>
      </c>
    </row>
    <row r="35" spans="1:18" x14ac:dyDescent="0.25">
      <c r="A35">
        <v>11</v>
      </c>
      <c r="B35" s="16">
        <v>30</v>
      </c>
      <c r="C35">
        <v>27555</v>
      </c>
      <c r="D35">
        <v>13940</v>
      </c>
      <c r="E35">
        <v>13615</v>
      </c>
      <c r="F35">
        <v>17642</v>
      </c>
      <c r="G35">
        <v>6350</v>
      </c>
      <c r="H35">
        <v>2646</v>
      </c>
      <c r="I35">
        <v>715</v>
      </c>
      <c r="J35">
        <v>164</v>
      </c>
      <c r="K35">
        <v>29</v>
      </c>
      <c r="L35">
        <v>8</v>
      </c>
      <c r="M35">
        <v>1</v>
      </c>
      <c r="N35">
        <v>210026</v>
      </c>
      <c r="O35">
        <v>140427</v>
      </c>
      <c r="P35">
        <v>-9189.3399999998601</v>
      </c>
      <c r="R35" s="15" t="str">
        <f t="shared" si="0"/>
        <v>11:30</v>
      </c>
    </row>
    <row r="36" spans="1:18" x14ac:dyDescent="0.25">
      <c r="A36">
        <v>11</v>
      </c>
      <c r="B36" s="16">
        <v>45</v>
      </c>
      <c r="C36">
        <v>24814</v>
      </c>
      <c r="D36">
        <v>12210</v>
      </c>
      <c r="E36">
        <v>12604</v>
      </c>
      <c r="F36">
        <v>15637</v>
      </c>
      <c r="G36">
        <v>5839</v>
      </c>
      <c r="H36">
        <v>2438</v>
      </c>
      <c r="I36">
        <v>727</v>
      </c>
      <c r="J36">
        <v>134</v>
      </c>
      <c r="K36">
        <v>29</v>
      </c>
      <c r="L36">
        <v>9</v>
      </c>
      <c r="M36">
        <v>1</v>
      </c>
      <c r="N36">
        <v>194541</v>
      </c>
      <c r="O36">
        <v>130219</v>
      </c>
      <c r="P36">
        <v>-8518.8600000001406</v>
      </c>
      <c r="R36" s="15" t="str">
        <f t="shared" si="0"/>
        <v>11:45</v>
      </c>
    </row>
    <row r="37" spans="1:18" x14ac:dyDescent="0.25">
      <c r="A37">
        <v>12</v>
      </c>
      <c r="B37" s="16">
        <v>0</v>
      </c>
      <c r="C37">
        <v>26199</v>
      </c>
      <c r="D37">
        <v>12845</v>
      </c>
      <c r="E37">
        <v>13354</v>
      </c>
      <c r="F37">
        <v>16792</v>
      </c>
      <c r="G37">
        <v>6110</v>
      </c>
      <c r="H37">
        <v>2390</v>
      </c>
      <c r="I37">
        <v>720</v>
      </c>
      <c r="J37">
        <v>146</v>
      </c>
      <c r="K37">
        <v>30</v>
      </c>
      <c r="L37">
        <v>8</v>
      </c>
      <c r="M37">
        <v>3</v>
      </c>
      <c r="N37">
        <v>201591</v>
      </c>
      <c r="O37">
        <v>135765</v>
      </c>
      <c r="P37">
        <v>-8857.9499999999407</v>
      </c>
      <c r="R37" s="15" t="str">
        <f t="shared" si="0"/>
        <v>12:0</v>
      </c>
    </row>
    <row r="38" spans="1:18" x14ac:dyDescent="0.25">
      <c r="A38">
        <v>12</v>
      </c>
      <c r="B38" s="16">
        <v>15</v>
      </c>
      <c r="C38">
        <v>24841</v>
      </c>
      <c r="D38">
        <v>12383</v>
      </c>
      <c r="E38">
        <v>12458</v>
      </c>
      <c r="F38">
        <v>15814</v>
      </c>
      <c r="G38">
        <v>5745</v>
      </c>
      <c r="H38">
        <v>2399</v>
      </c>
      <c r="I38">
        <v>686</v>
      </c>
      <c r="J38">
        <v>152</v>
      </c>
      <c r="K38">
        <v>30</v>
      </c>
      <c r="L38">
        <v>12</v>
      </c>
      <c r="M38">
        <v>3</v>
      </c>
      <c r="N38">
        <v>195624</v>
      </c>
      <c r="O38">
        <v>131262</v>
      </c>
      <c r="P38">
        <v>-8521.0900000002093</v>
      </c>
      <c r="R38" s="15" t="str">
        <f t="shared" si="0"/>
        <v>12:15</v>
      </c>
    </row>
    <row r="39" spans="1:18" x14ac:dyDescent="0.25">
      <c r="A39">
        <v>12</v>
      </c>
      <c r="B39" s="16">
        <v>30</v>
      </c>
      <c r="C39">
        <v>25966</v>
      </c>
      <c r="D39">
        <v>12861</v>
      </c>
      <c r="E39">
        <v>13105</v>
      </c>
      <c r="F39">
        <v>16675</v>
      </c>
      <c r="G39">
        <v>5871</v>
      </c>
      <c r="H39">
        <v>2480</v>
      </c>
      <c r="I39">
        <v>723</v>
      </c>
      <c r="J39">
        <v>160</v>
      </c>
      <c r="K39">
        <v>47</v>
      </c>
      <c r="L39">
        <v>6</v>
      </c>
      <c r="M39">
        <v>4</v>
      </c>
      <c r="N39">
        <v>204466</v>
      </c>
      <c r="O39">
        <v>135994</v>
      </c>
      <c r="P39">
        <v>-8980.1599999999107</v>
      </c>
      <c r="R39" s="15" t="str">
        <f t="shared" si="0"/>
        <v>12:30</v>
      </c>
    </row>
    <row r="40" spans="1:18" x14ac:dyDescent="0.25">
      <c r="A40">
        <v>12</v>
      </c>
      <c r="B40" s="16">
        <v>45</v>
      </c>
      <c r="C40">
        <v>32351</v>
      </c>
      <c r="D40">
        <v>16397</v>
      </c>
      <c r="E40">
        <v>15954</v>
      </c>
      <c r="F40">
        <v>20802</v>
      </c>
      <c r="G40">
        <v>7363</v>
      </c>
      <c r="H40">
        <v>3148</v>
      </c>
      <c r="I40">
        <v>802</v>
      </c>
      <c r="J40">
        <v>190</v>
      </c>
      <c r="K40">
        <v>34</v>
      </c>
      <c r="L40">
        <v>7</v>
      </c>
      <c r="M40">
        <v>5</v>
      </c>
      <c r="N40">
        <v>247506</v>
      </c>
      <c r="O40">
        <v>165938</v>
      </c>
      <c r="P40">
        <v>-10861.689999999</v>
      </c>
      <c r="R40" s="15" t="str">
        <f t="shared" si="0"/>
        <v>12:45</v>
      </c>
    </row>
    <row r="41" spans="1:18" x14ac:dyDescent="0.25">
      <c r="A41">
        <v>13</v>
      </c>
      <c r="B41" s="16">
        <v>0</v>
      </c>
      <c r="C41">
        <v>33083</v>
      </c>
      <c r="D41">
        <v>16921</v>
      </c>
      <c r="E41">
        <v>16162</v>
      </c>
      <c r="F41">
        <v>21292</v>
      </c>
      <c r="G41">
        <v>7547</v>
      </c>
      <c r="H41">
        <v>3105</v>
      </c>
      <c r="I41">
        <v>898</v>
      </c>
      <c r="J41">
        <v>178</v>
      </c>
      <c r="K41">
        <v>48</v>
      </c>
      <c r="L41">
        <v>11</v>
      </c>
      <c r="M41">
        <v>4</v>
      </c>
      <c r="N41">
        <v>255187</v>
      </c>
      <c r="O41">
        <v>171650</v>
      </c>
      <c r="P41">
        <v>-11193.5199999989</v>
      </c>
      <c r="R41" s="15" t="str">
        <f t="shared" si="0"/>
        <v>13:0</v>
      </c>
    </row>
    <row r="42" spans="1:18" x14ac:dyDescent="0.25">
      <c r="A42">
        <v>13</v>
      </c>
      <c r="B42" s="16">
        <v>15</v>
      </c>
      <c r="C42">
        <v>24575</v>
      </c>
      <c r="D42">
        <v>12436</v>
      </c>
      <c r="E42">
        <v>12139</v>
      </c>
      <c r="F42">
        <v>15806</v>
      </c>
      <c r="G42">
        <v>5554</v>
      </c>
      <c r="H42">
        <v>2323</v>
      </c>
      <c r="I42">
        <v>698</v>
      </c>
      <c r="J42">
        <v>133</v>
      </c>
      <c r="K42">
        <v>48</v>
      </c>
      <c r="L42">
        <v>12</v>
      </c>
      <c r="M42">
        <v>1</v>
      </c>
      <c r="N42">
        <v>193904</v>
      </c>
      <c r="O42">
        <v>131454</v>
      </c>
      <c r="P42">
        <v>-8479.7200000001594</v>
      </c>
      <c r="R42" s="15" t="str">
        <f t="shared" si="0"/>
        <v>13:15</v>
      </c>
    </row>
    <row r="43" spans="1:18" x14ac:dyDescent="0.25">
      <c r="A43">
        <v>13</v>
      </c>
      <c r="B43" s="16">
        <v>30</v>
      </c>
      <c r="C43">
        <v>22577</v>
      </c>
      <c r="D43">
        <v>11461</v>
      </c>
      <c r="E43">
        <v>11116</v>
      </c>
      <c r="F43">
        <v>14344</v>
      </c>
      <c r="G43">
        <v>5131</v>
      </c>
      <c r="H43">
        <v>2187</v>
      </c>
      <c r="I43">
        <v>698</v>
      </c>
      <c r="J43">
        <v>162</v>
      </c>
      <c r="K43">
        <v>42</v>
      </c>
      <c r="L43">
        <v>12</v>
      </c>
      <c r="M43">
        <v>1</v>
      </c>
      <c r="N43">
        <v>184176</v>
      </c>
      <c r="O43">
        <v>124625</v>
      </c>
      <c r="P43">
        <v>-8080.0000000002701</v>
      </c>
      <c r="R43" s="15" t="str">
        <f t="shared" si="0"/>
        <v>13:30</v>
      </c>
    </row>
    <row r="44" spans="1:18" x14ac:dyDescent="0.25">
      <c r="A44">
        <v>13</v>
      </c>
      <c r="B44" s="16">
        <v>45</v>
      </c>
      <c r="C44">
        <v>23754</v>
      </c>
      <c r="D44">
        <v>12519</v>
      </c>
      <c r="E44">
        <v>11235</v>
      </c>
      <c r="F44">
        <v>15593</v>
      </c>
      <c r="G44">
        <v>5088</v>
      </c>
      <c r="H44">
        <v>2145</v>
      </c>
      <c r="I44">
        <v>699</v>
      </c>
      <c r="J44">
        <v>164</v>
      </c>
      <c r="K44">
        <v>46</v>
      </c>
      <c r="L44">
        <v>14</v>
      </c>
      <c r="M44">
        <v>5</v>
      </c>
      <c r="N44">
        <v>189020</v>
      </c>
      <c r="O44">
        <v>128270</v>
      </c>
      <c r="P44">
        <v>-8305.8700000002791</v>
      </c>
      <c r="R44" s="15" t="str">
        <f t="shared" si="0"/>
        <v>13:45</v>
      </c>
    </row>
    <row r="45" spans="1:18" x14ac:dyDescent="0.25">
      <c r="A45">
        <v>14</v>
      </c>
      <c r="B45" s="16">
        <v>0</v>
      </c>
      <c r="C45">
        <v>26404</v>
      </c>
      <c r="D45">
        <v>14011</v>
      </c>
      <c r="E45">
        <v>12393</v>
      </c>
      <c r="F45">
        <v>17487</v>
      </c>
      <c r="G45">
        <v>5620</v>
      </c>
      <c r="H45">
        <v>2346</v>
      </c>
      <c r="I45">
        <v>732</v>
      </c>
      <c r="J45">
        <v>170</v>
      </c>
      <c r="K45">
        <v>32</v>
      </c>
      <c r="L45">
        <v>12</v>
      </c>
      <c r="M45">
        <v>5</v>
      </c>
      <c r="N45">
        <v>202088</v>
      </c>
      <c r="O45">
        <v>137207</v>
      </c>
      <c r="P45">
        <v>-8902.2999999999192</v>
      </c>
      <c r="R45" s="15" t="str">
        <f t="shared" si="0"/>
        <v>14:0</v>
      </c>
    </row>
    <row r="46" spans="1:18" x14ac:dyDescent="0.25">
      <c r="A46">
        <v>14</v>
      </c>
      <c r="B46" s="16">
        <v>15</v>
      </c>
      <c r="C46">
        <v>32446</v>
      </c>
      <c r="D46">
        <v>16456</v>
      </c>
      <c r="E46">
        <v>15990</v>
      </c>
      <c r="F46">
        <v>21324</v>
      </c>
      <c r="G46">
        <v>7137</v>
      </c>
      <c r="H46">
        <v>2807</v>
      </c>
      <c r="I46">
        <v>914</v>
      </c>
      <c r="J46">
        <v>188</v>
      </c>
      <c r="K46">
        <v>60</v>
      </c>
      <c r="L46">
        <v>14</v>
      </c>
      <c r="M46">
        <v>2</v>
      </c>
      <c r="N46">
        <v>248971</v>
      </c>
      <c r="O46">
        <v>167138</v>
      </c>
      <c r="P46">
        <v>-10966.749999999</v>
      </c>
      <c r="R46" s="15" t="str">
        <f t="shared" si="0"/>
        <v>14:15</v>
      </c>
    </row>
    <row r="47" spans="1:18" x14ac:dyDescent="0.25">
      <c r="A47">
        <v>14</v>
      </c>
      <c r="B47" s="16">
        <v>30</v>
      </c>
      <c r="C47">
        <v>29160</v>
      </c>
      <c r="D47">
        <v>15549</v>
      </c>
      <c r="E47">
        <v>13611</v>
      </c>
      <c r="F47">
        <v>19370</v>
      </c>
      <c r="G47">
        <v>6265</v>
      </c>
      <c r="H47">
        <v>2535</v>
      </c>
      <c r="I47">
        <v>737</v>
      </c>
      <c r="J47">
        <v>183</v>
      </c>
      <c r="K47">
        <v>51</v>
      </c>
      <c r="L47">
        <v>15</v>
      </c>
      <c r="M47">
        <v>4</v>
      </c>
      <c r="N47">
        <v>220749</v>
      </c>
      <c r="O47">
        <v>150062</v>
      </c>
      <c r="P47">
        <v>-9703.4799999997194</v>
      </c>
      <c r="R47" s="15" t="str">
        <f t="shared" si="0"/>
        <v>14:30</v>
      </c>
    </row>
    <row r="48" spans="1:18" x14ac:dyDescent="0.25">
      <c r="A48">
        <v>14</v>
      </c>
      <c r="B48" s="16">
        <v>45</v>
      </c>
      <c r="C48">
        <v>22062</v>
      </c>
      <c r="D48">
        <v>11175</v>
      </c>
      <c r="E48">
        <v>10887</v>
      </c>
      <c r="F48">
        <v>14091</v>
      </c>
      <c r="G48">
        <v>4830</v>
      </c>
      <c r="H48">
        <v>2162</v>
      </c>
      <c r="I48">
        <v>718</v>
      </c>
      <c r="J48">
        <v>201</v>
      </c>
      <c r="K48">
        <v>36</v>
      </c>
      <c r="L48">
        <v>18</v>
      </c>
      <c r="M48">
        <v>6</v>
      </c>
      <c r="N48">
        <v>186572</v>
      </c>
      <c r="O48">
        <v>123018</v>
      </c>
      <c r="P48">
        <v>-8141.6900000002597</v>
      </c>
      <c r="R48" s="15" t="str">
        <f t="shared" si="0"/>
        <v>14:45</v>
      </c>
    </row>
    <row r="49" spans="1:18" x14ac:dyDescent="0.25">
      <c r="A49">
        <v>15</v>
      </c>
      <c r="B49" s="16">
        <v>0</v>
      </c>
      <c r="C49">
        <v>19796</v>
      </c>
      <c r="D49">
        <v>9803</v>
      </c>
      <c r="E49">
        <v>9993</v>
      </c>
      <c r="F49">
        <v>12508</v>
      </c>
      <c r="G49">
        <v>4517</v>
      </c>
      <c r="H49">
        <v>1912</v>
      </c>
      <c r="I49">
        <v>627</v>
      </c>
      <c r="J49">
        <v>169</v>
      </c>
      <c r="K49">
        <v>46</v>
      </c>
      <c r="L49">
        <v>12</v>
      </c>
      <c r="M49">
        <v>5</v>
      </c>
      <c r="N49">
        <v>167582</v>
      </c>
      <c r="O49">
        <v>112017</v>
      </c>
      <c r="P49">
        <v>-7352.5900000002202</v>
      </c>
      <c r="R49" s="15" t="str">
        <f t="shared" si="0"/>
        <v>15:0</v>
      </c>
    </row>
    <row r="50" spans="1:18" x14ac:dyDescent="0.25">
      <c r="A50">
        <v>15</v>
      </c>
      <c r="B50" s="16">
        <v>15</v>
      </c>
      <c r="C50">
        <v>21453</v>
      </c>
      <c r="D50">
        <v>10482</v>
      </c>
      <c r="E50">
        <v>10971</v>
      </c>
      <c r="F50">
        <v>13585</v>
      </c>
      <c r="G50">
        <v>4949</v>
      </c>
      <c r="H50">
        <v>2047</v>
      </c>
      <c r="I50">
        <v>641</v>
      </c>
      <c r="J50">
        <v>158</v>
      </c>
      <c r="K50">
        <v>44</v>
      </c>
      <c r="L50">
        <v>24</v>
      </c>
      <c r="M50">
        <v>5</v>
      </c>
      <c r="N50">
        <v>181986</v>
      </c>
      <c r="O50">
        <v>121368</v>
      </c>
      <c r="P50">
        <v>-8006.62000000022</v>
      </c>
      <c r="R50" s="15" t="str">
        <f t="shared" si="0"/>
        <v>15:15</v>
      </c>
    </row>
    <row r="51" spans="1:18" x14ac:dyDescent="0.25">
      <c r="A51">
        <v>15</v>
      </c>
      <c r="B51" s="16">
        <v>30</v>
      </c>
      <c r="C51">
        <v>24440</v>
      </c>
      <c r="D51">
        <v>12428</v>
      </c>
      <c r="E51">
        <v>12012</v>
      </c>
      <c r="F51">
        <v>15688</v>
      </c>
      <c r="G51">
        <v>5474</v>
      </c>
      <c r="H51">
        <v>2312</v>
      </c>
      <c r="I51">
        <v>723</v>
      </c>
      <c r="J51">
        <v>183</v>
      </c>
      <c r="K51">
        <v>37</v>
      </c>
      <c r="L51">
        <v>19</v>
      </c>
      <c r="M51">
        <v>4</v>
      </c>
      <c r="N51">
        <v>199316</v>
      </c>
      <c r="O51">
        <v>130571</v>
      </c>
      <c r="P51">
        <v>-8682.2800000001898</v>
      </c>
      <c r="R51" s="15" t="str">
        <f t="shared" si="0"/>
        <v>15:30</v>
      </c>
    </row>
    <row r="52" spans="1:18" x14ac:dyDescent="0.25">
      <c r="A52">
        <v>15</v>
      </c>
      <c r="B52" s="16">
        <v>45</v>
      </c>
      <c r="C52">
        <v>29427</v>
      </c>
      <c r="D52">
        <v>15143</v>
      </c>
      <c r="E52">
        <v>14284</v>
      </c>
      <c r="F52">
        <v>18663</v>
      </c>
      <c r="G52">
        <v>6778</v>
      </c>
      <c r="H52">
        <v>2827</v>
      </c>
      <c r="I52">
        <v>906</v>
      </c>
      <c r="J52">
        <v>178</v>
      </c>
      <c r="K52">
        <v>52</v>
      </c>
      <c r="L52">
        <v>19</v>
      </c>
      <c r="M52">
        <v>4</v>
      </c>
      <c r="N52">
        <v>237610</v>
      </c>
      <c r="O52">
        <v>157218</v>
      </c>
      <c r="P52">
        <v>-10413.9099999994</v>
      </c>
      <c r="R52" s="15" t="str">
        <f t="shared" si="0"/>
        <v>15:45</v>
      </c>
    </row>
    <row r="53" spans="1:18" x14ac:dyDescent="0.25">
      <c r="A53">
        <v>16</v>
      </c>
      <c r="B53" s="16">
        <v>0</v>
      </c>
      <c r="C53">
        <v>27926</v>
      </c>
      <c r="D53">
        <v>14590</v>
      </c>
      <c r="E53">
        <v>13336</v>
      </c>
      <c r="F53">
        <v>17880</v>
      </c>
      <c r="G53">
        <v>6263</v>
      </c>
      <c r="H53">
        <v>2654</v>
      </c>
      <c r="I53">
        <v>850</v>
      </c>
      <c r="J53">
        <v>216</v>
      </c>
      <c r="K53">
        <v>42</v>
      </c>
      <c r="L53">
        <v>19</v>
      </c>
      <c r="M53">
        <v>2</v>
      </c>
      <c r="N53">
        <v>225482</v>
      </c>
      <c r="O53">
        <v>151349</v>
      </c>
      <c r="P53">
        <v>-9873.2399999996596</v>
      </c>
      <c r="R53" s="15" t="str">
        <f t="shared" si="0"/>
        <v>16:0</v>
      </c>
    </row>
    <row r="54" spans="1:18" x14ac:dyDescent="0.25">
      <c r="A54">
        <v>16</v>
      </c>
      <c r="B54" s="16">
        <v>15</v>
      </c>
      <c r="C54">
        <v>22146</v>
      </c>
      <c r="D54">
        <v>10878</v>
      </c>
      <c r="E54">
        <v>11268</v>
      </c>
      <c r="F54">
        <v>13965</v>
      </c>
      <c r="G54">
        <v>5055</v>
      </c>
      <c r="H54">
        <v>2175</v>
      </c>
      <c r="I54">
        <v>693</v>
      </c>
      <c r="J54">
        <v>177</v>
      </c>
      <c r="K54">
        <v>55</v>
      </c>
      <c r="L54">
        <v>18</v>
      </c>
      <c r="M54">
        <v>8</v>
      </c>
      <c r="N54">
        <v>192655</v>
      </c>
      <c r="O54">
        <v>125790</v>
      </c>
      <c r="P54">
        <v>-8304.3900000002304</v>
      </c>
      <c r="R54" s="15" t="str">
        <f t="shared" si="0"/>
        <v>16:15</v>
      </c>
    </row>
    <row r="55" spans="1:18" x14ac:dyDescent="0.25">
      <c r="A55">
        <v>16</v>
      </c>
      <c r="B55" s="16">
        <v>30</v>
      </c>
      <c r="C55">
        <v>20618</v>
      </c>
      <c r="D55">
        <v>10231</v>
      </c>
      <c r="E55">
        <v>10387</v>
      </c>
      <c r="F55">
        <v>12913</v>
      </c>
      <c r="G55">
        <v>4674</v>
      </c>
      <c r="H55">
        <v>2071</v>
      </c>
      <c r="I55">
        <v>707</v>
      </c>
      <c r="J55">
        <v>178</v>
      </c>
      <c r="K55">
        <v>57</v>
      </c>
      <c r="L55">
        <v>12</v>
      </c>
      <c r="M55">
        <v>6</v>
      </c>
      <c r="N55">
        <v>182332</v>
      </c>
      <c r="O55">
        <v>119350</v>
      </c>
      <c r="P55">
        <v>-7947.4700000002304</v>
      </c>
      <c r="R55" s="15" t="str">
        <f t="shared" si="0"/>
        <v>16:30</v>
      </c>
    </row>
    <row r="56" spans="1:18" x14ac:dyDescent="0.25">
      <c r="A56">
        <v>16</v>
      </c>
      <c r="B56" s="16">
        <v>45</v>
      </c>
      <c r="C56">
        <v>21546</v>
      </c>
      <c r="D56">
        <v>11025</v>
      </c>
      <c r="E56">
        <v>10521</v>
      </c>
      <c r="F56">
        <v>13945</v>
      </c>
      <c r="G56">
        <v>4768</v>
      </c>
      <c r="H56">
        <v>1967</v>
      </c>
      <c r="I56">
        <v>633</v>
      </c>
      <c r="J56">
        <v>173</v>
      </c>
      <c r="K56">
        <v>35</v>
      </c>
      <c r="L56">
        <v>16</v>
      </c>
      <c r="M56">
        <v>9</v>
      </c>
      <c r="N56">
        <v>180300</v>
      </c>
      <c r="O56">
        <v>120233</v>
      </c>
      <c r="P56">
        <v>-7908.6400000002895</v>
      </c>
      <c r="R56" s="15" t="str">
        <f t="shared" si="0"/>
        <v>16:45</v>
      </c>
    </row>
    <row r="57" spans="1:18" x14ac:dyDescent="0.25">
      <c r="A57">
        <v>17</v>
      </c>
      <c r="B57" s="16">
        <v>0</v>
      </c>
      <c r="C57">
        <v>22327</v>
      </c>
      <c r="D57">
        <v>11264</v>
      </c>
      <c r="E57">
        <v>11063</v>
      </c>
      <c r="F57">
        <v>14170</v>
      </c>
      <c r="G57">
        <v>5032</v>
      </c>
      <c r="H57">
        <v>2133</v>
      </c>
      <c r="I57">
        <v>730</v>
      </c>
      <c r="J57">
        <v>204</v>
      </c>
      <c r="K57">
        <v>43</v>
      </c>
      <c r="L57">
        <v>13</v>
      </c>
      <c r="M57">
        <v>2</v>
      </c>
      <c r="N57">
        <v>187846</v>
      </c>
      <c r="O57">
        <v>124866</v>
      </c>
      <c r="P57">
        <v>-8226.5300000001898</v>
      </c>
      <c r="R57" s="15" t="str">
        <f t="shared" si="0"/>
        <v>17:0</v>
      </c>
    </row>
    <row r="58" spans="1:18" x14ac:dyDescent="0.25">
      <c r="A58">
        <v>17</v>
      </c>
      <c r="B58" s="16">
        <v>15</v>
      </c>
      <c r="C58">
        <v>25827</v>
      </c>
      <c r="D58">
        <v>13038</v>
      </c>
      <c r="E58">
        <v>12789</v>
      </c>
      <c r="F58">
        <v>16486</v>
      </c>
      <c r="G58">
        <v>5876</v>
      </c>
      <c r="H58">
        <v>2403</v>
      </c>
      <c r="I58">
        <v>797</v>
      </c>
      <c r="J58">
        <v>194</v>
      </c>
      <c r="K58">
        <v>50</v>
      </c>
      <c r="L58">
        <v>16</v>
      </c>
      <c r="M58">
        <v>5</v>
      </c>
      <c r="N58">
        <v>212693</v>
      </c>
      <c r="O58">
        <v>141736</v>
      </c>
      <c r="P58">
        <v>-9330.5599999999304</v>
      </c>
      <c r="R58" s="15" t="str">
        <f t="shared" si="0"/>
        <v>17:15</v>
      </c>
    </row>
    <row r="59" spans="1:18" x14ac:dyDescent="0.25">
      <c r="A59">
        <v>17</v>
      </c>
      <c r="B59" s="16">
        <v>30</v>
      </c>
      <c r="C59">
        <v>23472</v>
      </c>
      <c r="D59">
        <v>11934</v>
      </c>
      <c r="E59">
        <v>11538</v>
      </c>
      <c r="F59">
        <v>14914</v>
      </c>
      <c r="G59">
        <v>5370</v>
      </c>
      <c r="H59">
        <v>2235</v>
      </c>
      <c r="I59">
        <v>720</v>
      </c>
      <c r="J59">
        <v>179</v>
      </c>
      <c r="K59">
        <v>36</v>
      </c>
      <c r="L59">
        <v>14</v>
      </c>
      <c r="M59">
        <v>4</v>
      </c>
      <c r="N59">
        <v>192873</v>
      </c>
      <c r="O59">
        <v>129320</v>
      </c>
      <c r="P59">
        <v>-8420.1900000001697</v>
      </c>
      <c r="R59" s="15" t="str">
        <f t="shared" si="0"/>
        <v>17:30</v>
      </c>
    </row>
    <row r="60" spans="1:18" x14ac:dyDescent="0.25">
      <c r="A60">
        <v>17</v>
      </c>
      <c r="B60" s="16">
        <v>45</v>
      </c>
      <c r="C60">
        <v>16836</v>
      </c>
      <c r="D60">
        <v>8215</v>
      </c>
      <c r="E60">
        <v>8621</v>
      </c>
      <c r="F60">
        <v>10407</v>
      </c>
      <c r="G60">
        <v>3993</v>
      </c>
      <c r="H60">
        <v>1730</v>
      </c>
      <c r="I60">
        <v>552</v>
      </c>
      <c r="J60">
        <v>105</v>
      </c>
      <c r="K60">
        <v>35</v>
      </c>
      <c r="L60">
        <v>9</v>
      </c>
      <c r="M60">
        <v>5</v>
      </c>
      <c r="N60">
        <v>144068</v>
      </c>
      <c r="O60">
        <v>95735</v>
      </c>
      <c r="P60">
        <v>-6263.4800000001296</v>
      </c>
      <c r="R60" s="15" t="str">
        <f t="shared" si="0"/>
        <v>17:45</v>
      </c>
    </row>
    <row r="61" spans="1:18" x14ac:dyDescent="0.25">
      <c r="A61">
        <v>18</v>
      </c>
      <c r="B61" s="16">
        <v>15</v>
      </c>
      <c r="C61">
        <v>14711</v>
      </c>
      <c r="D61">
        <v>6798</v>
      </c>
      <c r="E61">
        <v>7913</v>
      </c>
      <c r="F61">
        <v>9108</v>
      </c>
      <c r="G61">
        <v>3466</v>
      </c>
      <c r="H61">
        <v>1468</v>
      </c>
      <c r="I61">
        <v>511</v>
      </c>
      <c r="J61">
        <v>128</v>
      </c>
      <c r="K61">
        <v>23</v>
      </c>
      <c r="L61">
        <v>5</v>
      </c>
      <c r="M61">
        <v>2</v>
      </c>
      <c r="N61">
        <v>125373</v>
      </c>
      <c r="O61">
        <v>81812</v>
      </c>
      <c r="P61">
        <v>-5441.7100000001201</v>
      </c>
      <c r="R61" s="15" t="str">
        <f t="shared" si="0"/>
        <v>18:15</v>
      </c>
    </row>
    <row r="62" spans="1:18" x14ac:dyDescent="0.25">
      <c r="A62">
        <v>18</v>
      </c>
      <c r="B62" s="16">
        <v>0</v>
      </c>
      <c r="C62">
        <v>14354</v>
      </c>
      <c r="D62">
        <v>6967</v>
      </c>
      <c r="E62">
        <v>7387</v>
      </c>
      <c r="F62">
        <v>8811</v>
      </c>
      <c r="G62">
        <v>3356</v>
      </c>
      <c r="H62">
        <v>1519</v>
      </c>
      <c r="I62">
        <v>519</v>
      </c>
      <c r="J62">
        <v>108</v>
      </c>
      <c r="K62">
        <v>30</v>
      </c>
      <c r="L62">
        <v>11</v>
      </c>
      <c r="M62">
        <v>0</v>
      </c>
      <c r="N62">
        <v>124239</v>
      </c>
      <c r="O62">
        <v>82408</v>
      </c>
      <c r="P62">
        <v>-5425.2100000001201</v>
      </c>
      <c r="R62" s="15" t="str">
        <f t="shared" si="0"/>
        <v>18:0</v>
      </c>
    </row>
    <row r="63" spans="1:18" x14ac:dyDescent="0.25">
      <c r="A63">
        <v>18</v>
      </c>
      <c r="B63" s="16">
        <v>30</v>
      </c>
      <c r="C63">
        <v>15450</v>
      </c>
      <c r="D63">
        <v>7260</v>
      </c>
      <c r="E63">
        <v>8190</v>
      </c>
      <c r="F63">
        <v>9604</v>
      </c>
      <c r="G63">
        <v>3710</v>
      </c>
      <c r="H63">
        <v>1462</v>
      </c>
      <c r="I63">
        <v>510</v>
      </c>
      <c r="J63">
        <v>121</v>
      </c>
      <c r="K63">
        <v>35</v>
      </c>
      <c r="L63">
        <v>7</v>
      </c>
      <c r="M63">
        <v>1</v>
      </c>
      <c r="N63">
        <v>129842</v>
      </c>
      <c r="O63">
        <v>85290</v>
      </c>
      <c r="P63">
        <v>-5672.7000000000999</v>
      </c>
      <c r="R63" s="15" t="str">
        <f t="shared" si="0"/>
        <v>18:30</v>
      </c>
    </row>
    <row r="64" spans="1:18" x14ac:dyDescent="0.25">
      <c r="A64">
        <v>18</v>
      </c>
      <c r="B64" s="16">
        <v>45</v>
      </c>
      <c r="C64">
        <v>18161</v>
      </c>
      <c r="D64">
        <v>9075</v>
      </c>
      <c r="E64">
        <v>9086</v>
      </c>
      <c r="F64">
        <v>11411</v>
      </c>
      <c r="G64">
        <v>4214</v>
      </c>
      <c r="H64">
        <v>1755</v>
      </c>
      <c r="I64">
        <v>572</v>
      </c>
      <c r="J64">
        <v>156</v>
      </c>
      <c r="K64">
        <v>37</v>
      </c>
      <c r="L64">
        <v>12</v>
      </c>
      <c r="M64">
        <v>4</v>
      </c>
      <c r="N64">
        <v>154675</v>
      </c>
      <c r="O64">
        <v>102521</v>
      </c>
      <c r="P64">
        <v>-6721.83000000013</v>
      </c>
      <c r="R64" s="15" t="str">
        <f t="shared" si="0"/>
        <v>18:45</v>
      </c>
    </row>
    <row r="65" spans="1:18" x14ac:dyDescent="0.25">
      <c r="A65">
        <v>19</v>
      </c>
      <c r="B65" s="16">
        <v>0</v>
      </c>
      <c r="C65">
        <v>16089</v>
      </c>
      <c r="D65">
        <v>7793</v>
      </c>
      <c r="E65">
        <v>8296</v>
      </c>
      <c r="F65">
        <v>10018</v>
      </c>
      <c r="G65">
        <v>3670</v>
      </c>
      <c r="H65">
        <v>1719</v>
      </c>
      <c r="I65">
        <v>495</v>
      </c>
      <c r="J65">
        <v>140</v>
      </c>
      <c r="K65">
        <v>33</v>
      </c>
      <c r="L65">
        <v>12</v>
      </c>
      <c r="M65">
        <v>2</v>
      </c>
      <c r="N65">
        <v>147605</v>
      </c>
      <c r="O65">
        <v>100878</v>
      </c>
      <c r="P65">
        <v>-6000.6400000001204</v>
      </c>
      <c r="R65" s="15" t="str">
        <f t="shared" si="0"/>
        <v>19:0</v>
      </c>
    </row>
    <row r="66" spans="1:18" x14ac:dyDescent="0.25">
      <c r="A66">
        <v>19</v>
      </c>
      <c r="B66" s="16">
        <v>15</v>
      </c>
      <c r="C66">
        <v>12512</v>
      </c>
      <c r="D66">
        <v>5793</v>
      </c>
      <c r="E66">
        <v>6719</v>
      </c>
      <c r="F66">
        <v>7582</v>
      </c>
      <c r="G66">
        <v>3026</v>
      </c>
      <c r="H66">
        <v>1268</v>
      </c>
      <c r="I66">
        <v>487</v>
      </c>
      <c r="J66">
        <v>106</v>
      </c>
      <c r="K66">
        <v>29</v>
      </c>
      <c r="L66">
        <v>8</v>
      </c>
      <c r="M66">
        <v>6</v>
      </c>
      <c r="N66">
        <v>116774</v>
      </c>
      <c r="O66">
        <v>75647</v>
      </c>
      <c r="P66">
        <v>-4973.7500000001</v>
      </c>
      <c r="R66" s="15" t="str">
        <f t="shared" ref="R66:R97" si="1">CONCATENATE(A66,":",B66)</f>
        <v>19:15</v>
      </c>
    </row>
    <row r="67" spans="1:18" x14ac:dyDescent="0.25">
      <c r="A67">
        <v>19</v>
      </c>
      <c r="B67" s="16">
        <v>30</v>
      </c>
      <c r="C67">
        <v>11631</v>
      </c>
      <c r="D67">
        <v>5397</v>
      </c>
      <c r="E67">
        <v>6234</v>
      </c>
      <c r="F67">
        <v>6920</v>
      </c>
      <c r="G67">
        <v>2880</v>
      </c>
      <c r="H67">
        <v>1259</v>
      </c>
      <c r="I67">
        <v>404</v>
      </c>
      <c r="J67">
        <v>118</v>
      </c>
      <c r="K67">
        <v>30</v>
      </c>
      <c r="L67">
        <v>17</v>
      </c>
      <c r="M67">
        <v>3</v>
      </c>
      <c r="N67">
        <v>110550</v>
      </c>
      <c r="O67">
        <v>71718</v>
      </c>
      <c r="P67">
        <v>-4779.3900000001204</v>
      </c>
      <c r="R67" s="15" t="str">
        <f t="shared" si="1"/>
        <v>19:30</v>
      </c>
    </row>
    <row r="68" spans="1:18" x14ac:dyDescent="0.25">
      <c r="A68">
        <v>19</v>
      </c>
      <c r="B68" s="16">
        <v>45</v>
      </c>
      <c r="C68">
        <v>10858</v>
      </c>
      <c r="D68">
        <v>4999</v>
      </c>
      <c r="E68">
        <v>5859</v>
      </c>
      <c r="F68">
        <v>6576</v>
      </c>
      <c r="G68">
        <v>2662</v>
      </c>
      <c r="H68">
        <v>1096</v>
      </c>
      <c r="I68">
        <v>386</v>
      </c>
      <c r="J68">
        <v>95</v>
      </c>
      <c r="K68">
        <v>32</v>
      </c>
      <c r="L68">
        <v>8</v>
      </c>
      <c r="M68">
        <v>3</v>
      </c>
      <c r="N68">
        <v>98970</v>
      </c>
      <c r="O68">
        <v>64883</v>
      </c>
      <c r="P68">
        <v>-4289.8000000000702</v>
      </c>
      <c r="R68" s="15" t="str">
        <f t="shared" si="1"/>
        <v>19:45</v>
      </c>
    </row>
    <row r="69" spans="1:18" x14ac:dyDescent="0.25">
      <c r="A69">
        <v>20</v>
      </c>
      <c r="B69" s="16">
        <v>0</v>
      </c>
      <c r="C69">
        <v>11881</v>
      </c>
      <c r="D69">
        <v>5461</v>
      </c>
      <c r="E69">
        <v>6420</v>
      </c>
      <c r="F69">
        <v>7195</v>
      </c>
      <c r="G69">
        <v>2875</v>
      </c>
      <c r="H69">
        <v>1228</v>
      </c>
      <c r="I69">
        <v>455</v>
      </c>
      <c r="J69">
        <v>88</v>
      </c>
      <c r="K69">
        <v>26</v>
      </c>
      <c r="L69">
        <v>8</v>
      </c>
      <c r="M69">
        <v>6</v>
      </c>
      <c r="N69">
        <v>107451</v>
      </c>
      <c r="O69">
        <v>70046</v>
      </c>
      <c r="P69">
        <v>-4617.1800000000803</v>
      </c>
      <c r="R69" s="15" t="str">
        <f t="shared" si="1"/>
        <v>20:0</v>
      </c>
    </row>
    <row r="70" spans="1:18" x14ac:dyDescent="0.25">
      <c r="A70">
        <v>20</v>
      </c>
      <c r="B70" s="16">
        <v>15</v>
      </c>
      <c r="C70">
        <v>13417</v>
      </c>
      <c r="D70">
        <v>6069</v>
      </c>
      <c r="E70">
        <v>7348</v>
      </c>
      <c r="F70">
        <v>8210</v>
      </c>
      <c r="G70">
        <v>3212</v>
      </c>
      <c r="H70">
        <v>1351</v>
      </c>
      <c r="I70">
        <v>489</v>
      </c>
      <c r="J70">
        <v>113</v>
      </c>
      <c r="K70">
        <v>26</v>
      </c>
      <c r="L70">
        <v>9</v>
      </c>
      <c r="M70">
        <v>7</v>
      </c>
      <c r="N70">
        <v>120120</v>
      </c>
      <c r="O70">
        <v>78115</v>
      </c>
      <c r="P70">
        <v>-5173.3400000000502</v>
      </c>
      <c r="R70" s="15" t="str">
        <f t="shared" si="1"/>
        <v>20:15</v>
      </c>
    </row>
    <row r="71" spans="1:18" x14ac:dyDescent="0.25">
      <c r="A71">
        <v>20</v>
      </c>
      <c r="B71" s="16">
        <v>30</v>
      </c>
      <c r="C71">
        <v>13526</v>
      </c>
      <c r="D71">
        <v>6146</v>
      </c>
      <c r="E71">
        <v>7380</v>
      </c>
      <c r="F71">
        <v>8303</v>
      </c>
      <c r="G71">
        <v>3195</v>
      </c>
      <c r="H71">
        <v>1392</v>
      </c>
      <c r="I71">
        <v>477</v>
      </c>
      <c r="J71">
        <v>108</v>
      </c>
      <c r="K71">
        <v>36</v>
      </c>
      <c r="L71">
        <v>10</v>
      </c>
      <c r="M71">
        <v>5</v>
      </c>
      <c r="N71">
        <v>122711</v>
      </c>
      <c r="O71">
        <v>78477</v>
      </c>
      <c r="P71">
        <v>-5067.8100000000504</v>
      </c>
      <c r="R71" s="15" t="str">
        <f t="shared" si="1"/>
        <v>20:30</v>
      </c>
    </row>
    <row r="72" spans="1:18" x14ac:dyDescent="0.25">
      <c r="A72">
        <v>20</v>
      </c>
      <c r="B72" s="16">
        <v>45</v>
      </c>
      <c r="C72">
        <v>12206</v>
      </c>
      <c r="D72">
        <v>5689</v>
      </c>
      <c r="E72">
        <v>6517</v>
      </c>
      <c r="F72">
        <v>7503</v>
      </c>
      <c r="G72">
        <v>2839</v>
      </c>
      <c r="H72">
        <v>1288</v>
      </c>
      <c r="I72">
        <v>464</v>
      </c>
      <c r="J72">
        <v>85</v>
      </c>
      <c r="K72">
        <v>17</v>
      </c>
      <c r="L72">
        <v>6</v>
      </c>
      <c r="M72">
        <v>4</v>
      </c>
      <c r="N72">
        <v>106163</v>
      </c>
      <c r="O72">
        <v>68530</v>
      </c>
      <c r="P72">
        <v>-4563.2100000001001</v>
      </c>
      <c r="R72" s="15" t="str">
        <f t="shared" si="1"/>
        <v>20:45</v>
      </c>
    </row>
    <row r="73" spans="1:18" x14ac:dyDescent="0.25">
      <c r="A73">
        <v>21</v>
      </c>
      <c r="B73" s="16">
        <v>0</v>
      </c>
      <c r="C73">
        <v>11268</v>
      </c>
      <c r="D73">
        <v>5248</v>
      </c>
      <c r="E73">
        <v>6020</v>
      </c>
      <c r="F73">
        <v>7037</v>
      </c>
      <c r="G73">
        <v>2654</v>
      </c>
      <c r="H73">
        <v>1155</v>
      </c>
      <c r="I73">
        <v>323</v>
      </c>
      <c r="J73">
        <v>68</v>
      </c>
      <c r="K73">
        <v>13</v>
      </c>
      <c r="L73">
        <v>13</v>
      </c>
      <c r="M73">
        <v>5</v>
      </c>
      <c r="N73">
        <v>95111</v>
      </c>
      <c r="O73">
        <v>61647</v>
      </c>
      <c r="P73">
        <v>-4081.1600000000599</v>
      </c>
      <c r="R73" s="15" t="str">
        <f t="shared" si="1"/>
        <v>21:0</v>
      </c>
    </row>
    <row r="74" spans="1:18" x14ac:dyDescent="0.25">
      <c r="A74">
        <v>21</v>
      </c>
      <c r="B74" s="16">
        <v>15</v>
      </c>
      <c r="C74">
        <v>10734</v>
      </c>
      <c r="D74">
        <v>5143</v>
      </c>
      <c r="E74">
        <v>5591</v>
      </c>
      <c r="F74">
        <v>6683</v>
      </c>
      <c r="G74">
        <v>2538</v>
      </c>
      <c r="H74">
        <v>1044</v>
      </c>
      <c r="I74">
        <v>355</v>
      </c>
      <c r="J74">
        <v>92</v>
      </c>
      <c r="K74">
        <v>15</v>
      </c>
      <c r="L74">
        <v>3</v>
      </c>
      <c r="M74">
        <v>4</v>
      </c>
      <c r="N74">
        <v>91435</v>
      </c>
      <c r="O74">
        <v>59796</v>
      </c>
      <c r="P74">
        <v>-3932.2800000000898</v>
      </c>
      <c r="R74" s="15" t="str">
        <f t="shared" si="1"/>
        <v>21:15</v>
      </c>
    </row>
    <row r="75" spans="1:18" x14ac:dyDescent="0.25">
      <c r="A75">
        <v>21</v>
      </c>
      <c r="B75" s="16">
        <v>30</v>
      </c>
      <c r="C75">
        <v>10320</v>
      </c>
      <c r="D75">
        <v>4788</v>
      </c>
      <c r="E75">
        <v>5532</v>
      </c>
      <c r="F75">
        <v>6419</v>
      </c>
      <c r="G75">
        <v>2356</v>
      </c>
      <c r="H75">
        <v>1094</v>
      </c>
      <c r="I75">
        <v>359</v>
      </c>
      <c r="J75">
        <v>57</v>
      </c>
      <c r="K75">
        <v>18</v>
      </c>
      <c r="L75">
        <v>10</v>
      </c>
      <c r="M75">
        <v>7</v>
      </c>
      <c r="N75">
        <v>93696</v>
      </c>
      <c r="O75">
        <v>61180</v>
      </c>
      <c r="P75">
        <v>-3876.1400000000699</v>
      </c>
      <c r="R75" s="15" t="str">
        <f t="shared" si="1"/>
        <v>21:30</v>
      </c>
    </row>
    <row r="76" spans="1:18" x14ac:dyDescent="0.25">
      <c r="A76">
        <v>21</v>
      </c>
      <c r="B76" s="16">
        <v>45</v>
      </c>
      <c r="C76">
        <v>10302</v>
      </c>
      <c r="D76">
        <v>4885</v>
      </c>
      <c r="E76">
        <v>5417</v>
      </c>
      <c r="F76">
        <v>6408</v>
      </c>
      <c r="G76">
        <v>2401</v>
      </c>
      <c r="H76">
        <v>1026</v>
      </c>
      <c r="I76">
        <v>352</v>
      </c>
      <c r="J76">
        <v>76</v>
      </c>
      <c r="K76">
        <v>22</v>
      </c>
      <c r="L76">
        <v>12</v>
      </c>
      <c r="M76">
        <v>5</v>
      </c>
      <c r="N76">
        <v>91907</v>
      </c>
      <c r="O76">
        <v>59076</v>
      </c>
      <c r="P76">
        <v>-3911.9500000000799</v>
      </c>
      <c r="R76" s="15" t="str">
        <f t="shared" si="1"/>
        <v>21:45</v>
      </c>
    </row>
    <row r="77" spans="1:18" x14ac:dyDescent="0.25">
      <c r="A77">
        <v>22</v>
      </c>
      <c r="B77" s="16">
        <v>0</v>
      </c>
      <c r="C77">
        <v>9592</v>
      </c>
      <c r="D77">
        <v>4549</v>
      </c>
      <c r="E77">
        <v>5043</v>
      </c>
      <c r="F77">
        <v>6163</v>
      </c>
      <c r="G77">
        <v>2102</v>
      </c>
      <c r="H77">
        <v>943</v>
      </c>
      <c r="I77">
        <v>291</v>
      </c>
      <c r="J77">
        <v>71</v>
      </c>
      <c r="K77">
        <v>18</v>
      </c>
      <c r="L77">
        <v>4</v>
      </c>
      <c r="M77">
        <v>0</v>
      </c>
      <c r="N77">
        <v>76861</v>
      </c>
      <c r="O77">
        <v>50860</v>
      </c>
      <c r="P77">
        <v>-3305.4400000000501</v>
      </c>
      <c r="R77" s="15" t="str">
        <f t="shared" si="1"/>
        <v>22:0</v>
      </c>
    </row>
    <row r="78" spans="1:18" x14ac:dyDescent="0.25">
      <c r="A78">
        <v>22</v>
      </c>
      <c r="B78" s="16">
        <v>15</v>
      </c>
      <c r="C78">
        <v>9454</v>
      </c>
      <c r="D78">
        <v>4419</v>
      </c>
      <c r="E78">
        <v>5035</v>
      </c>
      <c r="F78">
        <v>5883</v>
      </c>
      <c r="G78">
        <v>2258</v>
      </c>
      <c r="H78">
        <v>906</v>
      </c>
      <c r="I78">
        <v>311</v>
      </c>
      <c r="J78">
        <v>65</v>
      </c>
      <c r="K78">
        <v>25</v>
      </c>
      <c r="L78">
        <v>5</v>
      </c>
      <c r="M78">
        <v>1</v>
      </c>
      <c r="N78">
        <v>80682</v>
      </c>
      <c r="O78">
        <v>53396</v>
      </c>
      <c r="P78">
        <v>-3482.52000000004</v>
      </c>
      <c r="R78" s="15" t="str">
        <f t="shared" si="1"/>
        <v>22:15</v>
      </c>
    </row>
    <row r="79" spans="1:18" x14ac:dyDescent="0.25">
      <c r="A79">
        <v>22</v>
      </c>
      <c r="B79" s="16">
        <v>30</v>
      </c>
      <c r="C79">
        <v>8659</v>
      </c>
      <c r="D79">
        <v>4126</v>
      </c>
      <c r="E79">
        <v>4533</v>
      </c>
      <c r="F79">
        <v>5630</v>
      </c>
      <c r="G79">
        <v>1894</v>
      </c>
      <c r="H79">
        <v>786</v>
      </c>
      <c r="I79">
        <v>265</v>
      </c>
      <c r="J79">
        <v>59</v>
      </c>
      <c r="K79">
        <v>18</v>
      </c>
      <c r="L79">
        <v>5</v>
      </c>
      <c r="M79">
        <v>2</v>
      </c>
      <c r="N79">
        <v>69921</v>
      </c>
      <c r="O79">
        <v>46610</v>
      </c>
      <c r="P79">
        <v>-2995.5700000000202</v>
      </c>
      <c r="R79" s="15" t="str">
        <f t="shared" si="1"/>
        <v>22:30</v>
      </c>
    </row>
    <row r="80" spans="1:18" x14ac:dyDescent="0.25">
      <c r="A80">
        <v>22</v>
      </c>
      <c r="B80" s="16">
        <v>45</v>
      </c>
      <c r="C80">
        <v>8315</v>
      </c>
      <c r="D80">
        <v>4020</v>
      </c>
      <c r="E80">
        <v>4295</v>
      </c>
      <c r="F80">
        <v>5494</v>
      </c>
      <c r="G80">
        <v>1772</v>
      </c>
      <c r="H80">
        <v>737</v>
      </c>
      <c r="I80">
        <v>232</v>
      </c>
      <c r="J80">
        <v>62</v>
      </c>
      <c r="K80">
        <v>8</v>
      </c>
      <c r="L80">
        <v>6</v>
      </c>
      <c r="M80">
        <v>4</v>
      </c>
      <c r="N80">
        <v>68250</v>
      </c>
      <c r="O80">
        <v>45389</v>
      </c>
      <c r="P80">
        <v>-2989.31</v>
      </c>
      <c r="R80" s="15" t="str">
        <f t="shared" si="1"/>
        <v>22:45</v>
      </c>
    </row>
    <row r="81" spans="1:18" x14ac:dyDescent="0.25">
      <c r="A81">
        <v>23</v>
      </c>
      <c r="B81" s="16">
        <v>0</v>
      </c>
      <c r="C81">
        <v>8480</v>
      </c>
      <c r="D81">
        <v>4213</v>
      </c>
      <c r="E81">
        <v>4267</v>
      </c>
      <c r="F81">
        <v>5490</v>
      </c>
      <c r="G81">
        <v>1868</v>
      </c>
      <c r="H81">
        <v>804</v>
      </c>
      <c r="I81">
        <v>229</v>
      </c>
      <c r="J81">
        <v>68</v>
      </c>
      <c r="K81">
        <v>13</v>
      </c>
      <c r="L81">
        <v>8</v>
      </c>
      <c r="M81">
        <v>0</v>
      </c>
      <c r="N81">
        <v>67530</v>
      </c>
      <c r="O81">
        <v>44703</v>
      </c>
      <c r="P81">
        <v>-2925.48000000005</v>
      </c>
      <c r="R81" s="15" t="str">
        <f t="shared" si="1"/>
        <v>23:0</v>
      </c>
    </row>
    <row r="82" spans="1:18" x14ac:dyDescent="0.25">
      <c r="A82">
        <v>23</v>
      </c>
      <c r="B82" s="16">
        <v>15</v>
      </c>
      <c r="C82">
        <v>7313</v>
      </c>
      <c r="D82">
        <v>3368</v>
      </c>
      <c r="E82">
        <v>3945</v>
      </c>
      <c r="F82">
        <v>4626</v>
      </c>
      <c r="G82">
        <v>1669</v>
      </c>
      <c r="H82">
        <v>739</v>
      </c>
      <c r="I82">
        <v>209</v>
      </c>
      <c r="J82">
        <v>55</v>
      </c>
      <c r="K82">
        <v>14</v>
      </c>
      <c r="L82">
        <v>1</v>
      </c>
      <c r="M82">
        <v>0</v>
      </c>
      <c r="N82">
        <v>58952</v>
      </c>
      <c r="O82">
        <v>38732</v>
      </c>
      <c r="P82">
        <v>-2530.9899999999798</v>
      </c>
      <c r="R82" s="15" t="str">
        <f t="shared" si="1"/>
        <v>23:15</v>
      </c>
    </row>
    <row r="83" spans="1:18" x14ac:dyDescent="0.25">
      <c r="A83">
        <v>23</v>
      </c>
      <c r="B83" s="16">
        <v>30</v>
      </c>
      <c r="C83">
        <v>7348</v>
      </c>
      <c r="D83">
        <v>3468</v>
      </c>
      <c r="E83">
        <v>3880</v>
      </c>
      <c r="F83">
        <v>4563</v>
      </c>
      <c r="G83">
        <v>1724</v>
      </c>
      <c r="H83">
        <v>768</v>
      </c>
      <c r="I83">
        <v>221</v>
      </c>
      <c r="J83">
        <v>48</v>
      </c>
      <c r="K83">
        <v>17</v>
      </c>
      <c r="L83">
        <v>7</v>
      </c>
      <c r="M83">
        <v>0</v>
      </c>
      <c r="N83">
        <v>61158</v>
      </c>
      <c r="O83">
        <v>40310</v>
      </c>
      <c r="P83">
        <v>-2624.7399999999798</v>
      </c>
      <c r="R83" s="15" t="str">
        <f t="shared" si="1"/>
        <v>23:30</v>
      </c>
    </row>
    <row r="84" spans="1:18" x14ac:dyDescent="0.25">
      <c r="A84">
        <v>24</v>
      </c>
      <c r="B84" s="16">
        <v>0</v>
      </c>
      <c r="C84">
        <v>2900</v>
      </c>
      <c r="D84">
        <v>1362</v>
      </c>
      <c r="E84">
        <v>1538</v>
      </c>
      <c r="F84">
        <v>1902</v>
      </c>
      <c r="G84">
        <v>626</v>
      </c>
      <c r="H84">
        <v>262</v>
      </c>
      <c r="I84">
        <v>77</v>
      </c>
      <c r="J84">
        <v>28</v>
      </c>
      <c r="K84">
        <v>5</v>
      </c>
      <c r="L84">
        <v>0</v>
      </c>
      <c r="M84">
        <v>0</v>
      </c>
      <c r="N84">
        <v>22532</v>
      </c>
      <c r="O84">
        <v>14289</v>
      </c>
      <c r="P84">
        <v>-948.05999999999494</v>
      </c>
      <c r="R84" s="15" t="str">
        <f t="shared" si="1"/>
        <v>24:0</v>
      </c>
    </row>
    <row r="85" spans="1:18" x14ac:dyDescent="0.25">
      <c r="A85">
        <v>23</v>
      </c>
      <c r="B85" s="16">
        <v>45</v>
      </c>
      <c r="C85">
        <v>6907</v>
      </c>
      <c r="D85">
        <v>3223</v>
      </c>
      <c r="E85">
        <v>3684</v>
      </c>
      <c r="F85">
        <v>4421</v>
      </c>
      <c r="G85">
        <v>1577</v>
      </c>
      <c r="H85">
        <v>635</v>
      </c>
      <c r="I85">
        <v>192</v>
      </c>
      <c r="J85">
        <v>55</v>
      </c>
      <c r="K85">
        <v>23</v>
      </c>
      <c r="L85">
        <v>4</v>
      </c>
      <c r="M85">
        <v>0</v>
      </c>
      <c r="N85">
        <v>57304</v>
      </c>
      <c r="O85">
        <v>38476</v>
      </c>
      <c r="P85">
        <v>-2446.1199999999699</v>
      </c>
      <c r="R85" s="15" t="str">
        <f t="shared" si="1"/>
        <v>23:45</v>
      </c>
    </row>
    <row r="86" spans="1:18" x14ac:dyDescent="0.25">
      <c r="A86">
        <v>6</v>
      </c>
      <c r="B86" s="16">
        <v>30</v>
      </c>
      <c r="C86">
        <v>194</v>
      </c>
      <c r="D86">
        <v>116</v>
      </c>
      <c r="E86">
        <v>78</v>
      </c>
      <c r="F86">
        <v>135</v>
      </c>
      <c r="G86">
        <v>37</v>
      </c>
      <c r="H86">
        <v>16</v>
      </c>
      <c r="I86">
        <v>6</v>
      </c>
      <c r="J86">
        <v>0</v>
      </c>
      <c r="K86">
        <v>0</v>
      </c>
      <c r="L86">
        <v>0</v>
      </c>
      <c r="M86">
        <v>0</v>
      </c>
      <c r="N86">
        <v>1237</v>
      </c>
      <c r="O86">
        <v>892</v>
      </c>
      <c r="P86">
        <v>-51.549999999999898</v>
      </c>
      <c r="R86" s="15" t="str">
        <f t="shared" si="1"/>
        <v>6:30</v>
      </c>
    </row>
    <row r="87" spans="1:18" x14ac:dyDescent="0.25">
      <c r="A87">
        <v>6</v>
      </c>
      <c r="B87" s="16">
        <v>45</v>
      </c>
      <c r="C87">
        <v>489</v>
      </c>
      <c r="D87">
        <v>238</v>
      </c>
      <c r="E87">
        <v>251</v>
      </c>
      <c r="F87">
        <v>313</v>
      </c>
      <c r="G87">
        <v>106</v>
      </c>
      <c r="H87">
        <v>48</v>
      </c>
      <c r="I87">
        <v>15</v>
      </c>
      <c r="J87">
        <v>4</v>
      </c>
      <c r="K87">
        <v>3</v>
      </c>
      <c r="L87">
        <v>0</v>
      </c>
      <c r="M87">
        <v>0</v>
      </c>
      <c r="N87">
        <v>4293</v>
      </c>
      <c r="O87">
        <v>2843</v>
      </c>
      <c r="P87">
        <v>-184.97</v>
      </c>
      <c r="R87" s="15" t="str">
        <f t="shared" si="1"/>
        <v>6:45</v>
      </c>
    </row>
    <row r="88" spans="1:18" x14ac:dyDescent="0.25">
      <c r="A88">
        <v>3</v>
      </c>
      <c r="B88" s="16">
        <v>30</v>
      </c>
      <c r="C88">
        <v>350</v>
      </c>
      <c r="D88">
        <v>172</v>
      </c>
      <c r="E88">
        <v>178</v>
      </c>
      <c r="F88">
        <v>218</v>
      </c>
      <c r="G88">
        <v>92</v>
      </c>
      <c r="H88">
        <v>32</v>
      </c>
      <c r="I88">
        <v>6</v>
      </c>
      <c r="J88">
        <v>1</v>
      </c>
      <c r="K88">
        <v>0</v>
      </c>
      <c r="L88">
        <v>0</v>
      </c>
      <c r="M88">
        <v>1</v>
      </c>
      <c r="N88">
        <v>3056</v>
      </c>
      <c r="O88">
        <v>1919</v>
      </c>
      <c r="P88">
        <v>-100.02</v>
      </c>
      <c r="R88" s="15" t="str">
        <f t="shared" si="1"/>
        <v>3:30</v>
      </c>
    </row>
    <row r="89" spans="1:18" x14ac:dyDescent="0.25">
      <c r="A89">
        <v>4</v>
      </c>
      <c r="B89" s="16">
        <v>30</v>
      </c>
      <c r="C89">
        <v>262</v>
      </c>
      <c r="D89">
        <v>125</v>
      </c>
      <c r="E89">
        <v>137</v>
      </c>
      <c r="F89">
        <v>176</v>
      </c>
      <c r="G89">
        <v>51</v>
      </c>
      <c r="H89">
        <v>19</v>
      </c>
      <c r="I89">
        <v>12</v>
      </c>
      <c r="J89">
        <v>4</v>
      </c>
      <c r="K89">
        <v>0</v>
      </c>
      <c r="L89">
        <v>0</v>
      </c>
      <c r="M89">
        <v>0</v>
      </c>
      <c r="N89">
        <v>2092</v>
      </c>
      <c r="O89">
        <v>1473</v>
      </c>
      <c r="P89">
        <v>-92.499999999999901</v>
      </c>
      <c r="R89" s="15" t="str">
        <f t="shared" si="1"/>
        <v>4:30</v>
      </c>
    </row>
    <row r="90" spans="1:18" x14ac:dyDescent="0.25">
      <c r="A90">
        <v>4</v>
      </c>
      <c r="B90" s="16">
        <v>45</v>
      </c>
      <c r="C90">
        <v>243</v>
      </c>
      <c r="D90">
        <v>121</v>
      </c>
      <c r="E90">
        <v>122</v>
      </c>
      <c r="F90">
        <v>170</v>
      </c>
      <c r="G90">
        <v>49</v>
      </c>
      <c r="H90">
        <v>19</v>
      </c>
      <c r="I90">
        <v>5</v>
      </c>
      <c r="J90">
        <v>0</v>
      </c>
      <c r="K90">
        <v>0</v>
      </c>
      <c r="L90">
        <v>0</v>
      </c>
      <c r="M90">
        <v>0</v>
      </c>
      <c r="N90">
        <v>1477</v>
      </c>
      <c r="O90">
        <v>971</v>
      </c>
      <c r="P90">
        <v>-62.269999999999797</v>
      </c>
      <c r="R90" s="15" t="str">
        <f t="shared" si="1"/>
        <v>4:45</v>
      </c>
    </row>
    <row r="91" spans="1:18" x14ac:dyDescent="0.25">
      <c r="A91">
        <v>6</v>
      </c>
      <c r="B91" s="16">
        <v>0</v>
      </c>
      <c r="C91">
        <v>188</v>
      </c>
      <c r="D91">
        <v>117</v>
      </c>
      <c r="E91">
        <v>71</v>
      </c>
      <c r="F91">
        <v>140</v>
      </c>
      <c r="G91">
        <v>34</v>
      </c>
      <c r="H91">
        <v>9</v>
      </c>
      <c r="I91">
        <v>4</v>
      </c>
      <c r="J91">
        <v>1</v>
      </c>
      <c r="K91">
        <v>0</v>
      </c>
      <c r="L91">
        <v>0</v>
      </c>
      <c r="M91">
        <v>0</v>
      </c>
      <c r="N91">
        <v>1065</v>
      </c>
      <c r="O91">
        <v>765</v>
      </c>
      <c r="P91">
        <v>-46.33</v>
      </c>
      <c r="R91" s="15" t="str">
        <f t="shared" si="1"/>
        <v>6:0</v>
      </c>
    </row>
    <row r="92" spans="1:18" x14ac:dyDescent="0.25">
      <c r="A92">
        <v>3</v>
      </c>
      <c r="B92" s="16">
        <v>15</v>
      </c>
      <c r="C92">
        <v>470</v>
      </c>
      <c r="D92">
        <v>204</v>
      </c>
      <c r="E92">
        <v>266</v>
      </c>
      <c r="F92">
        <v>286</v>
      </c>
      <c r="G92">
        <v>120</v>
      </c>
      <c r="H92">
        <v>41</v>
      </c>
      <c r="I92">
        <v>20</v>
      </c>
      <c r="J92">
        <v>0</v>
      </c>
      <c r="K92">
        <v>2</v>
      </c>
      <c r="L92">
        <v>1</v>
      </c>
      <c r="M92">
        <v>0</v>
      </c>
      <c r="N92">
        <v>4185</v>
      </c>
      <c r="O92">
        <v>2725</v>
      </c>
      <c r="P92">
        <v>-185.25</v>
      </c>
      <c r="R92" s="15" t="str">
        <f t="shared" si="1"/>
        <v>3:15</v>
      </c>
    </row>
    <row r="93" spans="1:18" x14ac:dyDescent="0.25">
      <c r="A93">
        <v>5</v>
      </c>
      <c r="B93" s="16">
        <v>30</v>
      </c>
      <c r="C93">
        <v>160</v>
      </c>
      <c r="D93">
        <v>68</v>
      </c>
      <c r="E93">
        <v>92</v>
      </c>
      <c r="F93">
        <v>98</v>
      </c>
      <c r="G93">
        <v>39</v>
      </c>
      <c r="H93">
        <v>16</v>
      </c>
      <c r="I93">
        <v>7</v>
      </c>
      <c r="J93">
        <v>0</v>
      </c>
      <c r="K93">
        <v>0</v>
      </c>
      <c r="L93">
        <v>0</v>
      </c>
      <c r="M93">
        <v>0</v>
      </c>
      <c r="N93">
        <v>1231</v>
      </c>
      <c r="O93">
        <v>832</v>
      </c>
      <c r="P93">
        <v>-56.76</v>
      </c>
      <c r="R93" s="15" t="str">
        <f t="shared" si="1"/>
        <v>5:30</v>
      </c>
    </row>
    <row r="94" spans="1:18" x14ac:dyDescent="0.25">
      <c r="A94">
        <v>5</v>
      </c>
      <c r="B94" s="16">
        <v>45</v>
      </c>
      <c r="C94">
        <v>184</v>
      </c>
      <c r="D94">
        <v>90</v>
      </c>
      <c r="E94">
        <v>94</v>
      </c>
      <c r="F94">
        <v>123</v>
      </c>
      <c r="G94">
        <v>44</v>
      </c>
      <c r="H94">
        <v>13</v>
      </c>
      <c r="I94">
        <v>4</v>
      </c>
      <c r="J94">
        <v>0</v>
      </c>
      <c r="K94">
        <v>0</v>
      </c>
      <c r="L94">
        <v>0</v>
      </c>
      <c r="M94">
        <v>0</v>
      </c>
      <c r="N94">
        <v>1240</v>
      </c>
      <c r="O94">
        <v>842</v>
      </c>
      <c r="P94">
        <v>-56.36</v>
      </c>
      <c r="R94" s="15" t="str">
        <f t="shared" si="1"/>
        <v>5:45</v>
      </c>
    </row>
    <row r="95" spans="1:18" x14ac:dyDescent="0.25">
      <c r="A95">
        <v>3</v>
      </c>
      <c r="B95" s="16">
        <v>0</v>
      </c>
      <c r="C95">
        <v>543</v>
      </c>
      <c r="D95">
        <v>238</v>
      </c>
      <c r="E95">
        <v>305</v>
      </c>
      <c r="F95">
        <v>358</v>
      </c>
      <c r="G95">
        <v>127</v>
      </c>
      <c r="H95">
        <v>41</v>
      </c>
      <c r="I95">
        <v>14</v>
      </c>
      <c r="J95">
        <v>3</v>
      </c>
      <c r="K95">
        <v>0</v>
      </c>
      <c r="L95">
        <v>0</v>
      </c>
      <c r="M95">
        <v>0</v>
      </c>
      <c r="N95">
        <v>3879</v>
      </c>
      <c r="O95">
        <v>2456</v>
      </c>
      <c r="P95">
        <v>-161.02000000000001</v>
      </c>
      <c r="R95" s="15" t="str">
        <f t="shared" si="1"/>
        <v>3:0</v>
      </c>
    </row>
    <row r="96" spans="1:18" x14ac:dyDescent="0.25">
      <c r="A96">
        <v>5</v>
      </c>
      <c r="B96" s="16">
        <v>15</v>
      </c>
      <c r="C96">
        <v>161</v>
      </c>
      <c r="D96">
        <v>76</v>
      </c>
      <c r="E96">
        <v>85</v>
      </c>
      <c r="F96">
        <v>102</v>
      </c>
      <c r="G96">
        <v>32</v>
      </c>
      <c r="H96">
        <v>19</v>
      </c>
      <c r="I96">
        <v>5</v>
      </c>
      <c r="J96">
        <v>3</v>
      </c>
      <c r="K96">
        <v>0</v>
      </c>
      <c r="L96">
        <v>0</v>
      </c>
      <c r="M96">
        <v>0</v>
      </c>
      <c r="N96">
        <v>1324</v>
      </c>
      <c r="O96">
        <v>846</v>
      </c>
      <c r="P96">
        <v>-56.14</v>
      </c>
      <c r="R96" s="15" t="str">
        <f t="shared" si="1"/>
        <v>5:15</v>
      </c>
    </row>
    <row r="97" spans="1:18" x14ac:dyDescent="0.25">
      <c r="A97">
        <v>5</v>
      </c>
      <c r="B97" s="16">
        <v>0</v>
      </c>
      <c r="C97">
        <v>331</v>
      </c>
      <c r="D97">
        <v>163</v>
      </c>
      <c r="E97">
        <v>168</v>
      </c>
      <c r="F97">
        <v>227</v>
      </c>
      <c r="G97">
        <v>50</v>
      </c>
      <c r="H97">
        <v>27</v>
      </c>
      <c r="I97">
        <v>23</v>
      </c>
      <c r="J97">
        <v>2</v>
      </c>
      <c r="K97">
        <v>1</v>
      </c>
      <c r="L97">
        <v>1</v>
      </c>
      <c r="M97">
        <v>0</v>
      </c>
      <c r="N97">
        <v>3091</v>
      </c>
      <c r="O97">
        <v>1794</v>
      </c>
      <c r="P97">
        <v>-118.28</v>
      </c>
      <c r="R97" s="15" t="str">
        <f t="shared" si="1"/>
        <v>5:0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selection activeCell="C1" sqref="C1:C1048576"/>
    </sheetView>
  </sheetViews>
  <sheetFormatPr defaultRowHeight="15" x14ac:dyDescent="0.25"/>
  <cols>
    <col min="1" max="2" width="9.140625" style="16"/>
    <col min="3" max="3" width="9" style="19" customWidth="1"/>
    <col min="4" max="17" width="9.140625" style="17"/>
    <col min="18" max="18" width="9.140625" style="16"/>
  </cols>
  <sheetData>
    <row r="1" spans="1:19" x14ac:dyDescent="0.25">
      <c r="A1" s="16" t="s">
        <v>332</v>
      </c>
      <c r="B1" s="16" t="s">
        <v>333</v>
      </c>
      <c r="C1" s="19">
        <v>0</v>
      </c>
      <c r="D1" s="18">
        <v>2748</v>
      </c>
      <c r="E1" s="18">
        <v>1304</v>
      </c>
      <c r="F1" s="18">
        <v>1444</v>
      </c>
      <c r="G1" s="18">
        <v>1713</v>
      </c>
      <c r="H1" s="18">
        <v>646</v>
      </c>
      <c r="I1" s="18">
        <v>286</v>
      </c>
      <c r="J1" s="18">
        <v>79</v>
      </c>
      <c r="K1" s="18">
        <v>14</v>
      </c>
      <c r="L1" s="18">
        <v>3</v>
      </c>
      <c r="M1" s="18">
        <v>6</v>
      </c>
      <c r="N1" s="18">
        <v>1</v>
      </c>
      <c r="O1" s="18">
        <v>23772</v>
      </c>
      <c r="P1" s="18">
        <v>15860</v>
      </c>
      <c r="Q1" s="17" t="s">
        <v>338</v>
      </c>
      <c r="S1" t="str">
        <f>CONCATENATE(A1,":",B1)</f>
        <v>0:00</v>
      </c>
    </row>
    <row r="2" spans="1:19" x14ac:dyDescent="0.25">
      <c r="A2" s="16" t="s">
        <v>332</v>
      </c>
      <c r="B2" s="16" t="s">
        <v>339</v>
      </c>
      <c r="C2" s="19">
        <v>1.0416666666666666E-2</v>
      </c>
      <c r="D2" s="18">
        <v>4884</v>
      </c>
      <c r="E2" s="18">
        <v>2305</v>
      </c>
      <c r="F2" s="18">
        <v>2579</v>
      </c>
      <c r="G2" s="18">
        <v>3140</v>
      </c>
      <c r="H2" s="18">
        <v>1098</v>
      </c>
      <c r="I2" s="18">
        <v>449</v>
      </c>
      <c r="J2" s="18">
        <v>161</v>
      </c>
      <c r="K2" s="18">
        <v>31</v>
      </c>
      <c r="L2" s="18">
        <v>5</v>
      </c>
      <c r="M2" s="18">
        <v>0</v>
      </c>
      <c r="N2" s="18">
        <v>0</v>
      </c>
      <c r="O2" s="18">
        <v>37637</v>
      </c>
      <c r="P2" s="18">
        <v>24509</v>
      </c>
      <c r="Q2" s="17" t="s">
        <v>341</v>
      </c>
      <c r="S2" t="str">
        <f t="shared" ref="S2:S65" si="0">CONCATENATE(A2,":",B2)</f>
        <v>0:15</v>
      </c>
    </row>
    <row r="3" spans="1:19" x14ac:dyDescent="0.25">
      <c r="A3" s="16" t="s">
        <v>332</v>
      </c>
      <c r="B3" s="16" t="s">
        <v>342</v>
      </c>
      <c r="C3" s="19">
        <v>2.0833333333333332E-2</v>
      </c>
      <c r="D3" s="18">
        <v>4564</v>
      </c>
      <c r="E3" s="18">
        <v>2186</v>
      </c>
      <c r="F3" s="18">
        <v>2378</v>
      </c>
      <c r="G3" s="18">
        <v>2952</v>
      </c>
      <c r="H3" s="18">
        <v>1030</v>
      </c>
      <c r="I3" s="18">
        <v>402</v>
      </c>
      <c r="J3" s="18">
        <v>144</v>
      </c>
      <c r="K3" s="18">
        <v>30</v>
      </c>
      <c r="L3" s="18">
        <v>6</v>
      </c>
      <c r="M3" s="18">
        <v>0</v>
      </c>
      <c r="N3" s="18">
        <v>0</v>
      </c>
      <c r="O3" s="18">
        <v>34740</v>
      </c>
      <c r="P3" s="18">
        <v>22884</v>
      </c>
      <c r="Q3" s="17" t="s">
        <v>343</v>
      </c>
      <c r="S3" t="str">
        <f t="shared" si="0"/>
        <v>0:30</v>
      </c>
    </row>
    <row r="4" spans="1:19" x14ac:dyDescent="0.25">
      <c r="A4" s="16" t="s">
        <v>332</v>
      </c>
      <c r="B4" s="16" t="s">
        <v>344</v>
      </c>
      <c r="C4" s="19">
        <v>3.125E-2</v>
      </c>
      <c r="D4" s="18">
        <v>4355</v>
      </c>
      <c r="E4" s="18">
        <v>2129</v>
      </c>
      <c r="F4" s="18">
        <v>2226</v>
      </c>
      <c r="G4" s="18">
        <v>2858</v>
      </c>
      <c r="H4" s="18">
        <v>963</v>
      </c>
      <c r="I4" s="18">
        <v>408</v>
      </c>
      <c r="J4" s="18">
        <v>97</v>
      </c>
      <c r="K4" s="18">
        <v>25</v>
      </c>
      <c r="L4" s="18">
        <v>4</v>
      </c>
      <c r="M4" s="18">
        <v>0</v>
      </c>
      <c r="N4" s="18">
        <v>0</v>
      </c>
      <c r="O4" s="18">
        <v>31001</v>
      </c>
      <c r="P4" s="18">
        <v>20798</v>
      </c>
      <c r="Q4" s="17" t="s">
        <v>346</v>
      </c>
      <c r="S4" t="str">
        <f t="shared" si="0"/>
        <v>0:45</v>
      </c>
    </row>
    <row r="5" spans="1:19" x14ac:dyDescent="0.25">
      <c r="A5" s="16" t="s">
        <v>337</v>
      </c>
      <c r="B5" s="16" t="s">
        <v>333</v>
      </c>
      <c r="C5" s="19">
        <v>4.1666666666666664E-2</v>
      </c>
      <c r="D5" s="18">
        <v>3603</v>
      </c>
      <c r="E5" s="18">
        <v>1731</v>
      </c>
      <c r="F5" s="18">
        <v>1872</v>
      </c>
      <c r="G5" s="18">
        <v>2307</v>
      </c>
      <c r="H5" s="18">
        <v>799</v>
      </c>
      <c r="I5" s="18">
        <v>351</v>
      </c>
      <c r="J5" s="18">
        <v>114</v>
      </c>
      <c r="K5" s="18">
        <v>27</v>
      </c>
      <c r="L5" s="18">
        <v>4</v>
      </c>
      <c r="M5" s="18">
        <v>1</v>
      </c>
      <c r="N5" s="18">
        <v>0</v>
      </c>
      <c r="O5" s="18">
        <v>28763</v>
      </c>
      <c r="P5" s="18">
        <v>19301</v>
      </c>
      <c r="Q5" s="17" t="s">
        <v>347</v>
      </c>
      <c r="S5" t="str">
        <f t="shared" si="0"/>
        <v>1:00</v>
      </c>
    </row>
    <row r="6" spans="1:19" x14ac:dyDescent="0.25">
      <c r="A6" s="16" t="s">
        <v>337</v>
      </c>
      <c r="B6" s="16" t="s">
        <v>339</v>
      </c>
      <c r="C6" s="19">
        <v>5.2083333333333336E-2</v>
      </c>
      <c r="D6" s="18">
        <v>3229</v>
      </c>
      <c r="E6" s="18">
        <v>1455</v>
      </c>
      <c r="F6" s="18">
        <v>1774</v>
      </c>
      <c r="G6" s="18">
        <v>2097</v>
      </c>
      <c r="H6" s="18">
        <v>750</v>
      </c>
      <c r="I6" s="18">
        <v>279</v>
      </c>
      <c r="J6" s="18">
        <v>86</v>
      </c>
      <c r="K6" s="18">
        <v>16</v>
      </c>
      <c r="L6" s="18">
        <v>1</v>
      </c>
      <c r="M6" s="18">
        <v>0</v>
      </c>
      <c r="N6" s="18">
        <v>0</v>
      </c>
      <c r="O6" s="18">
        <v>23094</v>
      </c>
      <c r="P6" s="18">
        <v>15090</v>
      </c>
      <c r="Q6" s="17" t="s">
        <v>349</v>
      </c>
      <c r="S6" t="str">
        <f t="shared" si="0"/>
        <v>1:15</v>
      </c>
    </row>
    <row r="7" spans="1:19" x14ac:dyDescent="0.25">
      <c r="A7" s="16" t="s">
        <v>337</v>
      </c>
      <c r="B7" s="16" t="s">
        <v>342</v>
      </c>
      <c r="C7" s="19">
        <v>6.25E-2</v>
      </c>
      <c r="D7" s="18">
        <v>2639</v>
      </c>
      <c r="E7" s="18">
        <v>1302</v>
      </c>
      <c r="F7" s="18">
        <v>1337</v>
      </c>
      <c r="G7" s="18">
        <v>1741</v>
      </c>
      <c r="H7" s="18">
        <v>569</v>
      </c>
      <c r="I7" s="18">
        <v>252</v>
      </c>
      <c r="J7" s="18">
        <v>57</v>
      </c>
      <c r="K7" s="18">
        <v>10</v>
      </c>
      <c r="L7" s="18">
        <v>7</v>
      </c>
      <c r="M7" s="18">
        <v>3</v>
      </c>
      <c r="N7" s="18">
        <v>0</v>
      </c>
      <c r="O7" s="18">
        <v>20087</v>
      </c>
      <c r="P7" s="18">
        <v>13243</v>
      </c>
      <c r="Q7" s="17" t="s">
        <v>352</v>
      </c>
      <c r="S7" t="str">
        <f t="shared" si="0"/>
        <v>1:30</v>
      </c>
    </row>
    <row r="8" spans="1:19" x14ac:dyDescent="0.25">
      <c r="A8" s="16" t="s">
        <v>337</v>
      </c>
      <c r="B8" s="16" t="s">
        <v>344</v>
      </c>
      <c r="C8" s="19">
        <v>7.2916666666666671E-2</v>
      </c>
      <c r="D8" s="18">
        <v>2459</v>
      </c>
      <c r="E8" s="18">
        <v>1215</v>
      </c>
      <c r="F8" s="18">
        <v>1244</v>
      </c>
      <c r="G8" s="18">
        <v>1562</v>
      </c>
      <c r="H8" s="18">
        <v>588</v>
      </c>
      <c r="I8" s="18">
        <v>249</v>
      </c>
      <c r="J8" s="18">
        <v>43</v>
      </c>
      <c r="K8" s="18">
        <v>14</v>
      </c>
      <c r="L8" s="18">
        <v>3</v>
      </c>
      <c r="M8" s="18">
        <v>0</v>
      </c>
      <c r="N8" s="18">
        <v>0</v>
      </c>
      <c r="O8" s="18">
        <v>18430</v>
      </c>
      <c r="P8" s="18">
        <v>12189</v>
      </c>
      <c r="Q8" s="17" t="s">
        <v>353</v>
      </c>
      <c r="S8" t="str">
        <f t="shared" si="0"/>
        <v>1:45</v>
      </c>
    </row>
    <row r="9" spans="1:19" x14ac:dyDescent="0.25">
      <c r="A9" s="16" t="s">
        <v>350</v>
      </c>
      <c r="B9" s="16" t="s">
        <v>333</v>
      </c>
      <c r="C9" s="19">
        <v>0.41666666666666669</v>
      </c>
      <c r="D9" s="18">
        <v>27009</v>
      </c>
      <c r="E9" s="18">
        <v>13840</v>
      </c>
      <c r="F9" s="18">
        <v>13169</v>
      </c>
      <c r="G9" s="18">
        <v>17696</v>
      </c>
      <c r="H9" s="18">
        <v>6039</v>
      </c>
      <c r="I9" s="18">
        <v>2439</v>
      </c>
      <c r="J9" s="18">
        <v>667</v>
      </c>
      <c r="K9" s="18">
        <v>128</v>
      </c>
      <c r="L9" s="18">
        <v>28</v>
      </c>
      <c r="M9" s="18">
        <v>7</v>
      </c>
      <c r="N9" s="18">
        <v>5</v>
      </c>
      <c r="O9" s="18">
        <v>201327</v>
      </c>
      <c r="P9" s="18">
        <v>135057</v>
      </c>
      <c r="Q9" s="17" t="s">
        <v>383</v>
      </c>
      <c r="S9" t="str">
        <f t="shared" si="0"/>
        <v>10:00</v>
      </c>
    </row>
    <row r="10" spans="1:19" x14ac:dyDescent="0.25">
      <c r="A10" s="16" t="s">
        <v>350</v>
      </c>
      <c r="B10" s="16" t="s">
        <v>339</v>
      </c>
      <c r="C10" s="19">
        <v>0.42708333333333331</v>
      </c>
      <c r="D10" s="18">
        <v>17867</v>
      </c>
      <c r="E10" s="18">
        <v>8760</v>
      </c>
      <c r="F10" s="18">
        <v>9107</v>
      </c>
      <c r="G10" s="18">
        <v>11357</v>
      </c>
      <c r="H10" s="18">
        <v>4149</v>
      </c>
      <c r="I10" s="18">
        <v>1716</v>
      </c>
      <c r="J10" s="18">
        <v>513</v>
      </c>
      <c r="K10" s="18">
        <v>93</v>
      </c>
      <c r="L10" s="18">
        <v>34</v>
      </c>
      <c r="M10" s="18">
        <v>3</v>
      </c>
      <c r="N10" s="18">
        <v>2</v>
      </c>
      <c r="O10" s="18">
        <v>141082</v>
      </c>
      <c r="P10" s="18">
        <v>94288</v>
      </c>
      <c r="Q10" s="17" t="s">
        <v>384</v>
      </c>
      <c r="S10" t="str">
        <f t="shared" si="0"/>
        <v>10:15</v>
      </c>
    </row>
    <row r="11" spans="1:19" x14ac:dyDescent="0.25">
      <c r="A11" s="16" t="s">
        <v>350</v>
      </c>
      <c r="B11" s="16" t="s">
        <v>342</v>
      </c>
      <c r="C11" s="19" t="s">
        <v>477</v>
      </c>
      <c r="D11" s="18">
        <v>17138</v>
      </c>
      <c r="E11" s="18">
        <v>8344</v>
      </c>
      <c r="F11" s="18">
        <v>8794</v>
      </c>
      <c r="G11" s="18">
        <v>11064</v>
      </c>
      <c r="H11" s="18">
        <v>3847</v>
      </c>
      <c r="I11" s="18">
        <v>1587</v>
      </c>
      <c r="J11" s="18">
        <v>506</v>
      </c>
      <c r="K11" s="18">
        <v>98</v>
      </c>
      <c r="L11" s="18">
        <v>28</v>
      </c>
      <c r="M11" s="18">
        <v>6</v>
      </c>
      <c r="N11" s="18">
        <v>2</v>
      </c>
      <c r="O11" s="18">
        <v>133545</v>
      </c>
      <c r="P11" s="18">
        <v>89633</v>
      </c>
      <c r="Q11" s="17" t="s">
        <v>385</v>
      </c>
      <c r="S11" t="str">
        <f t="shared" si="0"/>
        <v>10:30</v>
      </c>
    </row>
    <row r="12" spans="1:19" x14ac:dyDescent="0.25">
      <c r="A12" s="16" t="s">
        <v>350</v>
      </c>
      <c r="B12" s="16" t="s">
        <v>344</v>
      </c>
      <c r="C12" s="19" t="s">
        <v>478</v>
      </c>
      <c r="D12" s="18">
        <v>21090</v>
      </c>
      <c r="E12" s="18">
        <v>10568</v>
      </c>
      <c r="F12" s="18">
        <v>10522</v>
      </c>
      <c r="G12" s="18">
        <v>13770</v>
      </c>
      <c r="H12" s="18">
        <v>4761</v>
      </c>
      <c r="I12" s="18">
        <v>1851</v>
      </c>
      <c r="J12" s="18">
        <v>551</v>
      </c>
      <c r="K12" s="18">
        <v>115</v>
      </c>
      <c r="L12" s="18">
        <v>32</v>
      </c>
      <c r="M12" s="18">
        <v>4</v>
      </c>
      <c r="N12" s="18">
        <v>6</v>
      </c>
      <c r="O12" s="18">
        <v>161620</v>
      </c>
      <c r="P12" s="18">
        <v>107716</v>
      </c>
      <c r="Q12" s="17" t="s">
        <v>386</v>
      </c>
      <c r="S12" t="str">
        <f t="shared" si="0"/>
        <v>10:45</v>
      </c>
    </row>
    <row r="13" spans="1:19" x14ac:dyDescent="0.25">
      <c r="A13" s="16" t="s">
        <v>355</v>
      </c>
      <c r="B13" s="16" t="s">
        <v>333</v>
      </c>
      <c r="C13" s="19" t="s">
        <v>479</v>
      </c>
      <c r="D13" s="18">
        <v>25457</v>
      </c>
      <c r="E13" s="18">
        <v>12475</v>
      </c>
      <c r="F13" s="18">
        <v>12982</v>
      </c>
      <c r="G13" s="18">
        <v>16476</v>
      </c>
      <c r="H13" s="18">
        <v>5704</v>
      </c>
      <c r="I13" s="18">
        <v>2442</v>
      </c>
      <c r="J13" s="18">
        <v>678</v>
      </c>
      <c r="K13" s="18">
        <v>127</v>
      </c>
      <c r="L13" s="18">
        <v>24</v>
      </c>
      <c r="M13" s="18">
        <v>6</v>
      </c>
      <c r="N13" s="18">
        <v>0</v>
      </c>
      <c r="O13" s="18">
        <v>190252</v>
      </c>
      <c r="P13" s="18">
        <v>126848</v>
      </c>
      <c r="Q13" s="17" t="s">
        <v>388</v>
      </c>
      <c r="S13" t="str">
        <f t="shared" si="0"/>
        <v>11:00</v>
      </c>
    </row>
    <row r="14" spans="1:19" x14ac:dyDescent="0.25">
      <c r="A14" s="16" t="s">
        <v>355</v>
      </c>
      <c r="B14" s="16" t="s">
        <v>339</v>
      </c>
      <c r="C14" s="19" t="s">
        <v>480</v>
      </c>
      <c r="D14" s="18">
        <v>27564</v>
      </c>
      <c r="E14" s="18">
        <v>13447</v>
      </c>
      <c r="F14" s="18">
        <v>14117</v>
      </c>
      <c r="G14" s="18">
        <v>17617</v>
      </c>
      <c r="H14" s="18">
        <v>6196</v>
      </c>
      <c r="I14" s="18">
        <v>2755</v>
      </c>
      <c r="J14" s="18">
        <v>819</v>
      </c>
      <c r="K14" s="18">
        <v>144</v>
      </c>
      <c r="L14" s="18">
        <v>27</v>
      </c>
      <c r="M14" s="18">
        <v>6</v>
      </c>
      <c r="N14" s="18">
        <v>0</v>
      </c>
      <c r="O14" s="18">
        <v>211911</v>
      </c>
      <c r="P14" s="18">
        <v>139843</v>
      </c>
      <c r="Q14" s="17" t="s">
        <v>389</v>
      </c>
      <c r="S14" t="str">
        <f t="shared" si="0"/>
        <v>11:15</v>
      </c>
    </row>
    <row r="15" spans="1:19" x14ac:dyDescent="0.25">
      <c r="A15" s="16" t="s">
        <v>355</v>
      </c>
      <c r="B15" s="16" t="s">
        <v>342</v>
      </c>
      <c r="C15" s="19" t="s">
        <v>481</v>
      </c>
      <c r="D15" s="18">
        <v>27555</v>
      </c>
      <c r="E15" s="18">
        <v>13940</v>
      </c>
      <c r="F15" s="18">
        <v>13615</v>
      </c>
      <c r="G15" s="18">
        <v>17642</v>
      </c>
      <c r="H15" s="18">
        <v>6350</v>
      </c>
      <c r="I15" s="18">
        <v>2646</v>
      </c>
      <c r="J15" s="18">
        <v>715</v>
      </c>
      <c r="K15" s="18">
        <v>164</v>
      </c>
      <c r="L15" s="18">
        <v>29</v>
      </c>
      <c r="M15" s="18">
        <v>8</v>
      </c>
      <c r="N15" s="18">
        <v>1</v>
      </c>
      <c r="O15" s="18">
        <v>210026</v>
      </c>
      <c r="P15" s="18">
        <v>140427</v>
      </c>
      <c r="Q15" s="17" t="s">
        <v>390</v>
      </c>
      <c r="S15" t="str">
        <f t="shared" si="0"/>
        <v>11:30</v>
      </c>
    </row>
    <row r="16" spans="1:19" x14ac:dyDescent="0.25">
      <c r="A16" s="16" t="s">
        <v>355</v>
      </c>
      <c r="B16" s="16" t="s">
        <v>344</v>
      </c>
      <c r="C16" s="19" t="s">
        <v>482</v>
      </c>
      <c r="D16" s="18">
        <v>24814</v>
      </c>
      <c r="E16" s="18">
        <v>12210</v>
      </c>
      <c r="F16" s="18">
        <v>12604</v>
      </c>
      <c r="G16" s="18">
        <v>15637</v>
      </c>
      <c r="H16" s="18">
        <v>5839</v>
      </c>
      <c r="I16" s="18">
        <v>2438</v>
      </c>
      <c r="J16" s="18">
        <v>727</v>
      </c>
      <c r="K16" s="18">
        <v>134</v>
      </c>
      <c r="L16" s="18">
        <v>29</v>
      </c>
      <c r="M16" s="18">
        <v>9</v>
      </c>
      <c r="N16" s="18">
        <v>1</v>
      </c>
      <c r="O16" s="18">
        <v>194541</v>
      </c>
      <c r="P16" s="18">
        <v>130219</v>
      </c>
      <c r="Q16" s="17" t="s">
        <v>391</v>
      </c>
      <c r="S16" t="str">
        <f t="shared" si="0"/>
        <v>11:45</v>
      </c>
    </row>
    <row r="17" spans="1:19" x14ac:dyDescent="0.25">
      <c r="A17" s="16" t="s">
        <v>357</v>
      </c>
      <c r="B17" s="16" t="s">
        <v>333</v>
      </c>
      <c r="C17" s="19" t="s">
        <v>483</v>
      </c>
      <c r="D17" s="18">
        <v>26199</v>
      </c>
      <c r="E17" s="18">
        <v>12845</v>
      </c>
      <c r="F17" s="18">
        <v>13354</v>
      </c>
      <c r="G17" s="18">
        <v>16792</v>
      </c>
      <c r="H17" s="18">
        <v>6110</v>
      </c>
      <c r="I17" s="18">
        <v>2390</v>
      </c>
      <c r="J17" s="18">
        <v>720</v>
      </c>
      <c r="K17" s="18">
        <v>146</v>
      </c>
      <c r="L17" s="18">
        <v>30</v>
      </c>
      <c r="M17" s="18">
        <v>8</v>
      </c>
      <c r="N17" s="18">
        <v>3</v>
      </c>
      <c r="O17" s="18">
        <v>201591</v>
      </c>
      <c r="P17" s="18">
        <v>135765</v>
      </c>
      <c r="Q17" s="17" t="s">
        <v>392</v>
      </c>
      <c r="S17" t="str">
        <f t="shared" si="0"/>
        <v>12:00</v>
      </c>
    </row>
    <row r="18" spans="1:19" x14ac:dyDescent="0.25">
      <c r="A18" s="16" t="s">
        <v>357</v>
      </c>
      <c r="B18" s="16" t="s">
        <v>339</v>
      </c>
      <c r="C18" s="19" t="s">
        <v>484</v>
      </c>
      <c r="D18" s="18">
        <v>24841</v>
      </c>
      <c r="E18" s="18">
        <v>12383</v>
      </c>
      <c r="F18" s="18">
        <v>12458</v>
      </c>
      <c r="G18" s="18">
        <v>15814</v>
      </c>
      <c r="H18" s="18">
        <v>5745</v>
      </c>
      <c r="I18" s="18">
        <v>2399</v>
      </c>
      <c r="J18" s="18">
        <v>686</v>
      </c>
      <c r="K18" s="18">
        <v>152</v>
      </c>
      <c r="L18" s="18">
        <v>30</v>
      </c>
      <c r="M18" s="18">
        <v>12</v>
      </c>
      <c r="N18" s="18">
        <v>3</v>
      </c>
      <c r="O18" s="18">
        <v>195624</v>
      </c>
      <c r="P18" s="18">
        <v>131262</v>
      </c>
      <c r="Q18" s="17" t="s">
        <v>393</v>
      </c>
      <c r="S18" t="str">
        <f t="shared" si="0"/>
        <v>12:15</v>
      </c>
    </row>
    <row r="19" spans="1:19" x14ac:dyDescent="0.25">
      <c r="A19" s="16" t="s">
        <v>357</v>
      </c>
      <c r="B19" s="16" t="s">
        <v>342</v>
      </c>
      <c r="C19" s="19" t="s">
        <v>485</v>
      </c>
      <c r="D19" s="18">
        <v>25966</v>
      </c>
      <c r="E19" s="18">
        <v>12861</v>
      </c>
      <c r="F19" s="18">
        <v>13105</v>
      </c>
      <c r="G19" s="18">
        <v>16675</v>
      </c>
      <c r="H19" s="18">
        <v>5871</v>
      </c>
      <c r="I19" s="18">
        <v>2480</v>
      </c>
      <c r="J19" s="18">
        <v>723</v>
      </c>
      <c r="K19" s="18">
        <v>160</v>
      </c>
      <c r="L19" s="18">
        <v>47</v>
      </c>
      <c r="M19" s="18">
        <v>6</v>
      </c>
      <c r="N19" s="18">
        <v>4</v>
      </c>
      <c r="O19" s="18">
        <v>204466</v>
      </c>
      <c r="P19" s="18">
        <v>135994</v>
      </c>
      <c r="Q19" s="17" t="s">
        <v>394</v>
      </c>
      <c r="S19" t="str">
        <f t="shared" si="0"/>
        <v>12:30</v>
      </c>
    </row>
    <row r="20" spans="1:19" x14ac:dyDescent="0.25">
      <c r="A20" s="16" t="s">
        <v>357</v>
      </c>
      <c r="B20" s="16" t="s">
        <v>344</v>
      </c>
      <c r="C20" s="19" t="s">
        <v>486</v>
      </c>
      <c r="D20" s="18">
        <v>32351</v>
      </c>
      <c r="E20" s="18">
        <v>16397</v>
      </c>
      <c r="F20" s="18">
        <v>15954</v>
      </c>
      <c r="G20" s="18">
        <v>20802</v>
      </c>
      <c r="H20" s="18">
        <v>7363</v>
      </c>
      <c r="I20" s="18">
        <v>3148</v>
      </c>
      <c r="J20" s="18">
        <v>802</v>
      </c>
      <c r="K20" s="18">
        <v>190</v>
      </c>
      <c r="L20" s="18">
        <v>34</v>
      </c>
      <c r="M20" s="18">
        <v>7</v>
      </c>
      <c r="N20" s="18">
        <v>5</v>
      </c>
      <c r="O20" s="18">
        <v>247506</v>
      </c>
      <c r="P20" s="18">
        <v>165938</v>
      </c>
      <c r="Q20" s="17" t="s">
        <v>395</v>
      </c>
      <c r="S20" t="str">
        <f t="shared" si="0"/>
        <v>12:45</v>
      </c>
    </row>
    <row r="21" spans="1:19" x14ac:dyDescent="0.25">
      <c r="A21" s="16" t="s">
        <v>362</v>
      </c>
      <c r="B21" s="16" t="s">
        <v>333</v>
      </c>
      <c r="C21" s="19" t="s">
        <v>487</v>
      </c>
      <c r="D21" s="18">
        <v>33083</v>
      </c>
      <c r="E21" s="18">
        <v>16921</v>
      </c>
      <c r="F21" s="18">
        <v>16162</v>
      </c>
      <c r="G21" s="18">
        <v>21292</v>
      </c>
      <c r="H21" s="18">
        <v>7547</v>
      </c>
      <c r="I21" s="18">
        <v>3105</v>
      </c>
      <c r="J21" s="18">
        <v>898</v>
      </c>
      <c r="K21" s="18">
        <v>178</v>
      </c>
      <c r="L21" s="18">
        <v>48</v>
      </c>
      <c r="M21" s="18">
        <v>11</v>
      </c>
      <c r="N21" s="18">
        <v>4</v>
      </c>
      <c r="O21" s="18">
        <v>255187</v>
      </c>
      <c r="P21" s="18">
        <v>171650</v>
      </c>
      <c r="Q21" s="17" t="s">
        <v>396</v>
      </c>
      <c r="S21" t="str">
        <f t="shared" si="0"/>
        <v>13:00</v>
      </c>
    </row>
    <row r="22" spans="1:19" x14ac:dyDescent="0.25">
      <c r="A22" s="16" t="s">
        <v>362</v>
      </c>
      <c r="B22" s="16" t="s">
        <v>339</v>
      </c>
      <c r="C22" s="19" t="s">
        <v>488</v>
      </c>
      <c r="D22" s="18">
        <v>24575</v>
      </c>
      <c r="E22" s="18">
        <v>12436</v>
      </c>
      <c r="F22" s="18">
        <v>12139</v>
      </c>
      <c r="G22" s="18">
        <v>15806</v>
      </c>
      <c r="H22" s="18">
        <v>5554</v>
      </c>
      <c r="I22" s="18">
        <v>2323</v>
      </c>
      <c r="J22" s="18">
        <v>698</v>
      </c>
      <c r="K22" s="18">
        <v>133</v>
      </c>
      <c r="L22" s="18">
        <v>48</v>
      </c>
      <c r="M22" s="18">
        <v>12</v>
      </c>
      <c r="N22" s="18">
        <v>1</v>
      </c>
      <c r="O22" s="18">
        <v>193904</v>
      </c>
      <c r="P22" s="18">
        <v>131454</v>
      </c>
      <c r="Q22" s="17" t="s">
        <v>397</v>
      </c>
      <c r="S22" t="str">
        <f t="shared" si="0"/>
        <v>13:15</v>
      </c>
    </row>
    <row r="23" spans="1:19" x14ac:dyDescent="0.25">
      <c r="A23" s="16" t="s">
        <v>362</v>
      </c>
      <c r="B23" s="16" t="s">
        <v>342</v>
      </c>
      <c r="C23" s="19" t="s">
        <v>489</v>
      </c>
      <c r="D23" s="18">
        <v>22577</v>
      </c>
      <c r="E23" s="18">
        <v>11461</v>
      </c>
      <c r="F23" s="18">
        <v>11116</v>
      </c>
      <c r="G23" s="18">
        <v>14344</v>
      </c>
      <c r="H23" s="18">
        <v>5131</v>
      </c>
      <c r="I23" s="18">
        <v>2187</v>
      </c>
      <c r="J23" s="18">
        <v>698</v>
      </c>
      <c r="K23" s="18">
        <v>162</v>
      </c>
      <c r="L23" s="18">
        <v>42</v>
      </c>
      <c r="M23" s="18">
        <v>12</v>
      </c>
      <c r="N23" s="18">
        <v>1</v>
      </c>
      <c r="O23" s="18">
        <v>184176</v>
      </c>
      <c r="P23" s="18">
        <v>124625</v>
      </c>
      <c r="Q23" s="17" t="s">
        <v>398</v>
      </c>
      <c r="S23" t="str">
        <f t="shared" si="0"/>
        <v>13:30</v>
      </c>
    </row>
    <row r="24" spans="1:19" x14ac:dyDescent="0.25">
      <c r="A24" s="16" t="s">
        <v>362</v>
      </c>
      <c r="B24" s="16" t="s">
        <v>344</v>
      </c>
      <c r="C24" s="19" t="s">
        <v>490</v>
      </c>
      <c r="D24" s="18">
        <v>23754</v>
      </c>
      <c r="E24" s="18">
        <v>12519</v>
      </c>
      <c r="F24" s="18">
        <v>11235</v>
      </c>
      <c r="G24" s="18">
        <v>15593</v>
      </c>
      <c r="H24" s="18">
        <v>5088</v>
      </c>
      <c r="I24" s="18">
        <v>2145</v>
      </c>
      <c r="J24" s="18">
        <v>699</v>
      </c>
      <c r="K24" s="18">
        <v>164</v>
      </c>
      <c r="L24" s="18">
        <v>46</v>
      </c>
      <c r="M24" s="18">
        <v>14</v>
      </c>
      <c r="N24" s="18">
        <v>5</v>
      </c>
      <c r="O24" s="18">
        <v>189020</v>
      </c>
      <c r="P24" s="18">
        <v>128270</v>
      </c>
      <c r="Q24" s="17" t="s">
        <v>399</v>
      </c>
      <c r="S24" t="str">
        <f t="shared" si="0"/>
        <v>13:45</v>
      </c>
    </row>
    <row r="25" spans="1:19" x14ac:dyDescent="0.25">
      <c r="A25" s="16" t="s">
        <v>334</v>
      </c>
      <c r="B25" s="16" t="s">
        <v>333</v>
      </c>
      <c r="C25" s="19" t="s">
        <v>491</v>
      </c>
      <c r="D25" s="18">
        <v>26404</v>
      </c>
      <c r="E25" s="18">
        <v>14011</v>
      </c>
      <c r="F25" s="18">
        <v>12393</v>
      </c>
      <c r="G25" s="18">
        <v>17487</v>
      </c>
      <c r="H25" s="18">
        <v>5620</v>
      </c>
      <c r="I25" s="18">
        <v>2346</v>
      </c>
      <c r="J25" s="18">
        <v>732</v>
      </c>
      <c r="K25" s="18">
        <v>170</v>
      </c>
      <c r="L25" s="18">
        <v>32</v>
      </c>
      <c r="M25" s="18">
        <v>12</v>
      </c>
      <c r="N25" s="18">
        <v>5</v>
      </c>
      <c r="O25" s="18">
        <v>202088</v>
      </c>
      <c r="P25" s="18">
        <v>137207</v>
      </c>
      <c r="Q25" s="17" t="s">
        <v>400</v>
      </c>
      <c r="S25" t="str">
        <f t="shared" si="0"/>
        <v>14:00</v>
      </c>
    </row>
    <row r="26" spans="1:19" x14ac:dyDescent="0.25">
      <c r="A26" s="16" t="s">
        <v>334</v>
      </c>
      <c r="B26" s="16" t="s">
        <v>339</v>
      </c>
      <c r="C26" s="19" t="s">
        <v>492</v>
      </c>
      <c r="D26" s="18">
        <v>32446</v>
      </c>
      <c r="E26" s="18">
        <v>16456</v>
      </c>
      <c r="F26" s="18">
        <v>15990</v>
      </c>
      <c r="G26" s="18">
        <v>21324</v>
      </c>
      <c r="H26" s="18">
        <v>7137</v>
      </c>
      <c r="I26" s="18">
        <v>2807</v>
      </c>
      <c r="J26" s="18">
        <v>914</v>
      </c>
      <c r="K26" s="18">
        <v>188</v>
      </c>
      <c r="L26" s="18">
        <v>60</v>
      </c>
      <c r="M26" s="18">
        <v>14</v>
      </c>
      <c r="N26" s="18">
        <v>2</v>
      </c>
      <c r="O26" s="18">
        <v>248971</v>
      </c>
      <c r="P26" s="18">
        <v>167138</v>
      </c>
      <c r="Q26" s="17" t="s">
        <v>401</v>
      </c>
      <c r="S26" t="str">
        <f t="shared" si="0"/>
        <v>14:15</v>
      </c>
    </row>
    <row r="27" spans="1:19" x14ac:dyDescent="0.25">
      <c r="A27" s="16" t="s">
        <v>334</v>
      </c>
      <c r="B27" s="16" t="s">
        <v>342</v>
      </c>
      <c r="C27" s="19" t="s">
        <v>493</v>
      </c>
      <c r="D27" s="18">
        <v>29160</v>
      </c>
      <c r="E27" s="18">
        <v>15549</v>
      </c>
      <c r="F27" s="18">
        <v>13611</v>
      </c>
      <c r="G27" s="18">
        <v>19370</v>
      </c>
      <c r="H27" s="18">
        <v>6265</v>
      </c>
      <c r="I27" s="18">
        <v>2535</v>
      </c>
      <c r="J27" s="18">
        <v>737</v>
      </c>
      <c r="K27" s="18">
        <v>183</v>
      </c>
      <c r="L27" s="18">
        <v>51</v>
      </c>
      <c r="M27" s="18">
        <v>15</v>
      </c>
      <c r="N27" s="18">
        <v>4</v>
      </c>
      <c r="O27" s="18">
        <v>220749</v>
      </c>
      <c r="P27" s="18">
        <v>150062</v>
      </c>
      <c r="Q27" s="17" t="s">
        <v>402</v>
      </c>
      <c r="S27" t="str">
        <f t="shared" si="0"/>
        <v>14:30</v>
      </c>
    </row>
    <row r="28" spans="1:19" x14ac:dyDescent="0.25">
      <c r="A28" s="16" t="s">
        <v>334</v>
      </c>
      <c r="B28" s="16" t="s">
        <v>344</v>
      </c>
      <c r="C28" s="19" t="s">
        <v>494</v>
      </c>
      <c r="D28" s="18">
        <v>22062</v>
      </c>
      <c r="E28" s="18">
        <v>11175</v>
      </c>
      <c r="F28" s="18">
        <v>10887</v>
      </c>
      <c r="G28" s="18">
        <v>14091</v>
      </c>
      <c r="H28" s="18">
        <v>4830</v>
      </c>
      <c r="I28" s="18">
        <v>2162</v>
      </c>
      <c r="J28" s="18">
        <v>718</v>
      </c>
      <c r="K28" s="18">
        <v>201</v>
      </c>
      <c r="L28" s="18">
        <v>36</v>
      </c>
      <c r="M28" s="18">
        <v>18</v>
      </c>
      <c r="N28" s="18">
        <v>6</v>
      </c>
      <c r="O28" s="18">
        <v>186572</v>
      </c>
      <c r="P28" s="18">
        <v>123018</v>
      </c>
      <c r="Q28" s="17" t="s">
        <v>404</v>
      </c>
      <c r="S28" t="str">
        <f t="shared" si="0"/>
        <v>14:45</v>
      </c>
    </row>
    <row r="29" spans="1:19" x14ac:dyDescent="0.25">
      <c r="A29" s="16" t="s">
        <v>339</v>
      </c>
      <c r="B29" s="16" t="s">
        <v>333</v>
      </c>
      <c r="C29" s="19" t="s">
        <v>495</v>
      </c>
      <c r="D29" s="18">
        <v>19796</v>
      </c>
      <c r="E29" s="18">
        <v>9803</v>
      </c>
      <c r="F29" s="18">
        <v>9993</v>
      </c>
      <c r="G29" s="18">
        <v>12508</v>
      </c>
      <c r="H29" s="18">
        <v>4517</v>
      </c>
      <c r="I29" s="18">
        <v>1912</v>
      </c>
      <c r="J29" s="18">
        <v>627</v>
      </c>
      <c r="K29" s="18">
        <v>169</v>
      </c>
      <c r="L29" s="18">
        <v>46</v>
      </c>
      <c r="M29" s="18">
        <v>12</v>
      </c>
      <c r="N29" s="18">
        <v>5</v>
      </c>
      <c r="O29" s="18">
        <v>167582</v>
      </c>
      <c r="P29" s="18">
        <v>112017</v>
      </c>
      <c r="Q29" s="17" t="s">
        <v>405</v>
      </c>
      <c r="S29" t="str">
        <f t="shared" si="0"/>
        <v>15:00</v>
      </c>
    </row>
    <row r="30" spans="1:19" x14ac:dyDescent="0.25">
      <c r="A30" s="16" t="s">
        <v>339</v>
      </c>
      <c r="B30" s="16" t="s">
        <v>339</v>
      </c>
      <c r="C30" s="19" t="s">
        <v>496</v>
      </c>
      <c r="D30" s="18">
        <v>21453</v>
      </c>
      <c r="E30" s="18">
        <v>10482</v>
      </c>
      <c r="F30" s="18">
        <v>10971</v>
      </c>
      <c r="G30" s="18">
        <v>13585</v>
      </c>
      <c r="H30" s="18">
        <v>4949</v>
      </c>
      <c r="I30" s="18">
        <v>2047</v>
      </c>
      <c r="J30" s="18">
        <v>641</v>
      </c>
      <c r="K30" s="18">
        <v>158</v>
      </c>
      <c r="L30" s="18">
        <v>44</v>
      </c>
      <c r="M30" s="18">
        <v>24</v>
      </c>
      <c r="N30" s="18">
        <v>5</v>
      </c>
      <c r="O30" s="18">
        <v>181986</v>
      </c>
      <c r="P30" s="18">
        <v>121368</v>
      </c>
      <c r="Q30" s="17" t="s">
        <v>406</v>
      </c>
      <c r="S30" t="str">
        <f t="shared" si="0"/>
        <v>15:15</v>
      </c>
    </row>
    <row r="31" spans="1:19" x14ac:dyDescent="0.25">
      <c r="A31" s="16" t="s">
        <v>339</v>
      </c>
      <c r="B31" s="16" t="s">
        <v>342</v>
      </c>
      <c r="C31" s="19" t="s">
        <v>497</v>
      </c>
      <c r="D31" s="18">
        <v>24440</v>
      </c>
      <c r="E31" s="18">
        <v>12428</v>
      </c>
      <c r="F31" s="18">
        <v>12012</v>
      </c>
      <c r="G31" s="18">
        <v>15688</v>
      </c>
      <c r="H31" s="18">
        <v>5474</v>
      </c>
      <c r="I31" s="18">
        <v>2312</v>
      </c>
      <c r="J31" s="18">
        <v>723</v>
      </c>
      <c r="K31" s="18">
        <v>183</v>
      </c>
      <c r="L31" s="18">
        <v>37</v>
      </c>
      <c r="M31" s="18">
        <v>19</v>
      </c>
      <c r="N31" s="18">
        <v>4</v>
      </c>
      <c r="O31" s="18">
        <v>199316</v>
      </c>
      <c r="P31" s="18">
        <v>130571</v>
      </c>
      <c r="Q31" s="17" t="s">
        <v>407</v>
      </c>
      <c r="S31" t="str">
        <f t="shared" si="0"/>
        <v>15:30</v>
      </c>
    </row>
    <row r="32" spans="1:19" x14ac:dyDescent="0.25">
      <c r="A32" s="16" t="s">
        <v>339</v>
      </c>
      <c r="B32" s="16" t="s">
        <v>344</v>
      </c>
      <c r="C32" s="19" t="s">
        <v>498</v>
      </c>
      <c r="D32" s="18">
        <v>29427</v>
      </c>
      <c r="E32" s="18">
        <v>15143</v>
      </c>
      <c r="F32" s="18">
        <v>14284</v>
      </c>
      <c r="G32" s="18">
        <v>18663</v>
      </c>
      <c r="H32" s="18">
        <v>6778</v>
      </c>
      <c r="I32" s="18">
        <v>2827</v>
      </c>
      <c r="J32" s="18">
        <v>906</v>
      </c>
      <c r="K32" s="18">
        <v>178</v>
      </c>
      <c r="L32" s="18">
        <v>52</v>
      </c>
      <c r="M32" s="18">
        <v>19</v>
      </c>
      <c r="N32" s="18">
        <v>4</v>
      </c>
      <c r="O32" s="18">
        <v>237610</v>
      </c>
      <c r="P32" s="18">
        <v>157218</v>
      </c>
      <c r="Q32" s="17" t="s">
        <v>408</v>
      </c>
      <c r="S32" t="str">
        <f t="shared" si="0"/>
        <v>15:45</v>
      </c>
    </row>
    <row r="33" spans="1:19" x14ac:dyDescent="0.25">
      <c r="A33" s="16" t="s">
        <v>348</v>
      </c>
      <c r="B33" s="16" t="s">
        <v>333</v>
      </c>
      <c r="C33" s="19" t="s">
        <v>499</v>
      </c>
      <c r="D33" s="18">
        <v>27926</v>
      </c>
      <c r="E33" s="18">
        <v>14590</v>
      </c>
      <c r="F33" s="18">
        <v>13336</v>
      </c>
      <c r="G33" s="18">
        <v>17880</v>
      </c>
      <c r="H33" s="18">
        <v>6263</v>
      </c>
      <c r="I33" s="18">
        <v>2654</v>
      </c>
      <c r="J33" s="18">
        <v>850</v>
      </c>
      <c r="K33" s="18">
        <v>216</v>
      </c>
      <c r="L33" s="18">
        <v>42</v>
      </c>
      <c r="M33" s="18">
        <v>19</v>
      </c>
      <c r="N33" s="18">
        <v>2</v>
      </c>
      <c r="O33" s="18">
        <v>225482</v>
      </c>
      <c r="P33" s="18">
        <v>151349</v>
      </c>
      <c r="Q33" s="17" t="s">
        <v>409</v>
      </c>
      <c r="S33" t="str">
        <f t="shared" si="0"/>
        <v>16:00</v>
      </c>
    </row>
    <row r="34" spans="1:19" x14ac:dyDescent="0.25">
      <c r="A34" s="16" t="s">
        <v>348</v>
      </c>
      <c r="B34" s="16" t="s">
        <v>339</v>
      </c>
      <c r="C34" s="19" t="s">
        <v>500</v>
      </c>
      <c r="D34" s="18">
        <v>22146</v>
      </c>
      <c r="E34" s="18">
        <v>10878</v>
      </c>
      <c r="F34" s="18">
        <v>11268</v>
      </c>
      <c r="G34" s="18">
        <v>13965</v>
      </c>
      <c r="H34" s="18">
        <v>5055</v>
      </c>
      <c r="I34" s="18">
        <v>2175</v>
      </c>
      <c r="J34" s="18">
        <v>693</v>
      </c>
      <c r="K34" s="18">
        <v>177</v>
      </c>
      <c r="L34" s="18">
        <v>55</v>
      </c>
      <c r="M34" s="18">
        <v>18</v>
      </c>
      <c r="N34" s="18">
        <v>8</v>
      </c>
      <c r="O34" s="18">
        <v>192655</v>
      </c>
      <c r="P34" s="18">
        <v>125790</v>
      </c>
      <c r="Q34" s="17" t="s">
        <v>410</v>
      </c>
      <c r="S34" t="str">
        <f t="shared" si="0"/>
        <v>16:15</v>
      </c>
    </row>
    <row r="35" spans="1:19" x14ac:dyDescent="0.25">
      <c r="A35" s="16" t="s">
        <v>348</v>
      </c>
      <c r="B35" s="16" t="s">
        <v>342</v>
      </c>
      <c r="C35" s="19" t="s">
        <v>501</v>
      </c>
      <c r="D35" s="18">
        <v>20618</v>
      </c>
      <c r="E35" s="18">
        <v>10231</v>
      </c>
      <c r="F35" s="18">
        <v>10387</v>
      </c>
      <c r="G35" s="18">
        <v>12913</v>
      </c>
      <c r="H35" s="18">
        <v>4674</v>
      </c>
      <c r="I35" s="18">
        <v>2071</v>
      </c>
      <c r="J35" s="18">
        <v>707</v>
      </c>
      <c r="K35" s="18">
        <v>178</v>
      </c>
      <c r="L35" s="18">
        <v>57</v>
      </c>
      <c r="M35" s="18">
        <v>12</v>
      </c>
      <c r="N35" s="18">
        <v>6</v>
      </c>
      <c r="O35" s="18">
        <v>182332</v>
      </c>
      <c r="P35" s="18">
        <v>119350</v>
      </c>
      <c r="Q35" s="17" t="s">
        <v>411</v>
      </c>
      <c r="S35" t="str">
        <f t="shared" si="0"/>
        <v>16:30</v>
      </c>
    </row>
    <row r="36" spans="1:19" x14ac:dyDescent="0.25">
      <c r="A36" s="16" t="s">
        <v>348</v>
      </c>
      <c r="B36" s="16" t="s">
        <v>344</v>
      </c>
      <c r="C36" s="19" t="s">
        <v>502</v>
      </c>
      <c r="D36" s="18">
        <v>21546</v>
      </c>
      <c r="E36" s="18">
        <v>11025</v>
      </c>
      <c r="F36" s="18">
        <v>10521</v>
      </c>
      <c r="G36" s="18">
        <v>13945</v>
      </c>
      <c r="H36" s="18">
        <v>4768</v>
      </c>
      <c r="I36" s="18">
        <v>1967</v>
      </c>
      <c r="J36" s="18">
        <v>633</v>
      </c>
      <c r="K36" s="18">
        <v>173</v>
      </c>
      <c r="L36" s="18">
        <v>35</v>
      </c>
      <c r="M36" s="18">
        <v>16</v>
      </c>
      <c r="N36" s="18">
        <v>9</v>
      </c>
      <c r="O36" s="18">
        <v>180300</v>
      </c>
      <c r="P36" s="18">
        <v>120233</v>
      </c>
      <c r="Q36" s="17" t="s">
        <v>412</v>
      </c>
      <c r="S36" t="str">
        <f t="shared" si="0"/>
        <v>16:45</v>
      </c>
    </row>
    <row r="37" spans="1:19" x14ac:dyDescent="0.25">
      <c r="A37" s="16" t="s">
        <v>413</v>
      </c>
      <c r="B37" s="16" t="s">
        <v>333</v>
      </c>
      <c r="C37" s="19" t="s">
        <v>503</v>
      </c>
      <c r="D37" s="18">
        <v>22327</v>
      </c>
      <c r="E37" s="18">
        <v>11264</v>
      </c>
      <c r="F37" s="18">
        <v>11063</v>
      </c>
      <c r="G37" s="18">
        <v>14170</v>
      </c>
      <c r="H37" s="18">
        <v>5032</v>
      </c>
      <c r="I37" s="18">
        <v>2133</v>
      </c>
      <c r="J37" s="18">
        <v>730</v>
      </c>
      <c r="K37" s="18">
        <v>204</v>
      </c>
      <c r="L37" s="18">
        <v>43</v>
      </c>
      <c r="M37" s="18">
        <v>13</v>
      </c>
      <c r="N37" s="18">
        <v>2</v>
      </c>
      <c r="O37" s="18">
        <v>187846</v>
      </c>
      <c r="P37" s="18">
        <v>124866</v>
      </c>
      <c r="Q37" s="17" t="s">
        <v>414</v>
      </c>
      <c r="S37" t="str">
        <f t="shared" si="0"/>
        <v>17:00</v>
      </c>
    </row>
    <row r="38" spans="1:19" x14ac:dyDescent="0.25">
      <c r="A38" s="16" t="s">
        <v>413</v>
      </c>
      <c r="B38" s="16" t="s">
        <v>339</v>
      </c>
      <c r="C38" s="19" t="s">
        <v>504</v>
      </c>
      <c r="D38" s="18">
        <v>25827</v>
      </c>
      <c r="E38" s="18">
        <v>13038</v>
      </c>
      <c r="F38" s="18">
        <v>12789</v>
      </c>
      <c r="G38" s="18">
        <v>16486</v>
      </c>
      <c r="H38" s="18">
        <v>5876</v>
      </c>
      <c r="I38" s="18">
        <v>2403</v>
      </c>
      <c r="J38" s="18">
        <v>797</v>
      </c>
      <c r="K38" s="18">
        <v>194</v>
      </c>
      <c r="L38" s="18">
        <v>50</v>
      </c>
      <c r="M38" s="18">
        <v>16</v>
      </c>
      <c r="N38" s="18">
        <v>5</v>
      </c>
      <c r="O38" s="18">
        <v>212693</v>
      </c>
      <c r="P38" s="18">
        <v>141736</v>
      </c>
      <c r="Q38" s="17" t="s">
        <v>415</v>
      </c>
      <c r="S38" t="str">
        <f t="shared" si="0"/>
        <v>17:15</v>
      </c>
    </row>
    <row r="39" spans="1:19" x14ac:dyDescent="0.25">
      <c r="A39" s="16" t="s">
        <v>413</v>
      </c>
      <c r="B39" s="16" t="s">
        <v>342</v>
      </c>
      <c r="C39" s="19" t="s">
        <v>505</v>
      </c>
      <c r="D39" s="18">
        <v>23472</v>
      </c>
      <c r="E39" s="18">
        <v>11934</v>
      </c>
      <c r="F39" s="18">
        <v>11538</v>
      </c>
      <c r="G39" s="18">
        <v>14914</v>
      </c>
      <c r="H39" s="18">
        <v>5370</v>
      </c>
      <c r="I39" s="18">
        <v>2235</v>
      </c>
      <c r="J39" s="18">
        <v>720</v>
      </c>
      <c r="K39" s="18">
        <v>179</v>
      </c>
      <c r="L39" s="18">
        <v>36</v>
      </c>
      <c r="M39" s="18">
        <v>14</v>
      </c>
      <c r="N39" s="18">
        <v>4</v>
      </c>
      <c r="O39" s="18">
        <v>192873</v>
      </c>
      <c r="P39" s="18">
        <v>129320</v>
      </c>
      <c r="Q39" s="17" t="s">
        <v>416</v>
      </c>
      <c r="S39" t="str">
        <f t="shared" si="0"/>
        <v>17:30</v>
      </c>
    </row>
    <row r="40" spans="1:19" x14ac:dyDescent="0.25">
      <c r="A40" s="16" t="s">
        <v>413</v>
      </c>
      <c r="B40" s="16" t="s">
        <v>344</v>
      </c>
      <c r="C40" s="19" t="s">
        <v>506</v>
      </c>
      <c r="D40" s="18">
        <v>16836</v>
      </c>
      <c r="E40" s="18">
        <v>8215</v>
      </c>
      <c r="F40" s="18">
        <v>8621</v>
      </c>
      <c r="G40" s="18">
        <v>10407</v>
      </c>
      <c r="H40" s="18">
        <v>3993</v>
      </c>
      <c r="I40" s="18">
        <v>1730</v>
      </c>
      <c r="J40" s="18">
        <v>552</v>
      </c>
      <c r="K40" s="18">
        <v>105</v>
      </c>
      <c r="L40" s="18">
        <v>35</v>
      </c>
      <c r="M40" s="18">
        <v>9</v>
      </c>
      <c r="N40" s="18">
        <v>5</v>
      </c>
      <c r="O40" s="18">
        <v>144068</v>
      </c>
      <c r="P40" s="18">
        <v>95735</v>
      </c>
      <c r="Q40" s="17" t="s">
        <v>417</v>
      </c>
      <c r="S40" t="str">
        <f t="shared" si="0"/>
        <v>17:45</v>
      </c>
    </row>
    <row r="41" spans="1:19" x14ac:dyDescent="0.25">
      <c r="A41" s="16" t="s">
        <v>403</v>
      </c>
      <c r="B41" s="16" t="s">
        <v>333</v>
      </c>
      <c r="C41" s="19" t="s">
        <v>508</v>
      </c>
      <c r="D41" s="18">
        <v>14354</v>
      </c>
      <c r="E41" s="18">
        <v>6967</v>
      </c>
      <c r="F41" s="18">
        <v>7387</v>
      </c>
      <c r="G41" s="18">
        <v>8811</v>
      </c>
      <c r="H41" s="18">
        <v>3356</v>
      </c>
      <c r="I41" s="18">
        <v>1519</v>
      </c>
      <c r="J41" s="18">
        <v>519</v>
      </c>
      <c r="K41" s="18">
        <v>108</v>
      </c>
      <c r="L41" s="18">
        <v>30</v>
      </c>
      <c r="M41" s="18">
        <v>11</v>
      </c>
      <c r="N41" s="18">
        <v>0</v>
      </c>
      <c r="O41" s="18">
        <v>124239</v>
      </c>
      <c r="P41" s="18">
        <v>82408</v>
      </c>
      <c r="Q41" s="17" t="s">
        <v>419</v>
      </c>
      <c r="S41" t="str">
        <f t="shared" si="0"/>
        <v>18:00</v>
      </c>
    </row>
    <row r="42" spans="1:19" x14ac:dyDescent="0.25">
      <c r="A42" s="16" t="s">
        <v>403</v>
      </c>
      <c r="B42" s="16" t="s">
        <v>339</v>
      </c>
      <c r="C42" s="19" t="s">
        <v>507</v>
      </c>
      <c r="D42" s="18">
        <v>14711</v>
      </c>
      <c r="E42" s="18">
        <v>6798</v>
      </c>
      <c r="F42" s="18">
        <v>7913</v>
      </c>
      <c r="G42" s="18">
        <v>9108</v>
      </c>
      <c r="H42" s="18">
        <v>3466</v>
      </c>
      <c r="I42" s="18">
        <v>1468</v>
      </c>
      <c r="J42" s="18">
        <v>511</v>
      </c>
      <c r="K42" s="18">
        <v>128</v>
      </c>
      <c r="L42" s="18">
        <v>23</v>
      </c>
      <c r="M42" s="18">
        <v>5</v>
      </c>
      <c r="N42" s="18">
        <v>2</v>
      </c>
      <c r="O42" s="18">
        <v>125373</v>
      </c>
      <c r="P42" s="18">
        <v>81812</v>
      </c>
      <c r="Q42" s="17" t="s">
        <v>418</v>
      </c>
      <c r="S42" t="str">
        <f t="shared" si="0"/>
        <v>18:15</v>
      </c>
    </row>
    <row r="43" spans="1:19" x14ac:dyDescent="0.25">
      <c r="A43" s="16" t="s">
        <v>403</v>
      </c>
      <c r="B43" s="16" t="s">
        <v>342</v>
      </c>
      <c r="C43" s="19" t="s">
        <v>509</v>
      </c>
      <c r="D43" s="18">
        <v>15450</v>
      </c>
      <c r="E43" s="18">
        <v>7260</v>
      </c>
      <c r="F43" s="18">
        <v>8190</v>
      </c>
      <c r="G43" s="18">
        <v>9604</v>
      </c>
      <c r="H43" s="18">
        <v>3710</v>
      </c>
      <c r="I43" s="18">
        <v>1462</v>
      </c>
      <c r="J43" s="18">
        <v>510</v>
      </c>
      <c r="K43" s="18">
        <v>121</v>
      </c>
      <c r="L43" s="18">
        <v>35</v>
      </c>
      <c r="M43" s="18">
        <v>7</v>
      </c>
      <c r="N43" s="18">
        <v>1</v>
      </c>
      <c r="O43" s="18">
        <v>129842</v>
      </c>
      <c r="P43" s="18">
        <v>85290</v>
      </c>
      <c r="Q43" s="17" t="s">
        <v>420</v>
      </c>
      <c r="S43" t="str">
        <f t="shared" si="0"/>
        <v>18:30</v>
      </c>
    </row>
    <row r="44" spans="1:19" x14ac:dyDescent="0.25">
      <c r="A44" s="16" t="s">
        <v>403</v>
      </c>
      <c r="B44" s="16" t="s">
        <v>344</v>
      </c>
      <c r="C44" s="19" t="s">
        <v>510</v>
      </c>
      <c r="D44" s="18">
        <v>18161</v>
      </c>
      <c r="E44" s="18">
        <v>9075</v>
      </c>
      <c r="F44" s="18">
        <v>9086</v>
      </c>
      <c r="G44" s="18">
        <v>11411</v>
      </c>
      <c r="H44" s="18">
        <v>4214</v>
      </c>
      <c r="I44" s="18">
        <v>1755</v>
      </c>
      <c r="J44" s="18">
        <v>572</v>
      </c>
      <c r="K44" s="18">
        <v>156</v>
      </c>
      <c r="L44" s="18">
        <v>37</v>
      </c>
      <c r="M44" s="18">
        <v>12</v>
      </c>
      <c r="N44" s="18">
        <v>4</v>
      </c>
      <c r="O44" s="18">
        <v>154675</v>
      </c>
      <c r="P44" s="18">
        <v>102521</v>
      </c>
      <c r="Q44" s="17" t="s">
        <v>421</v>
      </c>
      <c r="S44" t="str">
        <f t="shared" si="0"/>
        <v>18:45</v>
      </c>
    </row>
    <row r="45" spans="1:19" x14ac:dyDescent="0.25">
      <c r="A45" s="16" t="s">
        <v>368</v>
      </c>
      <c r="B45" s="16" t="s">
        <v>333</v>
      </c>
      <c r="C45" s="19" t="s">
        <v>511</v>
      </c>
      <c r="D45" s="18">
        <v>16089</v>
      </c>
      <c r="E45" s="18">
        <v>7793</v>
      </c>
      <c r="F45" s="18">
        <v>8296</v>
      </c>
      <c r="G45" s="18">
        <v>10018</v>
      </c>
      <c r="H45" s="18">
        <v>3670</v>
      </c>
      <c r="I45" s="18">
        <v>1719</v>
      </c>
      <c r="J45" s="18">
        <v>495</v>
      </c>
      <c r="K45" s="18">
        <v>140</v>
      </c>
      <c r="L45" s="18">
        <v>33</v>
      </c>
      <c r="M45" s="18">
        <v>12</v>
      </c>
      <c r="N45" s="18">
        <v>2</v>
      </c>
      <c r="O45" s="18">
        <v>147605</v>
      </c>
      <c r="P45" s="18">
        <v>100878</v>
      </c>
      <c r="Q45" s="17" t="s">
        <v>422</v>
      </c>
      <c r="S45" t="str">
        <f t="shared" si="0"/>
        <v>19:00</v>
      </c>
    </row>
    <row r="46" spans="1:19" x14ac:dyDescent="0.25">
      <c r="A46" s="16" t="s">
        <v>368</v>
      </c>
      <c r="B46" s="16" t="s">
        <v>339</v>
      </c>
      <c r="C46" s="19" t="s">
        <v>512</v>
      </c>
      <c r="D46" s="18">
        <v>12512</v>
      </c>
      <c r="E46" s="18">
        <v>5793</v>
      </c>
      <c r="F46" s="18">
        <v>6719</v>
      </c>
      <c r="G46" s="18">
        <v>7582</v>
      </c>
      <c r="H46" s="18">
        <v>3026</v>
      </c>
      <c r="I46" s="18">
        <v>1268</v>
      </c>
      <c r="J46" s="18">
        <v>487</v>
      </c>
      <c r="K46" s="18">
        <v>106</v>
      </c>
      <c r="L46" s="18">
        <v>29</v>
      </c>
      <c r="M46" s="18">
        <v>8</v>
      </c>
      <c r="N46" s="18">
        <v>6</v>
      </c>
      <c r="O46" s="18">
        <v>116774</v>
      </c>
      <c r="P46" s="18">
        <v>75647</v>
      </c>
      <c r="Q46" s="17" t="s">
        <v>423</v>
      </c>
      <c r="S46" t="str">
        <f t="shared" si="0"/>
        <v>19:15</v>
      </c>
    </row>
    <row r="47" spans="1:19" x14ac:dyDescent="0.25">
      <c r="A47" s="16" t="s">
        <v>368</v>
      </c>
      <c r="B47" s="16" t="s">
        <v>342</v>
      </c>
      <c r="C47" s="19" t="s">
        <v>513</v>
      </c>
      <c r="D47" s="18">
        <v>11631</v>
      </c>
      <c r="E47" s="18">
        <v>5397</v>
      </c>
      <c r="F47" s="18">
        <v>6234</v>
      </c>
      <c r="G47" s="18">
        <v>6920</v>
      </c>
      <c r="H47" s="18">
        <v>2880</v>
      </c>
      <c r="I47" s="18">
        <v>1259</v>
      </c>
      <c r="J47" s="18">
        <v>404</v>
      </c>
      <c r="K47" s="18">
        <v>118</v>
      </c>
      <c r="L47" s="18">
        <v>30</v>
      </c>
      <c r="M47" s="18">
        <v>17</v>
      </c>
      <c r="N47" s="18">
        <v>3</v>
      </c>
      <c r="O47" s="18">
        <v>110550</v>
      </c>
      <c r="P47" s="18">
        <v>71718</v>
      </c>
      <c r="Q47" s="17" t="s">
        <v>424</v>
      </c>
      <c r="S47" t="str">
        <f t="shared" si="0"/>
        <v>19:30</v>
      </c>
    </row>
    <row r="48" spans="1:19" x14ac:dyDescent="0.25">
      <c r="A48" s="16" t="s">
        <v>368</v>
      </c>
      <c r="B48" s="16" t="s">
        <v>344</v>
      </c>
      <c r="C48" s="19" t="s">
        <v>514</v>
      </c>
      <c r="D48" s="18">
        <v>10858</v>
      </c>
      <c r="E48" s="18">
        <v>4999</v>
      </c>
      <c r="F48" s="18">
        <v>5859</v>
      </c>
      <c r="G48" s="18">
        <v>6576</v>
      </c>
      <c r="H48" s="18">
        <v>2662</v>
      </c>
      <c r="I48" s="18">
        <v>1096</v>
      </c>
      <c r="J48" s="18">
        <v>386</v>
      </c>
      <c r="K48" s="18">
        <v>95</v>
      </c>
      <c r="L48" s="18">
        <v>32</v>
      </c>
      <c r="M48" s="18">
        <v>8</v>
      </c>
      <c r="N48" s="18">
        <v>3</v>
      </c>
      <c r="O48" s="18">
        <v>98970</v>
      </c>
      <c r="P48" s="18">
        <v>64883</v>
      </c>
      <c r="Q48" s="17" t="s">
        <v>425</v>
      </c>
      <c r="S48" t="str">
        <f t="shared" si="0"/>
        <v>19:45</v>
      </c>
    </row>
    <row r="49" spans="1:19" x14ac:dyDescent="0.25">
      <c r="A49" s="16" t="s">
        <v>354</v>
      </c>
      <c r="B49" s="16" t="s">
        <v>333</v>
      </c>
      <c r="C49" s="19" t="s">
        <v>457</v>
      </c>
      <c r="D49" s="18">
        <v>1977</v>
      </c>
      <c r="E49" s="18">
        <v>956</v>
      </c>
      <c r="F49" s="18">
        <v>1021</v>
      </c>
      <c r="G49" s="18">
        <v>1258</v>
      </c>
      <c r="H49" s="18">
        <v>474</v>
      </c>
      <c r="I49" s="18">
        <v>169</v>
      </c>
      <c r="J49" s="18">
        <v>62</v>
      </c>
      <c r="K49" s="18">
        <v>11</v>
      </c>
      <c r="L49" s="18">
        <v>1</v>
      </c>
      <c r="M49" s="18">
        <v>2</v>
      </c>
      <c r="N49" s="18">
        <v>0</v>
      </c>
      <c r="O49" s="18">
        <v>15448</v>
      </c>
      <c r="P49" s="18">
        <v>10299</v>
      </c>
      <c r="Q49" s="17" t="s">
        <v>356</v>
      </c>
      <c r="S49" t="str">
        <f t="shared" si="0"/>
        <v>2:00</v>
      </c>
    </row>
    <row r="50" spans="1:19" x14ac:dyDescent="0.25">
      <c r="A50" s="16" t="s">
        <v>354</v>
      </c>
      <c r="B50" s="16" t="s">
        <v>339</v>
      </c>
      <c r="C50" s="19" t="s">
        <v>458</v>
      </c>
      <c r="D50" s="18">
        <v>1901</v>
      </c>
      <c r="E50" s="18">
        <v>946</v>
      </c>
      <c r="F50" s="18">
        <v>955</v>
      </c>
      <c r="G50" s="18">
        <v>1305</v>
      </c>
      <c r="H50" s="18">
        <v>386</v>
      </c>
      <c r="I50" s="18">
        <v>152</v>
      </c>
      <c r="J50" s="18">
        <v>44</v>
      </c>
      <c r="K50" s="18">
        <v>12</v>
      </c>
      <c r="L50" s="18">
        <v>2</v>
      </c>
      <c r="M50" s="18">
        <v>0</v>
      </c>
      <c r="N50" s="18">
        <v>0</v>
      </c>
      <c r="O50" s="18">
        <v>13071</v>
      </c>
      <c r="P50" s="18">
        <v>8633</v>
      </c>
      <c r="Q50" s="17" t="s">
        <v>358</v>
      </c>
      <c r="S50" t="str">
        <f t="shared" si="0"/>
        <v>2:15</v>
      </c>
    </row>
    <row r="51" spans="1:19" x14ac:dyDescent="0.25">
      <c r="A51" s="16" t="s">
        <v>354</v>
      </c>
      <c r="B51" s="16" t="s">
        <v>342</v>
      </c>
      <c r="C51" s="19" t="s">
        <v>459</v>
      </c>
      <c r="D51" s="18">
        <v>1070</v>
      </c>
      <c r="E51" s="18">
        <v>491</v>
      </c>
      <c r="F51" s="18">
        <v>579</v>
      </c>
      <c r="G51" s="18">
        <v>699</v>
      </c>
      <c r="H51" s="18">
        <v>239</v>
      </c>
      <c r="I51" s="18">
        <v>98</v>
      </c>
      <c r="J51" s="18">
        <v>27</v>
      </c>
      <c r="K51" s="18">
        <v>5</v>
      </c>
      <c r="L51" s="18">
        <v>1</v>
      </c>
      <c r="M51" s="18">
        <v>0</v>
      </c>
      <c r="N51" s="18">
        <v>1</v>
      </c>
      <c r="O51" s="18">
        <v>8449</v>
      </c>
      <c r="P51" s="18">
        <v>5412</v>
      </c>
      <c r="Q51" s="17" t="s">
        <v>359</v>
      </c>
      <c r="S51" t="str">
        <f t="shared" si="0"/>
        <v>2:30</v>
      </c>
    </row>
    <row r="52" spans="1:19" x14ac:dyDescent="0.25">
      <c r="A52" s="16" t="s">
        <v>354</v>
      </c>
      <c r="B52" s="16" t="s">
        <v>344</v>
      </c>
      <c r="C52" s="19" t="s">
        <v>460</v>
      </c>
      <c r="D52" s="18">
        <v>695</v>
      </c>
      <c r="E52" s="18">
        <v>325</v>
      </c>
      <c r="F52" s="18">
        <v>370</v>
      </c>
      <c r="G52" s="18">
        <v>465</v>
      </c>
      <c r="H52" s="18">
        <v>155</v>
      </c>
      <c r="I52" s="18">
        <v>51</v>
      </c>
      <c r="J52" s="18">
        <v>15</v>
      </c>
      <c r="K52" s="18">
        <v>7</v>
      </c>
      <c r="L52" s="18">
        <v>0</v>
      </c>
      <c r="M52" s="18">
        <v>2</v>
      </c>
      <c r="N52" s="18">
        <v>0</v>
      </c>
      <c r="O52" s="18">
        <v>5409</v>
      </c>
      <c r="P52" s="18">
        <v>3423</v>
      </c>
      <c r="Q52" s="17" t="s">
        <v>360</v>
      </c>
      <c r="S52" t="str">
        <f t="shared" si="0"/>
        <v>2:45</v>
      </c>
    </row>
    <row r="53" spans="1:19" x14ac:dyDescent="0.25">
      <c r="A53" s="16" t="s">
        <v>426</v>
      </c>
      <c r="B53" s="16" t="s">
        <v>333</v>
      </c>
      <c r="C53" s="19" t="s">
        <v>515</v>
      </c>
      <c r="D53" s="18">
        <v>11881</v>
      </c>
      <c r="E53" s="18">
        <v>5461</v>
      </c>
      <c r="F53" s="18">
        <v>6420</v>
      </c>
      <c r="G53" s="18">
        <v>7195</v>
      </c>
      <c r="H53" s="18">
        <v>2875</v>
      </c>
      <c r="I53" s="18">
        <v>1228</v>
      </c>
      <c r="J53" s="18">
        <v>455</v>
      </c>
      <c r="K53" s="18">
        <v>88</v>
      </c>
      <c r="L53" s="18">
        <v>26</v>
      </c>
      <c r="M53" s="18">
        <v>8</v>
      </c>
      <c r="N53" s="18">
        <v>6</v>
      </c>
      <c r="O53" s="18">
        <v>107451</v>
      </c>
      <c r="P53" s="18">
        <v>70046</v>
      </c>
      <c r="Q53" s="17" t="s">
        <v>427</v>
      </c>
      <c r="S53" t="str">
        <f t="shared" si="0"/>
        <v>20:00</v>
      </c>
    </row>
    <row r="54" spans="1:19" x14ac:dyDescent="0.25">
      <c r="A54" s="16" t="s">
        <v>426</v>
      </c>
      <c r="B54" s="16" t="s">
        <v>339</v>
      </c>
      <c r="C54" s="19" t="s">
        <v>516</v>
      </c>
      <c r="D54" s="18">
        <v>13417</v>
      </c>
      <c r="E54" s="18">
        <v>6069</v>
      </c>
      <c r="F54" s="18">
        <v>7348</v>
      </c>
      <c r="G54" s="18">
        <v>8210</v>
      </c>
      <c r="H54" s="18">
        <v>3212</v>
      </c>
      <c r="I54" s="18">
        <v>1351</v>
      </c>
      <c r="J54" s="18">
        <v>489</v>
      </c>
      <c r="K54" s="18">
        <v>113</v>
      </c>
      <c r="L54" s="18">
        <v>26</v>
      </c>
      <c r="M54" s="18">
        <v>9</v>
      </c>
      <c r="N54" s="18">
        <v>7</v>
      </c>
      <c r="O54" s="18">
        <v>120120</v>
      </c>
      <c r="P54" s="18">
        <v>78115</v>
      </c>
      <c r="Q54" s="17" t="s">
        <v>428</v>
      </c>
      <c r="S54" t="str">
        <f t="shared" si="0"/>
        <v>20:15</v>
      </c>
    </row>
    <row r="55" spans="1:19" x14ac:dyDescent="0.25">
      <c r="A55" s="16" t="s">
        <v>426</v>
      </c>
      <c r="B55" s="16" t="s">
        <v>342</v>
      </c>
      <c r="C55" s="19" t="s">
        <v>517</v>
      </c>
      <c r="D55" s="18">
        <v>13526</v>
      </c>
      <c r="E55" s="18">
        <v>6146</v>
      </c>
      <c r="F55" s="18">
        <v>7380</v>
      </c>
      <c r="G55" s="18">
        <v>8303</v>
      </c>
      <c r="H55" s="18">
        <v>3195</v>
      </c>
      <c r="I55" s="18">
        <v>1392</v>
      </c>
      <c r="J55" s="18">
        <v>477</v>
      </c>
      <c r="K55" s="18">
        <v>108</v>
      </c>
      <c r="L55" s="18">
        <v>36</v>
      </c>
      <c r="M55" s="18">
        <v>10</v>
      </c>
      <c r="N55" s="18">
        <v>5</v>
      </c>
      <c r="O55" s="18">
        <v>122711</v>
      </c>
      <c r="P55" s="18">
        <v>78477</v>
      </c>
      <c r="Q55" s="17" t="s">
        <v>429</v>
      </c>
      <c r="S55" t="str">
        <f t="shared" si="0"/>
        <v>20:30</v>
      </c>
    </row>
    <row r="56" spans="1:19" x14ac:dyDescent="0.25">
      <c r="A56" s="16" t="s">
        <v>426</v>
      </c>
      <c r="B56" s="16" t="s">
        <v>344</v>
      </c>
      <c r="C56" s="19" t="s">
        <v>518</v>
      </c>
      <c r="D56" s="18">
        <v>12206</v>
      </c>
      <c r="E56" s="18">
        <v>5689</v>
      </c>
      <c r="F56" s="18">
        <v>6517</v>
      </c>
      <c r="G56" s="18">
        <v>7503</v>
      </c>
      <c r="H56" s="18">
        <v>2839</v>
      </c>
      <c r="I56" s="18">
        <v>1288</v>
      </c>
      <c r="J56" s="18">
        <v>464</v>
      </c>
      <c r="K56" s="18">
        <v>85</v>
      </c>
      <c r="L56" s="18">
        <v>17</v>
      </c>
      <c r="M56" s="18">
        <v>6</v>
      </c>
      <c r="N56" s="18">
        <v>4</v>
      </c>
      <c r="O56" s="18">
        <v>106163</v>
      </c>
      <c r="P56" s="18">
        <v>68530</v>
      </c>
      <c r="Q56" s="17" t="s">
        <v>430</v>
      </c>
      <c r="S56" t="str">
        <f t="shared" si="0"/>
        <v>20:45</v>
      </c>
    </row>
    <row r="57" spans="1:19" x14ac:dyDescent="0.25">
      <c r="A57" s="16" t="s">
        <v>431</v>
      </c>
      <c r="B57" s="16" t="s">
        <v>333</v>
      </c>
      <c r="C57" s="19" t="s">
        <v>519</v>
      </c>
      <c r="D57" s="18">
        <v>11268</v>
      </c>
      <c r="E57" s="18">
        <v>5248</v>
      </c>
      <c r="F57" s="18">
        <v>6020</v>
      </c>
      <c r="G57" s="18">
        <v>7037</v>
      </c>
      <c r="H57" s="18">
        <v>2654</v>
      </c>
      <c r="I57" s="18">
        <v>1155</v>
      </c>
      <c r="J57" s="18">
        <v>323</v>
      </c>
      <c r="K57" s="18">
        <v>68</v>
      </c>
      <c r="L57" s="18">
        <v>13</v>
      </c>
      <c r="M57" s="18">
        <v>13</v>
      </c>
      <c r="N57" s="18">
        <v>5</v>
      </c>
      <c r="O57" s="18">
        <v>95111</v>
      </c>
      <c r="P57" s="18">
        <v>61647</v>
      </c>
      <c r="Q57" s="17" t="s">
        <v>432</v>
      </c>
      <c r="S57" t="str">
        <f t="shared" si="0"/>
        <v>21:00</v>
      </c>
    </row>
    <row r="58" spans="1:19" x14ac:dyDescent="0.25">
      <c r="A58" s="16" t="s">
        <v>431</v>
      </c>
      <c r="B58" s="16" t="s">
        <v>339</v>
      </c>
      <c r="C58" s="19" t="s">
        <v>520</v>
      </c>
      <c r="D58" s="18">
        <v>10734</v>
      </c>
      <c r="E58" s="18">
        <v>5143</v>
      </c>
      <c r="F58" s="18">
        <v>5591</v>
      </c>
      <c r="G58" s="18">
        <v>6683</v>
      </c>
      <c r="H58" s="18">
        <v>2538</v>
      </c>
      <c r="I58" s="18">
        <v>1044</v>
      </c>
      <c r="J58" s="18">
        <v>355</v>
      </c>
      <c r="K58" s="18">
        <v>92</v>
      </c>
      <c r="L58" s="18">
        <v>15</v>
      </c>
      <c r="M58" s="18">
        <v>3</v>
      </c>
      <c r="N58" s="18">
        <v>4</v>
      </c>
      <c r="O58" s="18">
        <v>91435</v>
      </c>
      <c r="P58" s="18">
        <v>59796</v>
      </c>
      <c r="Q58" s="17" t="s">
        <v>433</v>
      </c>
      <c r="S58" t="str">
        <f t="shared" si="0"/>
        <v>21:15</v>
      </c>
    </row>
    <row r="59" spans="1:19" x14ac:dyDescent="0.25">
      <c r="A59" s="16" t="s">
        <v>431</v>
      </c>
      <c r="B59" s="16" t="s">
        <v>342</v>
      </c>
      <c r="C59" s="19" t="s">
        <v>521</v>
      </c>
      <c r="D59" s="18">
        <v>10320</v>
      </c>
      <c r="E59" s="18">
        <v>4788</v>
      </c>
      <c r="F59" s="18">
        <v>5532</v>
      </c>
      <c r="G59" s="18">
        <v>6419</v>
      </c>
      <c r="H59" s="18">
        <v>2356</v>
      </c>
      <c r="I59" s="18">
        <v>1094</v>
      </c>
      <c r="J59" s="18">
        <v>359</v>
      </c>
      <c r="K59" s="18">
        <v>57</v>
      </c>
      <c r="L59" s="18">
        <v>18</v>
      </c>
      <c r="M59" s="18">
        <v>10</v>
      </c>
      <c r="N59" s="18">
        <v>7</v>
      </c>
      <c r="O59" s="18">
        <v>93696</v>
      </c>
      <c r="P59" s="18">
        <v>61180</v>
      </c>
      <c r="Q59" s="17" t="s">
        <v>434</v>
      </c>
      <c r="S59" t="str">
        <f t="shared" si="0"/>
        <v>21:30</v>
      </c>
    </row>
    <row r="60" spans="1:19" x14ac:dyDescent="0.25">
      <c r="A60" s="16" t="s">
        <v>431</v>
      </c>
      <c r="B60" s="16" t="s">
        <v>344</v>
      </c>
      <c r="C60" s="19" t="s">
        <v>522</v>
      </c>
      <c r="D60" s="18">
        <v>10302</v>
      </c>
      <c r="E60" s="18">
        <v>4885</v>
      </c>
      <c r="F60" s="18">
        <v>5417</v>
      </c>
      <c r="G60" s="18">
        <v>6408</v>
      </c>
      <c r="H60" s="18">
        <v>2401</v>
      </c>
      <c r="I60" s="18">
        <v>1026</v>
      </c>
      <c r="J60" s="18">
        <v>352</v>
      </c>
      <c r="K60" s="18">
        <v>76</v>
      </c>
      <c r="L60" s="18">
        <v>22</v>
      </c>
      <c r="M60" s="18">
        <v>12</v>
      </c>
      <c r="N60" s="18">
        <v>5</v>
      </c>
      <c r="O60" s="18">
        <v>91907</v>
      </c>
      <c r="P60" s="18">
        <v>59076</v>
      </c>
      <c r="Q60" s="17" t="s">
        <v>435</v>
      </c>
      <c r="S60" t="str">
        <f t="shared" si="0"/>
        <v>21:45</v>
      </c>
    </row>
    <row r="61" spans="1:19" x14ac:dyDescent="0.25">
      <c r="A61" s="16" t="s">
        <v>370</v>
      </c>
      <c r="B61" s="16" t="s">
        <v>333</v>
      </c>
      <c r="C61" s="19" t="s">
        <v>523</v>
      </c>
      <c r="D61" s="18">
        <v>9592</v>
      </c>
      <c r="E61" s="18">
        <v>4549</v>
      </c>
      <c r="F61" s="18">
        <v>5043</v>
      </c>
      <c r="G61" s="18">
        <v>6163</v>
      </c>
      <c r="H61" s="18">
        <v>2102</v>
      </c>
      <c r="I61" s="18">
        <v>943</v>
      </c>
      <c r="J61" s="18">
        <v>291</v>
      </c>
      <c r="K61" s="18">
        <v>71</v>
      </c>
      <c r="L61" s="18">
        <v>18</v>
      </c>
      <c r="M61" s="18">
        <v>4</v>
      </c>
      <c r="N61" s="18">
        <v>0</v>
      </c>
      <c r="O61" s="18">
        <v>76861</v>
      </c>
      <c r="P61" s="18">
        <v>50860</v>
      </c>
      <c r="Q61" s="17" t="s">
        <v>436</v>
      </c>
      <c r="S61" t="str">
        <f t="shared" si="0"/>
        <v>22:00</v>
      </c>
    </row>
    <row r="62" spans="1:19" x14ac:dyDescent="0.25">
      <c r="A62" s="16" t="s">
        <v>370</v>
      </c>
      <c r="B62" s="16" t="s">
        <v>339</v>
      </c>
      <c r="C62" s="19" t="s">
        <v>524</v>
      </c>
      <c r="D62" s="18">
        <v>9454</v>
      </c>
      <c r="E62" s="18">
        <v>4419</v>
      </c>
      <c r="F62" s="18">
        <v>5035</v>
      </c>
      <c r="G62" s="18">
        <v>5883</v>
      </c>
      <c r="H62" s="18">
        <v>2258</v>
      </c>
      <c r="I62" s="18">
        <v>906</v>
      </c>
      <c r="J62" s="18">
        <v>311</v>
      </c>
      <c r="K62" s="18">
        <v>65</v>
      </c>
      <c r="L62" s="18">
        <v>25</v>
      </c>
      <c r="M62" s="18">
        <v>5</v>
      </c>
      <c r="N62" s="18">
        <v>1</v>
      </c>
      <c r="O62" s="18">
        <v>80682</v>
      </c>
      <c r="P62" s="18">
        <v>53396</v>
      </c>
      <c r="Q62" s="17" t="s">
        <v>437</v>
      </c>
      <c r="S62" t="str">
        <f t="shared" si="0"/>
        <v>22:15</v>
      </c>
    </row>
    <row r="63" spans="1:19" x14ac:dyDescent="0.25">
      <c r="A63" s="16" t="s">
        <v>370</v>
      </c>
      <c r="B63" s="16" t="s">
        <v>342</v>
      </c>
      <c r="C63" s="19" t="s">
        <v>525</v>
      </c>
      <c r="D63" s="18">
        <v>8659</v>
      </c>
      <c r="E63" s="18">
        <v>4126</v>
      </c>
      <c r="F63" s="18">
        <v>4533</v>
      </c>
      <c r="G63" s="18">
        <v>5630</v>
      </c>
      <c r="H63" s="18">
        <v>1894</v>
      </c>
      <c r="I63" s="18">
        <v>786</v>
      </c>
      <c r="J63" s="18">
        <v>265</v>
      </c>
      <c r="K63" s="18">
        <v>59</v>
      </c>
      <c r="L63" s="18">
        <v>18</v>
      </c>
      <c r="M63" s="18">
        <v>5</v>
      </c>
      <c r="N63" s="18">
        <v>2</v>
      </c>
      <c r="O63" s="18">
        <v>69921</v>
      </c>
      <c r="P63" s="18">
        <v>46610</v>
      </c>
      <c r="Q63" s="17" t="s">
        <v>438</v>
      </c>
      <c r="S63" t="str">
        <f t="shared" si="0"/>
        <v>22:30</v>
      </c>
    </row>
    <row r="64" spans="1:19" x14ac:dyDescent="0.25">
      <c r="A64" s="16" t="s">
        <v>370</v>
      </c>
      <c r="B64" s="16" t="s">
        <v>344</v>
      </c>
      <c r="C64" s="19" t="s">
        <v>526</v>
      </c>
      <c r="D64" s="18">
        <v>8315</v>
      </c>
      <c r="E64" s="18">
        <v>4020</v>
      </c>
      <c r="F64" s="18">
        <v>4295</v>
      </c>
      <c r="G64" s="18">
        <v>5494</v>
      </c>
      <c r="H64" s="18">
        <v>1772</v>
      </c>
      <c r="I64" s="18">
        <v>737</v>
      </c>
      <c r="J64" s="18">
        <v>232</v>
      </c>
      <c r="K64" s="18">
        <v>62</v>
      </c>
      <c r="L64" s="18">
        <v>8</v>
      </c>
      <c r="M64" s="18">
        <v>6</v>
      </c>
      <c r="N64" s="18">
        <v>4</v>
      </c>
      <c r="O64" s="18">
        <v>68250</v>
      </c>
      <c r="P64" s="18">
        <v>45389</v>
      </c>
      <c r="Q64" s="17" t="s">
        <v>439</v>
      </c>
      <c r="S64" t="str">
        <f t="shared" si="0"/>
        <v>22:45</v>
      </c>
    </row>
    <row r="65" spans="1:19" x14ac:dyDescent="0.25">
      <c r="A65" s="16" t="s">
        <v>366</v>
      </c>
      <c r="B65" s="16" t="s">
        <v>333</v>
      </c>
      <c r="C65" s="19" t="s">
        <v>527</v>
      </c>
      <c r="D65" s="18">
        <v>8480</v>
      </c>
      <c r="E65" s="18">
        <v>4213</v>
      </c>
      <c r="F65" s="18">
        <v>4267</v>
      </c>
      <c r="G65" s="18">
        <v>5490</v>
      </c>
      <c r="H65" s="18">
        <v>1868</v>
      </c>
      <c r="I65" s="18">
        <v>804</v>
      </c>
      <c r="J65" s="18">
        <v>229</v>
      </c>
      <c r="K65" s="18">
        <v>68</v>
      </c>
      <c r="L65" s="18">
        <v>13</v>
      </c>
      <c r="M65" s="18">
        <v>8</v>
      </c>
      <c r="N65" s="18">
        <v>0</v>
      </c>
      <c r="O65" s="18">
        <v>67530</v>
      </c>
      <c r="P65" s="18">
        <v>44703</v>
      </c>
      <c r="Q65" s="17" t="s">
        <v>440</v>
      </c>
      <c r="S65" t="str">
        <f t="shared" si="0"/>
        <v>23:00</v>
      </c>
    </row>
    <row r="66" spans="1:19" x14ac:dyDescent="0.25">
      <c r="A66" s="16" t="s">
        <v>366</v>
      </c>
      <c r="B66" s="16" t="s">
        <v>339</v>
      </c>
      <c r="C66" s="19" t="s">
        <v>528</v>
      </c>
      <c r="D66" s="18">
        <v>7313</v>
      </c>
      <c r="E66" s="18">
        <v>3368</v>
      </c>
      <c r="F66" s="18">
        <v>3945</v>
      </c>
      <c r="G66" s="18">
        <v>4626</v>
      </c>
      <c r="H66" s="18">
        <v>1669</v>
      </c>
      <c r="I66" s="18">
        <v>739</v>
      </c>
      <c r="J66" s="18">
        <v>209</v>
      </c>
      <c r="K66" s="18">
        <v>55</v>
      </c>
      <c r="L66" s="18">
        <v>14</v>
      </c>
      <c r="M66" s="18">
        <v>1</v>
      </c>
      <c r="N66" s="18">
        <v>0</v>
      </c>
      <c r="O66" s="18">
        <v>58952</v>
      </c>
      <c r="P66" s="18">
        <v>38732</v>
      </c>
      <c r="Q66" s="17" t="s">
        <v>441</v>
      </c>
      <c r="S66" t="str">
        <f t="shared" ref="S66:S97" si="1">CONCATENATE(A66,":",B66)</f>
        <v>23:15</v>
      </c>
    </row>
    <row r="67" spans="1:19" x14ac:dyDescent="0.25">
      <c r="A67" s="16" t="s">
        <v>366</v>
      </c>
      <c r="B67" s="16" t="s">
        <v>342</v>
      </c>
      <c r="C67" s="19" t="s">
        <v>529</v>
      </c>
      <c r="D67" s="18">
        <v>7348</v>
      </c>
      <c r="E67" s="18">
        <v>3468</v>
      </c>
      <c r="F67" s="18">
        <v>3880</v>
      </c>
      <c r="G67" s="18">
        <v>4563</v>
      </c>
      <c r="H67" s="18">
        <v>1724</v>
      </c>
      <c r="I67" s="18">
        <v>768</v>
      </c>
      <c r="J67" s="18">
        <v>221</v>
      </c>
      <c r="K67" s="18">
        <v>48</v>
      </c>
      <c r="L67" s="18">
        <v>17</v>
      </c>
      <c r="M67" s="18">
        <v>7</v>
      </c>
      <c r="N67" s="18">
        <v>0</v>
      </c>
      <c r="O67" s="18">
        <v>61158</v>
      </c>
      <c r="P67" s="18">
        <v>40310</v>
      </c>
      <c r="Q67" s="17" t="s">
        <v>442</v>
      </c>
      <c r="S67" t="str">
        <f t="shared" si="1"/>
        <v>23:30</v>
      </c>
    </row>
    <row r="68" spans="1:19" x14ac:dyDescent="0.25">
      <c r="A68" s="16" t="s">
        <v>366</v>
      </c>
      <c r="B68" s="16" t="s">
        <v>344</v>
      </c>
      <c r="C68" s="19" t="s">
        <v>531</v>
      </c>
      <c r="D68" s="18">
        <v>6907</v>
      </c>
      <c r="E68" s="18">
        <v>3223</v>
      </c>
      <c r="F68" s="18">
        <v>3684</v>
      </c>
      <c r="G68" s="18">
        <v>4421</v>
      </c>
      <c r="H68" s="18">
        <v>1577</v>
      </c>
      <c r="I68" s="18">
        <v>635</v>
      </c>
      <c r="J68" s="18">
        <v>192</v>
      </c>
      <c r="K68" s="18">
        <v>55</v>
      </c>
      <c r="L68" s="18">
        <v>23</v>
      </c>
      <c r="M68" s="18">
        <v>4</v>
      </c>
      <c r="N68" s="18">
        <v>0</v>
      </c>
      <c r="O68" s="18">
        <v>57304</v>
      </c>
      <c r="P68" s="18">
        <v>38476</v>
      </c>
      <c r="Q68" s="17" t="s">
        <v>444</v>
      </c>
      <c r="S68" t="str">
        <f t="shared" si="1"/>
        <v>23:45</v>
      </c>
    </row>
    <row r="69" spans="1:19" x14ac:dyDescent="0.25">
      <c r="A69" s="16" t="s">
        <v>387</v>
      </c>
      <c r="B69" s="16" t="s">
        <v>333</v>
      </c>
      <c r="C69" s="19" t="s">
        <v>530</v>
      </c>
      <c r="D69" s="18">
        <v>2900</v>
      </c>
      <c r="E69" s="18">
        <v>1362</v>
      </c>
      <c r="F69" s="18">
        <v>1538</v>
      </c>
      <c r="G69" s="18">
        <v>1902</v>
      </c>
      <c r="H69" s="18">
        <v>626</v>
      </c>
      <c r="I69" s="18">
        <v>262</v>
      </c>
      <c r="J69" s="18">
        <v>77</v>
      </c>
      <c r="K69" s="18">
        <v>28</v>
      </c>
      <c r="L69" s="18">
        <v>5</v>
      </c>
      <c r="M69" s="18">
        <v>0</v>
      </c>
      <c r="N69" s="18">
        <v>0</v>
      </c>
      <c r="O69" s="18">
        <v>22532</v>
      </c>
      <c r="P69" s="18">
        <v>14289</v>
      </c>
      <c r="Q69" s="17" t="s">
        <v>443</v>
      </c>
      <c r="S69" t="str">
        <f t="shared" si="1"/>
        <v>24:00</v>
      </c>
    </row>
    <row r="70" spans="1:19" x14ac:dyDescent="0.25">
      <c r="A70" s="16" t="s">
        <v>335</v>
      </c>
      <c r="B70" s="16" t="s">
        <v>333</v>
      </c>
      <c r="C70" s="19" t="s">
        <v>541</v>
      </c>
      <c r="D70" s="18">
        <v>543</v>
      </c>
      <c r="E70" s="18">
        <v>238</v>
      </c>
      <c r="F70" s="18">
        <v>305</v>
      </c>
      <c r="G70" s="18">
        <v>358</v>
      </c>
      <c r="H70" s="18">
        <v>127</v>
      </c>
      <c r="I70" s="18">
        <v>41</v>
      </c>
      <c r="J70" s="18">
        <v>14</v>
      </c>
      <c r="K70" s="18">
        <v>3</v>
      </c>
      <c r="L70" s="18">
        <v>0</v>
      </c>
      <c r="M70" s="18">
        <v>0</v>
      </c>
      <c r="N70" s="18">
        <v>0</v>
      </c>
      <c r="O70" s="18">
        <v>3879</v>
      </c>
      <c r="P70" s="18">
        <v>2456</v>
      </c>
      <c r="Q70" s="17" t="s">
        <v>454</v>
      </c>
      <c r="S70" t="str">
        <f t="shared" si="1"/>
        <v>3:00</v>
      </c>
    </row>
    <row r="71" spans="1:19" x14ac:dyDescent="0.25">
      <c r="A71" s="16" t="s">
        <v>335</v>
      </c>
      <c r="B71" s="16" t="s">
        <v>339</v>
      </c>
      <c r="C71" s="19" t="s">
        <v>538</v>
      </c>
      <c r="D71" s="18">
        <v>470</v>
      </c>
      <c r="E71" s="18">
        <v>204</v>
      </c>
      <c r="F71" s="18">
        <v>266</v>
      </c>
      <c r="G71" s="18">
        <v>286</v>
      </c>
      <c r="H71" s="18">
        <v>120</v>
      </c>
      <c r="I71" s="18">
        <v>41</v>
      </c>
      <c r="J71" s="18">
        <v>20</v>
      </c>
      <c r="K71" s="18">
        <v>0</v>
      </c>
      <c r="L71" s="18">
        <v>2</v>
      </c>
      <c r="M71" s="18">
        <v>1</v>
      </c>
      <c r="N71" s="18">
        <v>0</v>
      </c>
      <c r="O71" s="18">
        <v>4185</v>
      </c>
      <c r="P71" s="18">
        <v>2725</v>
      </c>
      <c r="Q71" s="17" t="s">
        <v>451</v>
      </c>
      <c r="S71" t="str">
        <f t="shared" si="1"/>
        <v>3:15</v>
      </c>
    </row>
    <row r="72" spans="1:19" x14ac:dyDescent="0.25">
      <c r="A72" s="16" t="s">
        <v>335</v>
      </c>
      <c r="B72" s="16" t="s">
        <v>342</v>
      </c>
      <c r="C72" s="19" t="s">
        <v>534</v>
      </c>
      <c r="D72" s="18">
        <v>350</v>
      </c>
      <c r="E72" s="18">
        <v>172</v>
      </c>
      <c r="F72" s="18">
        <v>178</v>
      </c>
      <c r="G72" s="18">
        <v>218</v>
      </c>
      <c r="H72" s="18">
        <v>92</v>
      </c>
      <c r="I72" s="18">
        <v>32</v>
      </c>
      <c r="J72" s="18">
        <v>6</v>
      </c>
      <c r="K72" s="18">
        <v>1</v>
      </c>
      <c r="L72" s="18">
        <v>0</v>
      </c>
      <c r="M72" s="18">
        <v>0</v>
      </c>
      <c r="N72" s="18">
        <v>1</v>
      </c>
      <c r="O72" s="18">
        <v>3056</v>
      </c>
      <c r="P72" s="18">
        <v>1919</v>
      </c>
      <c r="Q72" s="17" t="s">
        <v>447</v>
      </c>
      <c r="S72" t="str">
        <f t="shared" si="1"/>
        <v>3:30</v>
      </c>
    </row>
    <row r="73" spans="1:19" x14ac:dyDescent="0.25">
      <c r="A73" s="16" t="s">
        <v>335</v>
      </c>
      <c r="B73" s="16" t="s">
        <v>344</v>
      </c>
      <c r="C73" s="19" t="s">
        <v>461</v>
      </c>
      <c r="D73" s="18">
        <v>370</v>
      </c>
      <c r="E73" s="18">
        <v>192</v>
      </c>
      <c r="F73" s="18">
        <v>178</v>
      </c>
      <c r="G73" s="18">
        <v>242</v>
      </c>
      <c r="H73" s="18">
        <v>81</v>
      </c>
      <c r="I73" s="18">
        <v>39</v>
      </c>
      <c r="J73" s="18">
        <v>7</v>
      </c>
      <c r="K73" s="18">
        <v>0</v>
      </c>
      <c r="L73" s="18">
        <v>1</v>
      </c>
      <c r="M73" s="18">
        <v>0</v>
      </c>
      <c r="N73" s="18">
        <v>0</v>
      </c>
      <c r="O73" s="18">
        <v>2527</v>
      </c>
      <c r="P73" s="18">
        <v>1651</v>
      </c>
      <c r="Q73" s="17" t="s">
        <v>361</v>
      </c>
      <c r="S73" t="str">
        <f t="shared" si="1"/>
        <v>3:45</v>
      </c>
    </row>
    <row r="74" spans="1:19" x14ac:dyDescent="0.25">
      <c r="A74" s="16" t="s">
        <v>345</v>
      </c>
      <c r="B74" s="16" t="s">
        <v>333</v>
      </c>
      <c r="C74" s="19" t="s">
        <v>462</v>
      </c>
      <c r="D74" s="18">
        <v>334</v>
      </c>
      <c r="E74" s="18">
        <v>162</v>
      </c>
      <c r="F74" s="18">
        <v>172</v>
      </c>
      <c r="G74" s="18">
        <v>208</v>
      </c>
      <c r="H74" s="18">
        <v>83</v>
      </c>
      <c r="I74" s="18">
        <v>28</v>
      </c>
      <c r="J74" s="18">
        <v>13</v>
      </c>
      <c r="K74" s="18">
        <v>2</v>
      </c>
      <c r="L74" s="18">
        <v>0</v>
      </c>
      <c r="M74" s="18">
        <v>0</v>
      </c>
      <c r="N74" s="18">
        <v>0</v>
      </c>
      <c r="O74" s="18">
        <v>2685</v>
      </c>
      <c r="P74" s="18">
        <v>1694</v>
      </c>
      <c r="Q74" s="17" t="s">
        <v>363</v>
      </c>
      <c r="S74" t="str">
        <f t="shared" si="1"/>
        <v>4:00</v>
      </c>
    </row>
    <row r="75" spans="1:19" x14ac:dyDescent="0.25">
      <c r="A75" s="16" t="s">
        <v>345</v>
      </c>
      <c r="B75" s="16" t="s">
        <v>339</v>
      </c>
      <c r="C75" s="19" t="s">
        <v>463</v>
      </c>
      <c r="D75" s="18">
        <v>295</v>
      </c>
      <c r="E75" s="18">
        <v>146</v>
      </c>
      <c r="F75" s="18">
        <v>149</v>
      </c>
      <c r="G75" s="18">
        <v>189</v>
      </c>
      <c r="H75" s="18">
        <v>69</v>
      </c>
      <c r="I75" s="18">
        <v>26</v>
      </c>
      <c r="J75" s="18">
        <v>8</v>
      </c>
      <c r="K75" s="18">
        <v>0</v>
      </c>
      <c r="L75" s="18">
        <v>2</v>
      </c>
      <c r="M75" s="18">
        <v>1</v>
      </c>
      <c r="N75" s="18">
        <v>0</v>
      </c>
      <c r="O75" s="18">
        <v>2618</v>
      </c>
      <c r="P75" s="18">
        <v>1601</v>
      </c>
      <c r="Q75" s="17" t="s">
        <v>365</v>
      </c>
      <c r="S75" t="str">
        <f t="shared" si="1"/>
        <v>4:15</v>
      </c>
    </row>
    <row r="76" spans="1:19" x14ac:dyDescent="0.25">
      <c r="A76" s="16" t="s">
        <v>345</v>
      </c>
      <c r="B76" s="16" t="s">
        <v>342</v>
      </c>
      <c r="C76" s="19" t="s">
        <v>535</v>
      </c>
      <c r="D76" s="18">
        <v>262</v>
      </c>
      <c r="E76" s="18">
        <v>125</v>
      </c>
      <c r="F76" s="18">
        <v>137</v>
      </c>
      <c r="G76" s="18">
        <v>176</v>
      </c>
      <c r="H76" s="18">
        <v>51</v>
      </c>
      <c r="I76" s="18">
        <v>19</v>
      </c>
      <c r="J76" s="18">
        <v>12</v>
      </c>
      <c r="K76" s="18">
        <v>4</v>
      </c>
      <c r="L76" s="18">
        <v>0</v>
      </c>
      <c r="M76" s="18">
        <v>0</v>
      </c>
      <c r="N76" s="18">
        <v>0</v>
      </c>
      <c r="O76" s="18">
        <v>2092</v>
      </c>
      <c r="P76" s="18">
        <v>1473</v>
      </c>
      <c r="Q76" s="17" t="s">
        <v>448</v>
      </c>
      <c r="S76" t="str">
        <f t="shared" si="1"/>
        <v>4:30</v>
      </c>
    </row>
    <row r="77" spans="1:19" x14ac:dyDescent="0.25">
      <c r="A77" s="16" t="s">
        <v>345</v>
      </c>
      <c r="B77" s="16" t="s">
        <v>344</v>
      </c>
      <c r="C77" s="19" t="s">
        <v>536</v>
      </c>
      <c r="D77" s="18">
        <v>243</v>
      </c>
      <c r="E77" s="18">
        <v>121</v>
      </c>
      <c r="F77" s="18">
        <v>122</v>
      </c>
      <c r="G77" s="18">
        <v>170</v>
      </c>
      <c r="H77" s="18">
        <v>49</v>
      </c>
      <c r="I77" s="18">
        <v>19</v>
      </c>
      <c r="J77" s="18">
        <v>5</v>
      </c>
      <c r="K77" s="18">
        <v>0</v>
      </c>
      <c r="L77" s="18">
        <v>0</v>
      </c>
      <c r="M77" s="18">
        <v>0</v>
      </c>
      <c r="N77" s="18">
        <v>0</v>
      </c>
      <c r="O77" s="18">
        <v>1477</v>
      </c>
      <c r="P77" s="18">
        <v>971</v>
      </c>
      <c r="Q77" s="17" t="s">
        <v>449</v>
      </c>
      <c r="S77" t="str">
        <f t="shared" si="1"/>
        <v>4:45</v>
      </c>
    </row>
    <row r="78" spans="1:19" x14ac:dyDescent="0.25">
      <c r="A78" s="16" t="s">
        <v>340</v>
      </c>
      <c r="B78" s="16" t="s">
        <v>333</v>
      </c>
      <c r="C78" s="19" t="s">
        <v>543</v>
      </c>
      <c r="D78" s="18">
        <v>331</v>
      </c>
      <c r="E78" s="18">
        <v>163</v>
      </c>
      <c r="F78" s="18">
        <v>168</v>
      </c>
      <c r="G78" s="18">
        <v>227</v>
      </c>
      <c r="H78" s="18">
        <v>50</v>
      </c>
      <c r="I78" s="18">
        <v>27</v>
      </c>
      <c r="J78" s="18">
        <v>23</v>
      </c>
      <c r="K78" s="18">
        <v>2</v>
      </c>
      <c r="L78" s="18">
        <v>1</v>
      </c>
      <c r="M78" s="18">
        <v>1</v>
      </c>
      <c r="N78" s="18">
        <v>0</v>
      </c>
      <c r="O78" s="18">
        <v>3091</v>
      </c>
      <c r="P78" s="18">
        <v>1794</v>
      </c>
      <c r="Q78" s="17" t="s">
        <v>456</v>
      </c>
      <c r="S78" t="str">
        <f t="shared" si="1"/>
        <v>5:00</v>
      </c>
    </row>
    <row r="79" spans="1:19" x14ac:dyDescent="0.25">
      <c r="A79" s="16" t="s">
        <v>340</v>
      </c>
      <c r="B79" s="16" t="s">
        <v>339</v>
      </c>
      <c r="C79" s="19" t="s">
        <v>542</v>
      </c>
      <c r="D79" s="18">
        <v>161</v>
      </c>
      <c r="E79" s="18">
        <v>76</v>
      </c>
      <c r="F79" s="18">
        <v>85</v>
      </c>
      <c r="G79" s="18">
        <v>102</v>
      </c>
      <c r="H79" s="18">
        <v>32</v>
      </c>
      <c r="I79" s="18">
        <v>19</v>
      </c>
      <c r="J79" s="18">
        <v>5</v>
      </c>
      <c r="K79" s="18">
        <v>3</v>
      </c>
      <c r="L79" s="18">
        <v>0</v>
      </c>
      <c r="M79" s="18">
        <v>0</v>
      </c>
      <c r="N79" s="18">
        <v>0</v>
      </c>
      <c r="O79" s="18">
        <v>1324</v>
      </c>
      <c r="P79" s="18">
        <v>846</v>
      </c>
      <c r="Q79" s="17" t="s">
        <v>455</v>
      </c>
      <c r="S79" t="str">
        <f t="shared" si="1"/>
        <v>5:15</v>
      </c>
    </row>
    <row r="80" spans="1:19" x14ac:dyDescent="0.25">
      <c r="A80" s="16" t="s">
        <v>340</v>
      </c>
      <c r="B80" s="16" t="s">
        <v>342</v>
      </c>
      <c r="C80" s="19" t="s">
        <v>539</v>
      </c>
      <c r="D80" s="18">
        <v>160</v>
      </c>
      <c r="E80" s="18">
        <v>68</v>
      </c>
      <c r="F80" s="18">
        <v>92</v>
      </c>
      <c r="G80" s="18">
        <v>98</v>
      </c>
      <c r="H80" s="18">
        <v>39</v>
      </c>
      <c r="I80" s="18">
        <v>16</v>
      </c>
      <c r="J80" s="18">
        <v>7</v>
      </c>
      <c r="K80" s="18">
        <v>0</v>
      </c>
      <c r="L80" s="18">
        <v>0</v>
      </c>
      <c r="M80" s="18">
        <v>0</v>
      </c>
      <c r="N80" s="18">
        <v>0</v>
      </c>
      <c r="O80" s="18">
        <v>1231</v>
      </c>
      <c r="P80" s="18">
        <v>832</v>
      </c>
      <c r="Q80" s="17" t="s">
        <v>452</v>
      </c>
      <c r="S80" t="str">
        <f t="shared" si="1"/>
        <v>5:30</v>
      </c>
    </row>
    <row r="81" spans="1:19" x14ac:dyDescent="0.25">
      <c r="A81" s="16" t="s">
        <v>340</v>
      </c>
      <c r="B81" s="16" t="s">
        <v>344</v>
      </c>
      <c r="C81" s="19" t="s">
        <v>540</v>
      </c>
      <c r="D81" s="18">
        <v>184</v>
      </c>
      <c r="E81" s="18">
        <v>90</v>
      </c>
      <c r="F81" s="18">
        <v>94</v>
      </c>
      <c r="G81" s="18">
        <v>123</v>
      </c>
      <c r="H81" s="18">
        <v>44</v>
      </c>
      <c r="I81" s="18">
        <v>13</v>
      </c>
      <c r="J81" s="18">
        <v>4</v>
      </c>
      <c r="K81" s="18">
        <v>0</v>
      </c>
      <c r="L81" s="18">
        <v>0</v>
      </c>
      <c r="M81" s="18">
        <v>0</v>
      </c>
      <c r="N81" s="18">
        <v>0</v>
      </c>
      <c r="O81" s="18">
        <v>1240</v>
      </c>
      <c r="P81" s="18">
        <v>842</v>
      </c>
      <c r="Q81" s="17" t="s">
        <v>453</v>
      </c>
      <c r="S81" t="str">
        <f t="shared" si="1"/>
        <v>5:45</v>
      </c>
    </row>
    <row r="82" spans="1:19" x14ac:dyDescent="0.25">
      <c r="A82" s="16" t="s">
        <v>336</v>
      </c>
      <c r="B82" s="16" t="s">
        <v>333</v>
      </c>
      <c r="C82" s="19" t="s">
        <v>537</v>
      </c>
      <c r="D82" s="18">
        <v>188</v>
      </c>
      <c r="E82" s="18">
        <v>117</v>
      </c>
      <c r="F82" s="18">
        <v>71</v>
      </c>
      <c r="G82" s="18">
        <v>140</v>
      </c>
      <c r="H82" s="18">
        <v>34</v>
      </c>
      <c r="I82" s="18">
        <v>9</v>
      </c>
      <c r="J82" s="18">
        <v>4</v>
      </c>
      <c r="K82" s="18">
        <v>1</v>
      </c>
      <c r="L82" s="18">
        <v>0</v>
      </c>
      <c r="M82" s="18">
        <v>0</v>
      </c>
      <c r="N82" s="18">
        <v>0</v>
      </c>
      <c r="O82" s="18">
        <v>1065</v>
      </c>
      <c r="P82" s="18">
        <v>765</v>
      </c>
      <c r="Q82" s="17" t="s">
        <v>450</v>
      </c>
      <c r="S82" t="str">
        <f t="shared" si="1"/>
        <v>6:00</v>
      </c>
    </row>
    <row r="83" spans="1:19" x14ac:dyDescent="0.25">
      <c r="A83" s="16" t="s">
        <v>336</v>
      </c>
      <c r="B83" s="16" t="s">
        <v>339</v>
      </c>
      <c r="C83" s="19" t="s">
        <v>464</v>
      </c>
      <c r="D83" s="18">
        <v>192</v>
      </c>
      <c r="E83" s="18">
        <v>70</v>
      </c>
      <c r="F83" s="18">
        <v>122</v>
      </c>
      <c r="G83" s="18">
        <v>119</v>
      </c>
      <c r="H83" s="18">
        <v>40</v>
      </c>
      <c r="I83" s="18">
        <v>23</v>
      </c>
      <c r="J83" s="18">
        <v>10</v>
      </c>
      <c r="K83" s="18">
        <v>0</v>
      </c>
      <c r="L83" s="18">
        <v>0</v>
      </c>
      <c r="M83" s="18">
        <v>0</v>
      </c>
      <c r="N83" s="18">
        <v>0</v>
      </c>
      <c r="O83" s="18">
        <v>1580</v>
      </c>
      <c r="P83" s="18">
        <v>926</v>
      </c>
      <c r="Q83" s="17" t="s">
        <v>367</v>
      </c>
      <c r="S83" t="str">
        <f t="shared" si="1"/>
        <v>6:15</v>
      </c>
    </row>
    <row r="84" spans="1:19" x14ac:dyDescent="0.25">
      <c r="A84" s="16" t="s">
        <v>336</v>
      </c>
      <c r="B84" s="16" t="s">
        <v>342</v>
      </c>
      <c r="C84" s="19" t="s">
        <v>532</v>
      </c>
      <c r="D84" s="18">
        <v>194</v>
      </c>
      <c r="E84" s="18">
        <v>116</v>
      </c>
      <c r="F84" s="18">
        <v>78</v>
      </c>
      <c r="G84" s="18">
        <v>135</v>
      </c>
      <c r="H84" s="18">
        <v>37</v>
      </c>
      <c r="I84" s="18">
        <v>16</v>
      </c>
      <c r="J84" s="18">
        <v>6</v>
      </c>
      <c r="K84" s="18">
        <v>0</v>
      </c>
      <c r="L84" s="18">
        <v>0</v>
      </c>
      <c r="M84" s="18">
        <v>0</v>
      </c>
      <c r="N84" s="18">
        <v>0</v>
      </c>
      <c r="O84" s="18">
        <v>1237</v>
      </c>
      <c r="P84" s="18">
        <v>892</v>
      </c>
      <c r="Q84" s="17" t="s">
        <v>445</v>
      </c>
      <c r="S84" t="str">
        <f t="shared" si="1"/>
        <v>6:30</v>
      </c>
    </row>
    <row r="85" spans="1:19" x14ac:dyDescent="0.25">
      <c r="A85" s="16" t="s">
        <v>336</v>
      </c>
      <c r="B85" s="16" t="s">
        <v>344</v>
      </c>
      <c r="C85" s="19" t="s">
        <v>533</v>
      </c>
      <c r="D85" s="18">
        <v>489</v>
      </c>
      <c r="E85" s="18">
        <v>238</v>
      </c>
      <c r="F85" s="18">
        <v>251</v>
      </c>
      <c r="G85" s="18">
        <v>313</v>
      </c>
      <c r="H85" s="18">
        <v>106</v>
      </c>
      <c r="I85" s="18">
        <v>48</v>
      </c>
      <c r="J85" s="18">
        <v>15</v>
      </c>
      <c r="K85" s="18">
        <v>4</v>
      </c>
      <c r="L85" s="18">
        <v>3</v>
      </c>
      <c r="M85" s="18">
        <v>0</v>
      </c>
      <c r="N85" s="18">
        <v>0</v>
      </c>
      <c r="O85" s="18">
        <v>4293</v>
      </c>
      <c r="P85" s="18">
        <v>2843</v>
      </c>
      <c r="Q85" s="17" t="s">
        <v>446</v>
      </c>
      <c r="S85" t="str">
        <f t="shared" si="1"/>
        <v>6:45</v>
      </c>
    </row>
    <row r="86" spans="1:19" x14ac:dyDescent="0.25">
      <c r="A86" s="16" t="s">
        <v>351</v>
      </c>
      <c r="B86" s="16" t="s">
        <v>333</v>
      </c>
      <c r="C86" s="19" t="s">
        <v>465</v>
      </c>
      <c r="D86" s="18">
        <v>521</v>
      </c>
      <c r="E86" s="18">
        <v>258</v>
      </c>
      <c r="F86" s="18">
        <v>263</v>
      </c>
      <c r="G86" s="18">
        <v>338</v>
      </c>
      <c r="H86" s="18">
        <v>120</v>
      </c>
      <c r="I86" s="18">
        <v>41</v>
      </c>
      <c r="J86" s="18">
        <v>19</v>
      </c>
      <c r="K86" s="18">
        <v>2</v>
      </c>
      <c r="L86" s="18">
        <v>1</v>
      </c>
      <c r="M86" s="18">
        <v>0</v>
      </c>
      <c r="N86" s="18">
        <v>0</v>
      </c>
      <c r="O86" s="18">
        <v>3897</v>
      </c>
      <c r="P86" s="18">
        <v>2477</v>
      </c>
      <c r="Q86" s="17" t="s">
        <v>369</v>
      </c>
      <c r="S86" t="str">
        <f t="shared" si="1"/>
        <v>7:00</v>
      </c>
    </row>
    <row r="87" spans="1:19" x14ac:dyDescent="0.25">
      <c r="A87" s="16" t="s">
        <v>351</v>
      </c>
      <c r="B87" s="16" t="s">
        <v>339</v>
      </c>
      <c r="C87" s="19" t="s">
        <v>466</v>
      </c>
      <c r="D87" s="18">
        <v>747</v>
      </c>
      <c r="E87" s="18">
        <v>386</v>
      </c>
      <c r="F87" s="18">
        <v>361</v>
      </c>
      <c r="G87" s="18">
        <v>492</v>
      </c>
      <c r="H87" s="18">
        <v>175</v>
      </c>
      <c r="I87" s="18">
        <v>52</v>
      </c>
      <c r="J87" s="18">
        <v>22</v>
      </c>
      <c r="K87" s="18">
        <v>5</v>
      </c>
      <c r="L87" s="18">
        <v>1</v>
      </c>
      <c r="M87" s="18">
        <v>0</v>
      </c>
      <c r="N87" s="18">
        <v>0</v>
      </c>
      <c r="O87" s="18">
        <v>5469</v>
      </c>
      <c r="P87" s="18">
        <v>3644</v>
      </c>
      <c r="Q87" s="17" t="s">
        <v>371</v>
      </c>
      <c r="S87" t="str">
        <f t="shared" si="1"/>
        <v>7:15</v>
      </c>
    </row>
    <row r="88" spans="1:19" x14ac:dyDescent="0.25">
      <c r="A88" s="16" t="s">
        <v>351</v>
      </c>
      <c r="B88" s="16" t="s">
        <v>342</v>
      </c>
      <c r="C88" s="19" t="s">
        <v>467</v>
      </c>
      <c r="D88" s="18">
        <v>1121</v>
      </c>
      <c r="E88" s="18">
        <v>609</v>
      </c>
      <c r="F88" s="18">
        <v>512</v>
      </c>
      <c r="G88" s="18">
        <v>746</v>
      </c>
      <c r="H88" s="18">
        <v>235</v>
      </c>
      <c r="I88" s="18">
        <v>101</v>
      </c>
      <c r="J88" s="18">
        <v>29</v>
      </c>
      <c r="K88" s="18">
        <v>9</v>
      </c>
      <c r="L88" s="18">
        <v>1</v>
      </c>
      <c r="M88" s="18">
        <v>0</v>
      </c>
      <c r="N88" s="18">
        <v>0</v>
      </c>
      <c r="O88" s="18">
        <v>8307</v>
      </c>
      <c r="P88" s="18">
        <v>5723</v>
      </c>
      <c r="Q88" s="17" t="s">
        <v>373</v>
      </c>
      <c r="S88" t="str">
        <f t="shared" si="1"/>
        <v>7:30</v>
      </c>
    </row>
    <row r="89" spans="1:19" x14ac:dyDescent="0.25">
      <c r="A89" s="16" t="s">
        <v>351</v>
      </c>
      <c r="B89" s="16" t="s">
        <v>344</v>
      </c>
      <c r="C89" s="19" t="s">
        <v>468</v>
      </c>
      <c r="D89" s="18">
        <v>2144</v>
      </c>
      <c r="E89" s="18">
        <v>1109</v>
      </c>
      <c r="F89" s="18">
        <v>1035</v>
      </c>
      <c r="G89" s="18">
        <v>1441</v>
      </c>
      <c r="H89" s="18">
        <v>409</v>
      </c>
      <c r="I89" s="18">
        <v>221</v>
      </c>
      <c r="J89" s="18">
        <v>65</v>
      </c>
      <c r="K89" s="18">
        <v>8</v>
      </c>
      <c r="L89" s="18">
        <v>0</v>
      </c>
      <c r="M89" s="18">
        <v>0</v>
      </c>
      <c r="N89" s="18">
        <v>0</v>
      </c>
      <c r="O89" s="18">
        <v>15321</v>
      </c>
      <c r="P89" s="18">
        <v>10278</v>
      </c>
      <c r="Q89" s="17" t="s">
        <v>374</v>
      </c>
      <c r="S89" t="str">
        <f t="shared" si="1"/>
        <v>7:45</v>
      </c>
    </row>
    <row r="90" spans="1:19" x14ac:dyDescent="0.25">
      <c r="A90" s="16" t="s">
        <v>364</v>
      </c>
      <c r="B90" s="16" t="s">
        <v>333</v>
      </c>
      <c r="C90" s="19" t="s">
        <v>469</v>
      </c>
      <c r="D90" s="18">
        <v>4800</v>
      </c>
      <c r="E90" s="18">
        <v>2100</v>
      </c>
      <c r="F90" s="18">
        <v>2700</v>
      </c>
      <c r="G90" s="18">
        <v>2719</v>
      </c>
      <c r="H90" s="18">
        <v>1178</v>
      </c>
      <c r="I90" s="18">
        <v>623</v>
      </c>
      <c r="J90" s="18">
        <v>227</v>
      </c>
      <c r="K90" s="18">
        <v>45</v>
      </c>
      <c r="L90" s="18">
        <v>6</v>
      </c>
      <c r="M90" s="18">
        <v>1</v>
      </c>
      <c r="N90" s="18">
        <v>1</v>
      </c>
      <c r="O90" s="18">
        <v>45908</v>
      </c>
      <c r="P90" s="18">
        <v>30157</v>
      </c>
      <c r="Q90" s="17" t="s">
        <v>375</v>
      </c>
      <c r="S90" t="str">
        <f t="shared" si="1"/>
        <v>8:00</v>
      </c>
    </row>
    <row r="91" spans="1:19" x14ac:dyDescent="0.25">
      <c r="A91" s="16" t="s">
        <v>364</v>
      </c>
      <c r="B91" s="16" t="s">
        <v>339</v>
      </c>
      <c r="C91" s="19" t="s">
        <v>470</v>
      </c>
      <c r="D91" s="18">
        <v>10101</v>
      </c>
      <c r="E91" s="18">
        <v>4512</v>
      </c>
      <c r="F91" s="18">
        <v>5589</v>
      </c>
      <c r="G91" s="18">
        <v>5751</v>
      </c>
      <c r="H91" s="18">
        <v>2554</v>
      </c>
      <c r="I91" s="18">
        <v>1330</v>
      </c>
      <c r="J91" s="18">
        <v>400</v>
      </c>
      <c r="K91" s="18">
        <v>60</v>
      </c>
      <c r="L91" s="18">
        <v>5</v>
      </c>
      <c r="M91" s="18">
        <v>1</v>
      </c>
      <c r="N91" s="18">
        <v>0</v>
      </c>
      <c r="O91" s="18">
        <v>87903</v>
      </c>
      <c r="P91" s="18">
        <v>56353</v>
      </c>
      <c r="Q91" s="17" t="s">
        <v>376</v>
      </c>
      <c r="S91" t="str">
        <f t="shared" si="1"/>
        <v>8:15</v>
      </c>
    </row>
    <row r="92" spans="1:19" x14ac:dyDescent="0.25">
      <c r="A92" s="16" t="s">
        <v>364</v>
      </c>
      <c r="B92" s="16" t="s">
        <v>342</v>
      </c>
      <c r="C92" s="19" t="s">
        <v>471</v>
      </c>
      <c r="D92" s="18">
        <v>10025</v>
      </c>
      <c r="E92" s="18">
        <v>4576</v>
      </c>
      <c r="F92" s="18">
        <v>5449</v>
      </c>
      <c r="G92" s="18">
        <v>5959</v>
      </c>
      <c r="H92" s="18">
        <v>2471</v>
      </c>
      <c r="I92" s="18">
        <v>1144</v>
      </c>
      <c r="J92" s="18">
        <v>381</v>
      </c>
      <c r="K92" s="18">
        <v>60</v>
      </c>
      <c r="L92" s="18">
        <v>8</v>
      </c>
      <c r="M92" s="18">
        <v>2</v>
      </c>
      <c r="N92" s="18">
        <v>0</v>
      </c>
      <c r="O92" s="18">
        <v>84017</v>
      </c>
      <c r="P92" s="18">
        <v>54519</v>
      </c>
      <c r="Q92" s="17" t="s">
        <v>377</v>
      </c>
      <c r="S92" t="str">
        <f t="shared" si="1"/>
        <v>8:30</v>
      </c>
    </row>
    <row r="93" spans="1:19" x14ac:dyDescent="0.25">
      <c r="A93" s="16" t="s">
        <v>364</v>
      </c>
      <c r="B93" s="16" t="s">
        <v>344</v>
      </c>
      <c r="C93" s="19" t="s">
        <v>472</v>
      </c>
      <c r="D93" s="18">
        <v>11804</v>
      </c>
      <c r="E93" s="18">
        <v>5377</v>
      </c>
      <c r="F93" s="18">
        <v>6427</v>
      </c>
      <c r="G93" s="18">
        <v>7222</v>
      </c>
      <c r="H93" s="18">
        <v>2898</v>
      </c>
      <c r="I93" s="18">
        <v>1244</v>
      </c>
      <c r="J93" s="18">
        <v>352</v>
      </c>
      <c r="K93" s="18">
        <v>69</v>
      </c>
      <c r="L93" s="18">
        <v>15</v>
      </c>
      <c r="M93" s="18">
        <v>3</v>
      </c>
      <c r="N93" s="18">
        <v>1</v>
      </c>
      <c r="O93" s="18">
        <v>96606</v>
      </c>
      <c r="P93" s="18">
        <v>62814</v>
      </c>
      <c r="Q93" s="17" t="s">
        <v>378</v>
      </c>
      <c r="S93" t="str">
        <f t="shared" si="1"/>
        <v>8:45</v>
      </c>
    </row>
    <row r="94" spans="1:19" x14ac:dyDescent="0.25">
      <c r="A94" s="16" t="s">
        <v>372</v>
      </c>
      <c r="B94" s="16" t="s">
        <v>333</v>
      </c>
      <c r="C94" s="19" t="s">
        <v>473</v>
      </c>
      <c r="D94" s="18">
        <v>11476</v>
      </c>
      <c r="E94" s="18">
        <v>5619</v>
      </c>
      <c r="F94" s="18">
        <v>5857</v>
      </c>
      <c r="G94" s="18">
        <v>7274</v>
      </c>
      <c r="H94" s="18">
        <v>2566</v>
      </c>
      <c r="I94" s="18">
        <v>1233</v>
      </c>
      <c r="J94" s="18">
        <v>330</v>
      </c>
      <c r="K94" s="18">
        <v>60</v>
      </c>
      <c r="L94" s="18">
        <v>11</v>
      </c>
      <c r="M94" s="18">
        <v>2</v>
      </c>
      <c r="N94" s="18">
        <v>0</v>
      </c>
      <c r="O94" s="18">
        <v>90088</v>
      </c>
      <c r="P94" s="18">
        <v>59928</v>
      </c>
      <c r="Q94" s="17" t="s">
        <v>379</v>
      </c>
      <c r="S94" t="str">
        <f t="shared" si="1"/>
        <v>9:00</v>
      </c>
    </row>
    <row r="95" spans="1:19" x14ac:dyDescent="0.25">
      <c r="A95" s="16" t="s">
        <v>372</v>
      </c>
      <c r="B95" s="16" t="s">
        <v>339</v>
      </c>
      <c r="C95" s="19" t="s">
        <v>474</v>
      </c>
      <c r="D95" s="18">
        <v>11303</v>
      </c>
      <c r="E95" s="18">
        <v>6010</v>
      </c>
      <c r="F95" s="18">
        <v>5293</v>
      </c>
      <c r="G95" s="18">
        <v>7261</v>
      </c>
      <c r="H95" s="18">
        <v>2516</v>
      </c>
      <c r="I95" s="18">
        <v>1144</v>
      </c>
      <c r="J95" s="18">
        <v>299</v>
      </c>
      <c r="K95" s="18">
        <v>66</v>
      </c>
      <c r="L95" s="18">
        <v>9</v>
      </c>
      <c r="M95" s="18">
        <v>7</v>
      </c>
      <c r="N95" s="18">
        <v>1</v>
      </c>
      <c r="O95" s="18">
        <v>88465</v>
      </c>
      <c r="P95" s="18">
        <v>60647</v>
      </c>
      <c r="Q95" s="17" t="s">
        <v>380</v>
      </c>
      <c r="S95" t="str">
        <f t="shared" si="1"/>
        <v>9:15</v>
      </c>
    </row>
    <row r="96" spans="1:19" x14ac:dyDescent="0.25">
      <c r="A96" s="16" t="s">
        <v>372</v>
      </c>
      <c r="B96" s="16" t="s">
        <v>342</v>
      </c>
      <c r="C96" s="19" t="s">
        <v>475</v>
      </c>
      <c r="D96" s="18">
        <v>14973</v>
      </c>
      <c r="E96" s="18">
        <v>7769</v>
      </c>
      <c r="F96" s="18">
        <v>7204</v>
      </c>
      <c r="G96" s="18">
        <v>9701</v>
      </c>
      <c r="H96" s="18">
        <v>3204</v>
      </c>
      <c r="I96" s="18">
        <v>1515</v>
      </c>
      <c r="J96" s="18">
        <v>453</v>
      </c>
      <c r="K96" s="18">
        <v>74</v>
      </c>
      <c r="L96" s="18">
        <v>19</v>
      </c>
      <c r="M96" s="18">
        <v>6</v>
      </c>
      <c r="N96" s="18">
        <v>1</v>
      </c>
      <c r="O96" s="18">
        <v>115661</v>
      </c>
      <c r="P96" s="18">
        <v>77745</v>
      </c>
      <c r="Q96" s="17" t="s">
        <v>381</v>
      </c>
      <c r="S96" t="str">
        <f t="shared" si="1"/>
        <v>9:30</v>
      </c>
    </row>
    <row r="97" spans="1:19" x14ac:dyDescent="0.25">
      <c r="A97" s="16" t="s">
        <v>372</v>
      </c>
      <c r="B97" s="16" t="s">
        <v>344</v>
      </c>
      <c r="C97" s="19" t="s">
        <v>476</v>
      </c>
      <c r="D97" s="18">
        <v>25600</v>
      </c>
      <c r="E97" s="18">
        <v>13019</v>
      </c>
      <c r="F97" s="18">
        <v>12581</v>
      </c>
      <c r="G97" s="18">
        <v>16533</v>
      </c>
      <c r="H97" s="18">
        <v>5876</v>
      </c>
      <c r="I97" s="18">
        <v>2456</v>
      </c>
      <c r="J97" s="18">
        <v>579</v>
      </c>
      <c r="K97" s="18">
        <v>116</v>
      </c>
      <c r="L97" s="18">
        <v>30</v>
      </c>
      <c r="M97" s="18">
        <v>8</v>
      </c>
      <c r="N97" s="18">
        <v>2</v>
      </c>
      <c r="O97" s="18">
        <v>190247</v>
      </c>
      <c r="P97" s="18">
        <v>126921</v>
      </c>
      <c r="Q97" s="17" t="s">
        <v>382</v>
      </c>
      <c r="S97" t="str">
        <f t="shared" si="1"/>
        <v>9:45</v>
      </c>
    </row>
  </sheetData>
  <sortState ref="A1:Q97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P10" sqref="P10"/>
    </sheetView>
  </sheetViews>
  <sheetFormatPr defaultRowHeight="15" x14ac:dyDescent="0.25"/>
  <cols>
    <col min="2" max="2" width="12" bestFit="1" customWidth="1"/>
    <col min="3" max="3" width="16.140625" bestFit="1" customWidth="1"/>
  </cols>
  <sheetData>
    <row r="1" spans="1:16" x14ac:dyDescent="0.25">
      <c r="A1" t="s">
        <v>566</v>
      </c>
      <c r="B1" t="s">
        <v>567</v>
      </c>
      <c r="C1" t="s">
        <v>568</v>
      </c>
      <c r="D1" t="s">
        <v>569</v>
      </c>
    </row>
    <row r="2" spans="1:16" x14ac:dyDescent="0.25">
      <c r="A2" t="s">
        <v>544</v>
      </c>
      <c r="B2">
        <v>15</v>
      </c>
      <c r="C2">
        <v>45</v>
      </c>
      <c r="D2">
        <v>60</v>
      </c>
      <c r="E2">
        <v>25</v>
      </c>
    </row>
    <row r="3" spans="1:16" x14ac:dyDescent="0.25">
      <c r="A3" t="s">
        <v>547</v>
      </c>
      <c r="B3">
        <v>4</v>
      </c>
      <c r="C3">
        <v>13</v>
      </c>
      <c r="D3">
        <v>17</v>
      </c>
      <c r="E3">
        <v>23.53</v>
      </c>
    </row>
    <row r="4" spans="1:16" x14ac:dyDescent="0.25">
      <c r="A4" t="s">
        <v>549</v>
      </c>
      <c r="B4">
        <v>29</v>
      </c>
      <c r="C4">
        <v>262</v>
      </c>
      <c r="D4">
        <v>291</v>
      </c>
      <c r="E4">
        <v>9.9700000000000006</v>
      </c>
      <c r="L4">
        <v>375</v>
      </c>
      <c r="M4">
        <v>308</v>
      </c>
      <c r="O4">
        <v>1956</v>
      </c>
      <c r="P4">
        <v>177</v>
      </c>
    </row>
    <row r="5" spans="1:16" x14ac:dyDescent="0.25">
      <c r="A5" t="s">
        <v>546</v>
      </c>
      <c r="B5">
        <v>11</v>
      </c>
      <c r="C5">
        <v>150</v>
      </c>
      <c r="D5">
        <v>161</v>
      </c>
      <c r="E5">
        <v>6.83</v>
      </c>
      <c r="L5">
        <v>1323</v>
      </c>
      <c r="M5">
        <v>1174</v>
      </c>
      <c r="O5">
        <v>2388</v>
      </c>
      <c r="P5">
        <v>217</v>
      </c>
    </row>
    <row r="6" spans="1:16" x14ac:dyDescent="0.25">
      <c r="A6" t="s">
        <v>551</v>
      </c>
      <c r="B6">
        <v>1</v>
      </c>
      <c r="C6">
        <v>7</v>
      </c>
      <c r="D6">
        <v>8</v>
      </c>
      <c r="E6">
        <v>12.5</v>
      </c>
      <c r="L6">
        <v>925</v>
      </c>
      <c r="M6">
        <v>680</v>
      </c>
      <c r="O6">
        <v>3399</v>
      </c>
      <c r="P6">
        <v>277</v>
      </c>
    </row>
    <row r="7" spans="1:16" x14ac:dyDescent="0.25">
      <c r="A7" t="s">
        <v>545</v>
      </c>
      <c r="B7">
        <v>1</v>
      </c>
      <c r="C7">
        <v>5</v>
      </c>
      <c r="D7">
        <v>6</v>
      </c>
      <c r="E7">
        <v>16.670000000000002</v>
      </c>
      <c r="L7">
        <v>244</v>
      </c>
      <c r="M7">
        <v>54</v>
      </c>
      <c r="O7">
        <v>3739</v>
      </c>
      <c r="P7">
        <v>516</v>
      </c>
    </row>
    <row r="8" spans="1:16" x14ac:dyDescent="0.25">
      <c r="A8" t="s">
        <v>560</v>
      </c>
      <c r="B8">
        <v>375</v>
      </c>
      <c r="C8">
        <v>308</v>
      </c>
      <c r="D8">
        <v>683</v>
      </c>
      <c r="E8">
        <v>54.9</v>
      </c>
      <c r="L8">
        <v>914</v>
      </c>
      <c r="M8">
        <v>306</v>
      </c>
      <c r="O8">
        <v>5815</v>
      </c>
      <c r="P8">
        <v>590</v>
      </c>
    </row>
    <row r="9" spans="1:16" x14ac:dyDescent="0.25">
      <c r="A9" t="s">
        <v>548</v>
      </c>
      <c r="B9">
        <v>1323</v>
      </c>
      <c r="C9">
        <v>1174</v>
      </c>
      <c r="D9">
        <v>2497</v>
      </c>
      <c r="E9">
        <v>52.98</v>
      </c>
      <c r="L9">
        <v>537</v>
      </c>
      <c r="M9">
        <v>547</v>
      </c>
    </row>
    <row r="10" spans="1:16" x14ac:dyDescent="0.25">
      <c r="A10" t="s">
        <v>552</v>
      </c>
      <c r="B10">
        <v>925</v>
      </c>
      <c r="C10">
        <v>680</v>
      </c>
      <c r="D10">
        <v>1605</v>
      </c>
      <c r="E10">
        <v>57.63</v>
      </c>
      <c r="L10">
        <f>SUM(L4:L9)</f>
        <v>4318</v>
      </c>
      <c r="M10">
        <f>SUM(M4:M9)</f>
        <v>3069</v>
      </c>
      <c r="O10">
        <f>SUM(O4:O9)</f>
        <v>17297</v>
      </c>
      <c r="P10">
        <f>SUM(P4:P9)</f>
        <v>1777</v>
      </c>
    </row>
    <row r="11" spans="1:16" x14ac:dyDescent="0.25">
      <c r="A11" t="s">
        <v>556</v>
      </c>
      <c r="B11">
        <v>244</v>
      </c>
      <c r="C11">
        <v>54</v>
      </c>
      <c r="D11">
        <v>298</v>
      </c>
      <c r="E11">
        <v>81.88</v>
      </c>
    </row>
    <row r="12" spans="1:16" x14ac:dyDescent="0.25">
      <c r="A12" t="s">
        <v>565</v>
      </c>
      <c r="B12">
        <v>914</v>
      </c>
      <c r="C12">
        <v>306</v>
      </c>
      <c r="D12">
        <v>1220</v>
      </c>
      <c r="E12">
        <v>74.92</v>
      </c>
    </row>
    <row r="13" spans="1:16" x14ac:dyDescent="0.25">
      <c r="A13" t="s">
        <v>554</v>
      </c>
      <c r="B13">
        <v>537</v>
      </c>
      <c r="C13">
        <v>547</v>
      </c>
      <c r="D13">
        <v>1084</v>
      </c>
      <c r="E13">
        <v>49.54</v>
      </c>
    </row>
    <row r="14" spans="1:16" x14ac:dyDescent="0.25">
      <c r="A14" t="s">
        <v>550</v>
      </c>
      <c r="B14">
        <v>20</v>
      </c>
      <c r="C14">
        <v>6</v>
      </c>
      <c r="D14">
        <v>26</v>
      </c>
      <c r="E14">
        <v>76.92</v>
      </c>
    </row>
    <row r="15" spans="1:16" x14ac:dyDescent="0.25">
      <c r="A15" t="s">
        <v>558</v>
      </c>
      <c r="B15">
        <v>171</v>
      </c>
      <c r="C15">
        <v>7</v>
      </c>
      <c r="D15">
        <v>178</v>
      </c>
      <c r="E15">
        <v>96.07</v>
      </c>
    </row>
    <row r="16" spans="1:16" x14ac:dyDescent="0.25">
      <c r="A16" t="s">
        <v>562</v>
      </c>
      <c r="B16">
        <v>139</v>
      </c>
      <c r="C16">
        <v>30</v>
      </c>
      <c r="D16">
        <v>169</v>
      </c>
      <c r="E16">
        <v>82.25</v>
      </c>
    </row>
    <row r="17" spans="1:5" x14ac:dyDescent="0.25">
      <c r="A17" t="s">
        <v>559</v>
      </c>
      <c r="B17">
        <v>91</v>
      </c>
      <c r="C17">
        <v>76</v>
      </c>
      <c r="D17">
        <v>167</v>
      </c>
      <c r="E17">
        <v>54.49</v>
      </c>
    </row>
    <row r="18" spans="1:5" x14ac:dyDescent="0.25">
      <c r="A18" t="s">
        <v>555</v>
      </c>
      <c r="B18">
        <v>70</v>
      </c>
      <c r="C18">
        <v>98</v>
      </c>
      <c r="D18">
        <v>168</v>
      </c>
      <c r="E18">
        <v>41.67</v>
      </c>
    </row>
    <row r="19" spans="1:5" x14ac:dyDescent="0.25">
      <c r="A19" t="s">
        <v>564</v>
      </c>
      <c r="B19">
        <v>1956</v>
      </c>
      <c r="C19">
        <v>177</v>
      </c>
      <c r="D19">
        <v>2133</v>
      </c>
      <c r="E19">
        <v>91.7</v>
      </c>
    </row>
    <row r="20" spans="1:5" x14ac:dyDescent="0.25">
      <c r="A20" t="s">
        <v>561</v>
      </c>
      <c r="B20">
        <v>2388</v>
      </c>
      <c r="C20">
        <v>217</v>
      </c>
      <c r="D20">
        <v>2605</v>
      </c>
      <c r="E20">
        <v>91.67</v>
      </c>
    </row>
    <row r="21" spans="1:5" x14ac:dyDescent="0.25">
      <c r="A21" t="s">
        <v>563</v>
      </c>
      <c r="B21">
        <v>3399</v>
      </c>
      <c r="C21">
        <v>277</v>
      </c>
      <c r="D21">
        <v>3676</v>
      </c>
      <c r="E21">
        <v>92.46</v>
      </c>
    </row>
    <row r="22" spans="1:5" x14ac:dyDescent="0.25">
      <c r="A22" t="s">
        <v>553</v>
      </c>
      <c r="B22">
        <v>3739</v>
      </c>
      <c r="C22">
        <v>516</v>
      </c>
      <c r="D22">
        <v>4255</v>
      </c>
      <c r="E22">
        <v>87.87</v>
      </c>
    </row>
    <row r="23" spans="1:5" x14ac:dyDescent="0.25">
      <c r="A23" t="s">
        <v>557</v>
      </c>
      <c r="B23">
        <v>5815</v>
      </c>
      <c r="C23">
        <v>590</v>
      </c>
      <c r="D23">
        <v>6405</v>
      </c>
      <c r="E23">
        <v>90.79</v>
      </c>
    </row>
  </sheetData>
  <sortState ref="A1:D22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 x14ac:dyDescent="0.25"/>
  <cols>
    <col min="1" max="1" width="9.7109375" bestFit="1" customWidth="1"/>
  </cols>
  <sheetData>
    <row r="1" spans="1:10" x14ac:dyDescent="0.25">
      <c r="A1" t="s">
        <v>570</v>
      </c>
      <c r="B1" t="s">
        <v>571</v>
      </c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  <c r="J1" t="s">
        <v>579</v>
      </c>
    </row>
    <row r="2" spans="1:10" x14ac:dyDescent="0.25">
      <c r="A2" s="1">
        <v>41876</v>
      </c>
      <c r="B2">
        <v>15198</v>
      </c>
      <c r="C2">
        <v>4160</v>
      </c>
      <c r="D2">
        <v>1958</v>
      </c>
      <c r="E2">
        <v>1265</v>
      </c>
      <c r="F2">
        <v>789</v>
      </c>
      <c r="G2">
        <v>499</v>
      </c>
      <c r="H2">
        <v>431</v>
      </c>
      <c r="I2">
        <v>569</v>
      </c>
      <c r="J2">
        <v>7</v>
      </c>
    </row>
    <row r="3" spans="1:10" x14ac:dyDescent="0.25">
      <c r="A3" s="1">
        <v>41883</v>
      </c>
      <c r="B3">
        <v>15875</v>
      </c>
      <c r="C3">
        <v>4295</v>
      </c>
      <c r="D3">
        <v>1741</v>
      </c>
      <c r="E3">
        <v>984</v>
      </c>
      <c r="F3">
        <v>643</v>
      </c>
      <c r="G3">
        <v>443</v>
      </c>
      <c r="H3">
        <v>352</v>
      </c>
      <c r="I3">
        <v>508</v>
      </c>
      <c r="J3">
        <v>4</v>
      </c>
    </row>
    <row r="4" spans="1:10" x14ac:dyDescent="0.25">
      <c r="A4" s="1">
        <v>41890</v>
      </c>
      <c r="B4">
        <v>13342</v>
      </c>
      <c r="C4">
        <v>5075</v>
      </c>
      <c r="D4">
        <v>2423</v>
      </c>
      <c r="E4">
        <v>1378</v>
      </c>
      <c r="F4">
        <v>929</v>
      </c>
      <c r="G4">
        <v>586</v>
      </c>
      <c r="H4">
        <v>505</v>
      </c>
      <c r="I4">
        <v>680</v>
      </c>
      <c r="J4">
        <v>6</v>
      </c>
    </row>
    <row r="5" spans="1:10" x14ac:dyDescent="0.25">
      <c r="A5" s="1">
        <v>41897</v>
      </c>
      <c r="B5">
        <v>18709</v>
      </c>
      <c r="C5">
        <v>4012</v>
      </c>
      <c r="D5">
        <v>1160</v>
      </c>
      <c r="E5">
        <v>517</v>
      </c>
      <c r="F5">
        <v>255</v>
      </c>
      <c r="G5">
        <v>130</v>
      </c>
      <c r="H5">
        <v>54</v>
      </c>
      <c r="I5">
        <v>69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Sheet2</vt:lpstr>
      <vt:lpstr>Sheet16</vt:lpstr>
      <vt:lpstr>Sheet17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Von Rauchhaupt</dc:creator>
  <cp:lastModifiedBy>Richard Von Rauchhaupt</cp:lastModifiedBy>
  <dcterms:created xsi:type="dcterms:W3CDTF">2016-05-23T18:16:48Z</dcterms:created>
  <dcterms:modified xsi:type="dcterms:W3CDTF">2016-05-27T21:05:03Z</dcterms:modified>
</cp:coreProperties>
</file>