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nav Bhoola\Downloads\Excel+Demo+Workbooks\Excel Demo Workbooks\"/>
    </mc:Choice>
  </mc:AlternateContent>
  <xr:revisionPtr revIDLastSave="0" documentId="13_ncr:1_{D136F1FC-33DC-494D-90A4-D41A9BE5A011}" xr6:coauthVersionLast="47" xr6:coauthVersionMax="47" xr10:uidLastSave="{00000000-0000-0000-0000-000000000000}"/>
  <bookViews>
    <workbookView xWindow="-120" yWindow="-120" windowWidth="20730" windowHeight="11160" tabRatio="748" firstSheet="1" activeTab="6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heet1" sheetId="9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G3" i="7" a="1"/>
  <c r="G3" i="7" s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6" i="2"/>
  <c r="E7" i="2"/>
  <c r="E8" i="2"/>
  <c r="E9" i="2"/>
  <c r="E5" i="2"/>
  <c r="D6" i="2"/>
  <c r="D7" i="2"/>
  <c r="D8" i="2"/>
  <c r="D9" i="2"/>
  <c r="D5" i="2"/>
  <c r="C6" i="2"/>
  <c r="C7" i="2"/>
  <c r="C8" i="2"/>
  <c r="C9" i="2"/>
  <c r="C5" i="2"/>
  <c r="E18" i="5"/>
  <c r="D22" i="5"/>
  <c r="E22" i="5"/>
  <c r="F22" i="5"/>
  <c r="G22" i="5"/>
  <c r="D23" i="5"/>
  <c r="E23" i="5"/>
  <c r="F23" i="5"/>
  <c r="G23" i="5"/>
  <c r="D24" i="5"/>
  <c r="E24" i="5"/>
  <c r="F24" i="5"/>
  <c r="G24" i="5"/>
  <c r="E21" i="5"/>
  <c r="F21" i="5"/>
  <c r="G21" i="5"/>
  <c r="D21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<sst xmlns="http://schemas.openxmlformats.org/spreadsheetml/2006/main" count="12590" uniqueCount="1723">
  <si>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</si>
  <si>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</si>
  <si>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</si>
  <si>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</si>
  <si>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</si>
  <si>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</si>
  <si>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</si>
  <si>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</si>
  <si>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</si>
  <si>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</si>
  <si>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</si>
  <si>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</si>
  <si>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</si>
  <si>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</si>
  <si>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</si>
  <si>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</si>
  <si>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</si>
  <si>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</si>
  <si>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</si>
  <si>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</si>
  <si>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</si>
  <si>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</si>
  <si>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</si>
  <si>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</si>
  <si>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</si>
  <si>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</si>
  <si>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</si>
  <si>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</si>
  <si>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</si>
  <si>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</si>
  <si>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</si>
  <si>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</si>
  <si>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</si>
  <si>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</si>
  <si>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</si>
  <si>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</si>
  <si>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</si>
  <si>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</si>
  <si>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</si>
  <si>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</si>
  <si>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</si>
  <si>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</si>
  <si>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</si>
  <si>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</si>
  <si>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</si>
  <si>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</si>
  <si>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</si>
  <si>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</si>
  <si>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</si>
  <si>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</si>
  <si>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</si>
  <si>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</si>
  <si>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</si>
  <si>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</si>
  <si>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</si>
  <si>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</si>
  <si>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</si>
  <si>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</si>
  <si>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</si>
  <si>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</si>
  <si>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</si>
  <si>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</si>
  <si>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</si>
  <si>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</si>
  <si>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</si>
  <si>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</si>
  <si>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</si>
  <si>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</si>
  <si>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</si>
  <si>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</si>
  <si>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</si>
  <si>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</si>
  <si>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</si>
  <si>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</si>
  <si>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</si>
  <si>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</si>
  <si>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</si>
  <si>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</si>
  <si>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</si>
  <si>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</si>
  <si>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</si>
  <si>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</si>
  <si>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</si>
  <si>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</si>
  <si>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</si>
  <si>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</si>
  <si>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</si>
  <si>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</si>
  <si>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</si>
  <si>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</si>
  <si>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</si>
  <si>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</si>
  <si>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</si>
  <si>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</si>
  <si>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</si>
  <si>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</si>
  <si>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</si>
  <si>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</si>
  <si>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</si>
  <si>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</si>
  <si>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</si>
  <si>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</si>
  <si>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</si>
  <si>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</si>
  <si>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</si>
  <si>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</si>
  <si>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</si>
  <si>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</si>
  <si>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</si>
  <si>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</si>
  <si>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</si>
  <si>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</si>
  <si>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</si>
  <si>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</si>
  <si>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</si>
  <si>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</si>
  <si>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</si>
  <si>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</si>
  <si>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</si>
  <si>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</si>
  <si>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</si>
  <si>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</si>
  <si>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</si>
  <si>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</si>
  <si>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</si>
  <si>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</si>
  <si>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</si>
  <si>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</si>
  <si>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</si>
  <si>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</si>
  <si>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</si>
  <si>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</si>
  <si>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</si>
  <si>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</si>
  <si>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</si>
  <si>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</si>
  <si>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</si>
  <si>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</si>
  <si>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</si>
  <si>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</si>
  <si>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</si>
  <si>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</si>
  <si>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</si>
  <si>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</si>
  <si>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</si>
  <si>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</si>
  <si>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</si>
  <si>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</si>
  <si>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</si>
  <si>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</si>
  <si>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</si>
  <si>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</si>
  <si>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</si>
  <si>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</si>
  <si>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</si>
  <si>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</si>
  <si>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</si>
  <si>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</si>
  <si>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</si>
  <si>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</si>
  <si>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</si>
  <si>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</si>
  <si>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</si>
  <si>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</si>
  <si>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</si>
  <si>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</si>
  <si>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</si>
  <si>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</si>
  <si>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</si>
  <si>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</si>
  <si>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</si>
  <si>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</si>
  <si>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</si>
  <si>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</si>
  <si>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</si>
  <si>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</si>
  <si>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</si>
  <si>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</si>
  <si>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</si>
  <si>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</si>
  <si>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</si>
  <si>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</si>
  <si>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</si>
  <si>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</si>
  <si>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</si>
  <si>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</si>
  <si>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</si>
  <si>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</si>
  <si>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</si>
  <si>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</si>
  <si>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</si>
  <si>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</si>
  <si>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</si>
  <si>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</si>
  <si>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</si>
  <si>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</si>
  <si>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</si>
  <si>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</si>
  <si>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</si>
  <si>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</si>
  <si>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</si>
  <si>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</si>
  <si>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</si>
  <si>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</si>
  <si>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</si>
  <si>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</si>
  <si>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</si>
  <si>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</si>
  <si>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</si>
  <si>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</si>
  <si>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</si>
  <si>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</si>
  <si>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</si>
  <si>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</si>
  <si>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</si>
  <si>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</si>
  <si>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</si>
  <si>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</si>
  <si>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</si>
  <si>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</si>
  <si>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</si>
  <si>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</si>
  <si>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</si>
  <si>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</si>
  <si>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</si>
  <si>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</si>
  <si>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</si>
  <si>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</si>
  <si>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</si>
  <si>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</si>
  <si>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</si>
  <si>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</si>
  <si>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</si>
  <si>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</si>
  <si>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</si>
  <si>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</si>
  <si>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</si>
  <si>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</si>
  <si>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</si>
  <si>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</si>
  <si>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</si>
  <si>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</si>
  <si>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</si>
  <si>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</si>
  <si>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</si>
  <si>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</si>
  <si>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</si>
  <si>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</si>
  <si>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</si>
  <si>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</si>
  <si>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</si>
  <si>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</si>
  <si>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</si>
  <si>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</si>
  <si>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</si>
  <si>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</si>
  <si>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</si>
  <si>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</si>
  <si>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</si>
  <si>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</si>
  <si>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</si>
  <si>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</si>
  <si>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</si>
  <si>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</si>
  <si>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</si>
  <si>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</si>
  <si>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</si>
  <si>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</si>
  <si>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</si>
  <si>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</si>
  <si>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</si>
  <si>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</si>
  <si>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</si>
  <si>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</si>
  <si>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</si>
  <si>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</si>
  <si>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</si>
  <si>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</si>
  <si>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</si>
  <si>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</si>
  <si>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</si>
  <si>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</si>
  <si>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</si>
  <si>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</si>
  <si>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</si>
  <si>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</si>
  <si>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</si>
  <si>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</si>
  <si>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</si>
  <si>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</si>
  <si>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</si>
  <si>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</si>
  <si>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</si>
  <si>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</si>
  <si>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</si>
  <si>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</si>
  <si>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</si>
  <si>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</si>
  <si>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</si>
  <si>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</si>
  <si>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</si>
  <si>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</si>
  <si>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</si>
  <si>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</si>
  <si>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</si>
  <si>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</si>
  <si>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</si>
  <si>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</si>
  <si>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</si>
  <si>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</si>
  <si>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</si>
  <si>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</si>
  <si>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</si>
  <si>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</si>
  <si>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</si>
  <si>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</si>
  <si>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</si>
  <si>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</si>
  <si>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</si>
  <si>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</si>
  <si>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</si>
  <si>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</si>
  <si>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</si>
  <si>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</si>
  <si>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</si>
  <si>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</si>
  <si>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</si>
  <si>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</si>
  <si>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</si>
  <si>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</si>
  <si>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</si>
  <si>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</si>
  <si>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</si>
  <si>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</si>
  <si>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</si>
  <si>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</si>
  <si>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</si>
  <si>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</si>
  <si>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</si>
  <si>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</si>
  <si>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</si>
  <si>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</si>
  <si>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</si>
  <si>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</si>
  <si>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</si>
  <si>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</si>
  <si>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</si>
  <si>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</si>
  <si>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</si>
  <si>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</si>
  <si>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</si>
  <si>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</si>
  <si>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</si>
  <si>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</si>
  <si>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</si>
  <si>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</si>
  <si>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</si>
  <si>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</si>
  <si>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</si>
  <si>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</si>
  <si>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</si>
  <si>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</si>
  <si>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</si>
  <si>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</si>
  <si>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</si>
  <si>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</si>
  <si>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</si>
  <si>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</si>
  <si>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</si>
  <si>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</si>
  <si>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</si>
  <si>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</si>
  <si>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</si>
  <si>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</si>
  <si>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</si>
  <si>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</si>
  <si>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</si>
  <si>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</si>
  <si>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</si>
  <si>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</si>
  <si>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</si>
  <si>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</si>
  <si>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</si>
  <si>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</si>
  <si>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</si>
  <si>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</si>
  <si>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</si>
  <si>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</si>
  <si>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</si>
  <si>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</si>
  <si>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</si>
  <si>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</si>
  <si>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</si>
  <si>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</si>
  <si>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</si>
  <si>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</si>
  <si>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</si>
  <si>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</si>
  <si>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</si>
  <si>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</si>
  <si>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</si>
  <si>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</si>
  <si>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</si>
  <si>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</si>
  <si>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</si>
  <si>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</si>
  <si>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</si>
  <si>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</si>
  <si>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</si>
  <si>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</si>
  <si>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</si>
  <si>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</si>
  <si>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</si>
  <si>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</si>
  <si>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</si>
  <si>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</si>
  <si>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</si>
  <si>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</si>
  <si>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</si>
  <si>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</si>
  <si>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</si>
  <si>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</si>
  <si>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</si>
  <si>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</si>
  <si>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</si>
  <si>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</si>
  <si>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</si>
  <si>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</si>
  <si>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</si>
  <si>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</si>
  <si>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</si>
  <si>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</si>
  <si>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</si>
  <si>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</si>
  <si>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</si>
  <si>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</si>
  <si>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</si>
  <si>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</si>
  <si>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</si>
  <si>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</si>
  <si>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</si>
  <si>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</si>
  <si>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</si>
  <si>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</si>
  <si>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</si>
  <si>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</si>
  <si>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</si>
  <si>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</si>
  <si>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</si>
  <si>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</si>
  <si>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</si>
  <si>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</si>
  <si>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</si>
  <si>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</si>
  <si>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</si>
  <si>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</si>
  <si>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</si>
  <si>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</si>
  <si>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</si>
  <si>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</si>
  <si>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</si>
  <si>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</si>
  <si>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</si>
  <si>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</si>
  <si>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</si>
  <si>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</si>
  <si>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</si>
  <si>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</si>
  <si>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</si>
  <si>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</si>
  <si>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</si>
  <si>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</si>
  <si>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</si>
  <si>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</si>
  <si>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</si>
  <si>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</si>
  <si>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</si>
  <si>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</si>
  <si>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</si>
  <si>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</si>
  <si>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</si>
  <si>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</si>
  <si>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</si>
  <si>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</si>
  <si>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</si>
  <si>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</si>
  <si>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</si>
  <si>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</si>
  <si>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</si>
  <si>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</si>
  <si>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</si>
  <si>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</si>
  <si>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</si>
  <si>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</si>
  <si>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</si>
  <si>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</si>
  <si>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</si>
  <si>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</si>
  <si>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</si>
  <si>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</si>
  <si>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</si>
  <si>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</si>
  <si>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</si>
  <si>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</si>
  <si>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</si>
  <si>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</si>
  <si>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</si>
  <si>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</si>
  <si>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</si>
  <si>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</si>
  <si>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</si>
  <si>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</si>
  <si>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</si>
  <si>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</si>
  <si>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</si>
  <si>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</si>
  <si>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</si>
  <si>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</si>
  <si>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</si>
  <si>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</si>
  <si>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</si>
  <si>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</si>
  <si>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</si>
  <si>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</si>
  <si>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</si>
  <si>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</si>
  <si>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</si>
  <si>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</si>
  <si>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</si>
  <si>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</si>
  <si>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</si>
  <si>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</si>
  <si>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</si>
  <si>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</si>
  <si>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</si>
  <si>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</si>
  <si>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</si>
  <si>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</si>
  <si>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</si>
  <si>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</si>
  <si>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</si>
  <si>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</si>
  <si>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</si>
  <si>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</si>
  <si>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</si>
  <si>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</si>
  <si>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</si>
  <si>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</si>
  <si>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</si>
  <si>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</si>
  <si>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</si>
  <si>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</si>
  <si>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</si>
  <si>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</si>
  <si>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</si>
  <si>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</si>
  <si>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</si>
  <si>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</si>
  <si>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</si>
  <si>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</si>
  <si>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</si>
  <si>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</si>
  <si>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</si>
  <si>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</si>
  <si>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</si>
  <si>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</si>
  <si>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</si>
  <si>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</si>
  <si>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</si>
  <si>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</si>
  <si>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</si>
  <si>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</si>
  <si>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</si>
  <si>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</si>
  <si>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</si>
  <si>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</si>
  <si>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</si>
  <si>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</si>
  <si>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</si>
  <si>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</si>
  <si>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</si>
  <si>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</si>
  <si>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</si>
  <si>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</si>
  <si>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</si>
  <si>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</si>
  <si>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</si>
  <si>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</si>
  <si>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</si>
  <si>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</si>
  <si>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</si>
  <si>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</si>
  <si>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</si>
  <si>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</si>
  <si>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</si>
  <si>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</si>
  <si>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</si>
  <si>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</si>
  <si>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</si>
  <si>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</si>
  <si>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</si>
  <si>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</si>
  <si>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</si>
  <si>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</si>
  <si>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</si>
  <si>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</si>
  <si>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</si>
  <si>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</si>
  <si>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</si>
  <si>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</si>
  <si>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</si>
  <si>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</si>
  <si>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</si>
  <si>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</si>
  <si>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</si>
  <si>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</si>
  <si>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</si>
  <si>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</si>
  <si>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</si>
  <si>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</si>
  <si>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</si>
  <si>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</si>
  <si>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</si>
  <si>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</si>
  <si>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</si>
  <si>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</si>
  <si>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</si>
  <si>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</si>
  <si>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</si>
  <si>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</si>
  <si>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</si>
  <si>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</si>
  <si>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</si>
  <si>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</si>
  <si>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</si>
  <si>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</si>
  <si>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</si>
  <si>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</si>
  <si>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</si>
  <si>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</si>
  <si>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</si>
  <si>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</si>
  <si>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</si>
  <si>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</si>
  <si>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</si>
  <si>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</si>
  <si>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</si>
  <si>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</si>
  <si>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</si>
  <si>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</si>
  <si>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</si>
  <si>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</si>
  <si>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</si>
  <si>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</si>
  <si>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</si>
  <si>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</si>
  <si>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</si>
  <si>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</si>
  <si>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</si>
  <si>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</si>
  <si>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</si>
  <si>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</si>
  <si>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</si>
  <si>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</si>
  <si>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</si>
  <si>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</si>
  <si>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</si>
  <si>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</si>
  <si>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</si>
  <si>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</si>
  <si>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</si>
  <si>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</si>
  <si>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</si>
  <si>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</si>
  <si>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</si>
  <si>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</si>
  <si>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</si>
  <si>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</si>
  <si>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</si>
  <si>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</si>
  <si>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</si>
  <si>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</si>
  <si>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</si>
  <si>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</si>
  <si>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</si>
  <si>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</si>
  <si>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</si>
  <si>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</si>
  <si>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</si>
  <si>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</si>
  <si>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</si>
  <si>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</si>
  <si>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</si>
  <si>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</si>
  <si>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</si>
  <si>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</si>
  <si>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</si>
  <si>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</si>
  <si>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</si>
  <si>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</si>
  <si>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</si>
  <si>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</si>
  <si>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</si>
  <si>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</si>
  <si>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</si>
  <si>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</si>
  <si>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</si>
  <si>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</si>
  <si>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</si>
  <si>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</si>
  <si>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</si>
  <si>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</si>
  <si>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</si>
  <si>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</si>
  <si>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</si>
  <si>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</si>
  <si>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</si>
  <si>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</si>
  <si>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</si>
  <si>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</si>
  <si>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</si>
  <si>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</si>
  <si>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</si>
  <si>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</si>
  <si>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</si>
  <si>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</si>
  <si>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</si>
  <si>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</si>
  <si>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</si>
  <si>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</si>
  <si>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</si>
  <si>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</si>
  <si>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</si>
  <si>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</si>
  <si>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</si>
  <si>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</si>
  <si>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</si>
  <si>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</si>
  <si>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</si>
  <si>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</si>
  <si>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</si>
  <si>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</si>
  <si>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</si>
  <si>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</si>
  <si>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</si>
  <si>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</si>
  <si>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</si>
  <si>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</si>
  <si>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</si>
  <si>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</si>
  <si>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</si>
  <si>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</si>
  <si>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</si>
  <si>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</si>
  <si>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</si>
  <si>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</si>
  <si>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</si>
  <si>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</si>
  <si>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</si>
  <si>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</si>
  <si>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</si>
  <si>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</si>
  <si>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</si>
  <si>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</si>
  <si>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</si>
  <si>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</si>
  <si>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</si>
  <si>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</si>
  <si>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</si>
  <si>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</si>
  <si>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</si>
  <si>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</si>
  <si>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</si>
  <si>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</si>
  <si>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</si>
  <si>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</si>
  <si>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</si>
  <si>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</si>
  <si>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</si>
  <si>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</si>
  <si>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</si>
  <si>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</si>
  <si>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</si>
  <si>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</si>
  <si>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</si>
  <si>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</si>
  <si>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</si>
  <si>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</si>
  <si>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</si>
  <si>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</si>
  <si>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</si>
  <si>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</si>
  <si>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</si>
  <si>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</si>
  <si>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</si>
  <si>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</si>
  <si>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</si>
  <si>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</si>
  <si>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</si>
  <si>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</si>
  <si>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</si>
  <si>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</si>
  <si>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</si>
  <si>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</si>
  <si>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</si>
  <si>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</si>
  <si>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</si>
  <si>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</si>
  <si>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</si>
  <si>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</si>
  <si>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</si>
  <si>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</si>
  <si>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</si>
  <si>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</si>
  <si>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</si>
  <si>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</si>
  <si>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</si>
  <si>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</si>
  <si>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</si>
  <si>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</si>
  <si>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</si>
  <si>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</si>
  <si>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</si>
  <si>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</si>
  <si>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</si>
  <si>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</si>
  <si>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</si>
  <si>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</si>
  <si>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</si>
  <si>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</si>
  <si>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</si>
  <si>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</si>
  <si>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</si>
  <si>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</si>
  <si>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</si>
  <si>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</si>
  <si>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</si>
  <si>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</si>
  <si>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</si>
  <si>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</si>
  <si>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</si>
  <si>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</si>
  <si>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</si>
  <si>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</si>
  <si>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</si>
  <si>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</si>
  <si>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</si>
  <si>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</si>
  <si>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</si>
  <si>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</si>
  <si>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</si>
  <si>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</si>
  <si>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</si>
  <si>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</si>
  <si>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</si>
  <si>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</si>
  <si>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</si>
  <si>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</si>
  <si>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</si>
  <si>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</si>
  <si>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</si>
  <si>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</si>
  <si>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</si>
  <si>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</si>
  <si>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</si>
  <si>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</si>
  <si>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</si>
  <si>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</si>
  <si>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</si>
  <si>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</si>
  <si>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</si>
  <si>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</si>
  <si>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</si>
  <si>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</si>
  <si>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</si>
  <si>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</si>
  <si>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</si>
  <si>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</si>
  <si>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</si>
  <si>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</si>
  <si>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</si>
  <si>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</si>
  <si>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</si>
  <si>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</si>
  <si>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</si>
  <si>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</si>
  <si>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</si>
  <si>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</si>
  <si>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</si>
  <si>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</si>
  <si>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</si>
  <si>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</si>
  <si>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</si>
  <si>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</si>
  <si>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</si>
  <si>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</si>
  <si>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</si>
  <si>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</si>
  <si>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</si>
  <si>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</si>
  <si>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</si>
  <si>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</si>
  <si>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</si>
  <si>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</si>
  <si>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</si>
  <si>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</si>
  <si>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</si>
  <si>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</si>
  <si>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</si>
  <si>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</si>
  <si>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</si>
  <si>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</si>
  <si>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</si>
  <si>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</si>
  <si>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</si>
  <si>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</si>
  <si>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</si>
  <si>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</si>
  <si>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</si>
  <si>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</si>
  <si>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</si>
  <si>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</si>
  <si>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</si>
  <si>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</si>
  <si>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</si>
  <si>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</si>
  <si>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</si>
  <si>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</si>
  <si>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</si>
  <si>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</si>
  <si>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</si>
  <si>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</si>
  <si>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</si>
  <si>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</si>
  <si>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</si>
  <si>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</si>
  <si>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</si>
  <si>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</si>
  <si>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</si>
  <si>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</si>
  <si>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</si>
  <si>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</si>
  <si>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</si>
  <si>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</si>
  <si>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</si>
  <si>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</si>
  <si>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</si>
  <si>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</si>
  <si>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</si>
  <si>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</si>
  <si>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</si>
  <si>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</si>
  <si>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</si>
  <si>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</si>
  <si>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</si>
  <si>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</si>
  <si>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</si>
  <si>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</si>
  <si>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</si>
  <si>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</si>
  <si>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</si>
  <si>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</si>
  <si>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</si>
  <si>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</si>
  <si>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</si>
  <si>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</si>
  <si>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</si>
  <si>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</si>
  <si>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</si>
  <si>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</si>
  <si>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</si>
  <si>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</si>
  <si>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</si>
  <si>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</si>
  <si>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</si>
  <si>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</si>
  <si>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</si>
  <si>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</si>
  <si>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</si>
  <si>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</si>
  <si>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</si>
  <si>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</si>
  <si>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</si>
  <si>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</si>
  <si>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</si>
  <si>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</si>
  <si>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</si>
  <si>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</si>
  <si>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</si>
  <si>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</si>
  <si>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</si>
  <si>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</si>
  <si>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</si>
  <si>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</si>
  <si>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</si>
  <si>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</si>
  <si>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</si>
  <si>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</si>
  <si>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</si>
  <si>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</si>
  <si>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</si>
  <si>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</si>
  <si>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</si>
  <si>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</si>
  <si>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</si>
  <si>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</si>
  <si>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</si>
  <si>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</si>
  <si>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</si>
  <si>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</si>
  <si>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</si>
  <si>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</si>
  <si>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</si>
  <si>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</si>
  <si>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</si>
  <si>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</si>
  <si>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</si>
  <si>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</si>
  <si>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</si>
  <si>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</si>
  <si>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</si>
  <si>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</si>
  <si>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</si>
  <si>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</si>
  <si>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</si>
  <si>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</si>
  <si>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</si>
  <si>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</si>
  <si>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</si>
  <si>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</si>
  <si>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</si>
  <si>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</si>
  <si>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</si>
  <si>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</si>
  <si>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</si>
  <si>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</si>
  <si>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</si>
  <si>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</si>
  <si>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</si>
  <si>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</si>
  <si>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</si>
  <si>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</si>
  <si>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</si>
  <si>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</si>
  <si>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</si>
  <si>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</si>
  <si>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</si>
  <si>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</si>
  <si>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</si>
  <si>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</si>
  <si>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</si>
  <si>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</si>
  <si>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</si>
  <si>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</si>
  <si>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</si>
  <si>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</si>
  <si>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</si>
  <si>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</si>
  <si>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</si>
  <si>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</si>
  <si>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</si>
  <si>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</si>
  <si>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</si>
  <si>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</si>
  <si>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</si>
  <si>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</si>
  <si>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</si>
  <si>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</si>
  <si>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</si>
  <si>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</si>
  <si>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</si>
  <si>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</si>
  <si>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</si>
  <si>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</si>
  <si>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</si>
  <si>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</si>
  <si>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</si>
  <si>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</si>
  <si>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</si>
  <si>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</si>
  <si>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</si>
  <si>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</si>
  <si>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</si>
  <si>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</si>
  <si>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</si>
  <si>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</si>
  <si>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</si>
  <si>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</si>
  <si>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</si>
  <si>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</si>
  <si>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</si>
  <si>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</si>
  <si>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</si>
  <si>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</si>
  <si>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</si>
  <si>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</si>
  <si>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</si>
  <si>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</si>
  <si>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</si>
  <si>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</si>
  <si>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</si>
  <si>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</si>
  <si>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</si>
  <si>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</si>
  <si>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</si>
  <si>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</si>
  <si>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</si>
  <si>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</si>
  <si>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</si>
  <si>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</si>
  <si>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</si>
  <si>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</si>
  <si>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</si>
  <si>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</si>
  <si>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</si>
  <si>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</si>
  <si>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</si>
  <si>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</si>
  <si>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</si>
  <si>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</si>
  <si>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</si>
  <si>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</si>
  <si>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</si>
  <si>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</si>
  <si>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</si>
  <si>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</si>
  <si>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</si>
  <si>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</si>
  <si>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</si>
  <si>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</si>
  <si>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</si>
  <si>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</si>
  <si>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</si>
  <si>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</si>
  <si>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</si>
  <si>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</si>
  <si>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</si>
  <si>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</si>
  <si>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</si>
  <si>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</si>
  <si>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</si>
  <si>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</si>
  <si>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</si>
  <si>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</si>
  <si>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</si>
  <si>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</si>
  <si>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</si>
  <si>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</si>
  <si>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</si>
  <si>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</si>
  <si>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</si>
  <si>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</si>
  <si>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</si>
  <si>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</si>
  <si>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</si>
  <si>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</si>
  <si>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</si>
  <si>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</si>
  <si>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</si>
  <si>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</si>
  <si>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</si>
  <si>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</si>
  <si>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</si>
  <si>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</si>
  <si>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</si>
  <si>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</si>
  <si>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</si>
  <si>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</si>
  <si>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</si>
  <si>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</si>
  <si>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</si>
  <si>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</si>
  <si>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</si>
  <si>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</si>
  <si>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</si>
  <si>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</si>
  <si>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</si>
  <si>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</si>
  <si>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</si>
  <si>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</si>
  <si>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</si>
  <si>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</si>
  <si>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</si>
  <si>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</si>
  <si>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</si>
  <si>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</si>
  <si>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</si>
  <si>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</si>
  <si>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</si>
  <si>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</si>
  <si>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</si>
  <si>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</si>
  <si>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</si>
  <si>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</si>
  <si>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</si>
  <si>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</si>
  <si>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</si>
  <si>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</si>
  <si>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</si>
  <si>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</si>
  <si>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</si>
  <si>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</si>
  <si>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</si>
  <si>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</si>
  <si>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</si>
  <si>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</si>
  <si>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</si>
  <si>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</si>
  <si>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</si>
  <si>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</si>
  <si>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</si>
  <si>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</si>
  <si>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</si>
  <si>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</si>
  <si>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</si>
  <si>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</si>
  <si>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</si>
  <si>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</si>
  <si>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</si>
  <si>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</si>
  <si>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</si>
  <si>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</si>
  <si>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</si>
  <si>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</si>
  <si>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</si>
  <si>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</si>
  <si>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</si>
  <si>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</si>
  <si>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</si>
  <si>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</si>
  <si>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</si>
  <si>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</si>
  <si>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</si>
  <si>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</si>
  <si>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</si>
  <si>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</si>
  <si>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</si>
  <si>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</si>
  <si>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</si>
  <si>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</si>
  <si>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</si>
  <si>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</si>
  <si>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</si>
  <si>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</si>
  <si>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</si>
  <si>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</si>
  <si>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</si>
  <si>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</si>
  <si>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</si>
  <si>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</si>
  <si>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</si>
  <si>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</si>
  <si>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</si>
  <si>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</si>
  <si>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</si>
  <si>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</si>
  <si>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</si>
  <si>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</si>
  <si>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</si>
  <si>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</si>
  <si>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</si>
  <si>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</si>
  <si>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</si>
  <si>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</si>
  <si>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</si>
  <si>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</si>
  <si>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</si>
  <si>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</si>
  <si>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</si>
  <si>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</si>
  <si>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</si>
  <si>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</si>
  <si>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</si>
  <si>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</si>
  <si>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</si>
  <si>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</si>
  <si>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</si>
  <si>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</si>
  <si>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</si>
  <si>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</si>
  <si>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</si>
  <si>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</si>
  <si>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</si>
  <si>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</si>
  <si>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</si>
  <si>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</si>
  <si>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</si>
  <si>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</si>
  <si>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</si>
  <si>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</si>
  <si>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</si>
  <si>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</si>
  <si>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</si>
  <si>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</si>
  <si>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</si>
  <si>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</si>
  <si>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</si>
  <si>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</si>
  <si>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</si>
  <si>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</si>
  <si>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</si>
  <si>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</si>
  <si>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</si>
  <si>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</si>
  <si>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</si>
  <si>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</si>
  <si>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</si>
  <si>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</si>
  <si>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</si>
  <si>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</si>
  <si>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</si>
  <si>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</si>
  <si>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</si>
  <si>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</si>
  <si>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</si>
  <si>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</si>
  <si>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</si>
  <si>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</si>
  <si>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</si>
  <si>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</si>
  <si>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</si>
  <si>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</si>
  <si>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</si>
  <si>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</si>
  <si>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</si>
  <si>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</si>
  <si>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</si>
  <si>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</si>
  <si>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</si>
  <si>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</si>
  <si>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</si>
  <si>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</si>
  <si>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</si>
  <si>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</si>
  <si>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</si>
  <si>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</si>
  <si>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</si>
  <si>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</si>
  <si>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</si>
  <si>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</si>
  <si>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</si>
  <si>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</si>
  <si>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</si>
  <si>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</si>
  <si>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</si>
  <si>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</si>
  <si>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</si>
  <si>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</si>
  <si>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</si>
  <si>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</si>
  <si>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</si>
  <si>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</si>
  <si>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</si>
  <si>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</si>
  <si>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</si>
  <si>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</si>
  <si>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</si>
  <si>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</si>
  <si>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</si>
  <si>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</si>
  <si>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</si>
  <si>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</si>
  <si>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</si>
  <si>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</si>
  <si>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</si>
  <si>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</si>
  <si>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</si>
  <si>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</si>
  <si>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</si>
  <si>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</si>
  <si>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</si>
  <si>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</si>
  <si>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</si>
  <si>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</si>
  <si>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</si>
  <si>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</si>
  <si>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</si>
  <si>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</si>
  <si>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</si>
  <si>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</si>
  <si>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</si>
  <si>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</si>
  <si>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</si>
  <si>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</si>
  <si>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</si>
  <si>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</si>
  <si>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</si>
  <si>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</si>
  <si>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</si>
  <si>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</si>
  <si>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</si>
  <si>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</si>
  <si>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</si>
  <si>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</si>
  <si>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</si>
  <si>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</si>
  <si>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</si>
  <si>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</si>
  <si>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</si>
  <si>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</si>
  <si>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</si>
  <si>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</si>
  <si>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</si>
  <si>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</si>
  <si>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</si>
  <si>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</si>
  <si>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</si>
  <si>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</si>
  <si>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</si>
  <si>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</si>
  <si>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</si>
  <si>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</si>
  <si>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</si>
  <si>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</si>
  <si>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</si>
  <si>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</si>
  <si>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</si>
  <si>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</si>
  <si>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</si>
  <si>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</si>
  <si>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</si>
  <si>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</si>
  <si>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</si>
  <si>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</si>
  <si>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</si>
  <si>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</si>
  <si>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</si>
  <si>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</si>
  <si>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</si>
  <si>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</si>
  <si>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</si>
  <si>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</si>
  <si>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</si>
  <si>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</si>
  <si>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</si>
  <si>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</si>
  <si>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</si>
  <si>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</si>
  <si>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</si>
  <si>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</si>
  <si>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</si>
  <si>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</si>
  <si>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</si>
  <si>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</si>
  <si>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</si>
  <si>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</si>
  <si>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</si>
  <si>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</si>
  <si>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</si>
  <si>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</si>
  <si>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</si>
  <si>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</si>
  <si>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</si>
  <si>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</si>
  <si>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</si>
  <si>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</si>
  <si>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</si>
  <si>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</si>
  <si>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</si>
  <si>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</si>
  <si>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</si>
  <si>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</si>
  <si>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</si>
  <si>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</si>
  <si>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</si>
  <si>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</si>
  <si>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</si>
  <si>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</si>
  <si>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</si>
  <si>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</si>
  <si>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</si>
  <si>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</si>
  <si>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</si>
  <si>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</si>
  <si>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</si>
  <si>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</si>
  <si>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</si>
  <si>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</si>
  <si>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</si>
  <si>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</si>
  <si>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</si>
  <si>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</si>
  <si>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</si>
  <si>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</si>
  <si>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</si>
  <si>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</si>
  <si>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</si>
  <si>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</si>
  <si>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</si>
  <si>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</si>
  <si>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</si>
  <si>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</si>
  <si>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</si>
  <si>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</si>
  <si>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</si>
  <si>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</si>
  <si>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</si>
  <si>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</si>
  <si>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</si>
  <si>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</si>
  <si>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</si>
  <si>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</si>
  <si>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</si>
  <si>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</si>
  <si>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</si>
  <si>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</si>
  <si>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</si>
  <si>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</si>
  <si>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</si>
  <si>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</si>
  <si>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</si>
  <si>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</si>
  <si>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</si>
  <si>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</si>
  <si>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</si>
  <si>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</si>
  <si>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</si>
  <si>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</si>
  <si>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</si>
  <si>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</si>
  <si>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</si>
  <si>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</si>
  <si>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</si>
  <si>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</si>
  <si>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</si>
  <si>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</si>
  <si>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</si>
  <si>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</si>
  <si>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</si>
  <si>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</si>
  <si>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</si>
  <si>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</si>
  <si>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</si>
  <si>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</si>
  <si>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</si>
  <si>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</si>
  <si>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</si>
  <si>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</si>
  <si>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</si>
  <si>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</si>
  <si>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</si>
  <si>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</si>
  <si>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</si>
  <si>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</si>
  <si>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</si>
  <si>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</si>
  <si>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</si>
  <si>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</si>
  <si>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</si>
  <si>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</si>
  <si>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</si>
  <si>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</si>
  <si>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</si>
  <si>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</si>
  <si>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</si>
  <si>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</si>
  <si>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</si>
  <si>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</si>
  <si>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</si>
  <si>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</si>
  <si>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</si>
  <si>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</si>
  <si>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</si>
  <si>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</si>
  <si>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</si>
  <si>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</si>
  <si>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</si>
  <si>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</si>
  <si>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</si>
  <si>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</si>
  <si>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</si>
  <si>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</si>
  <si>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</si>
  <si>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</si>
  <si>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</si>
  <si>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</si>
  <si>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</si>
  <si>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</si>
  <si>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</si>
  <si>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</si>
  <si>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</si>
  <si>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</si>
  <si>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</si>
  <si>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</si>
  <si>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</si>
  <si>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</si>
  <si>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</si>
  <si>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</si>
  <si>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</si>
  <si>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</si>
  <si>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</si>
  <si>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</si>
  <si>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</si>
  <si>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</si>
  <si>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</si>
  <si>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</si>
  <si>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</si>
  <si>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</si>
  <si>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</si>
  <si>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</si>
  <si>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</si>
  <si>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</si>
  <si>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</si>
  <si>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</si>
  <si>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</si>
  <si>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</si>
  <si>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</si>
  <si>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</si>
  <si>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</si>
  <si>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</si>
  <si>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</si>
  <si>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</si>
  <si>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</si>
  <si>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</si>
  <si>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</si>
  <si>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</si>
  <si>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</si>
  <si>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</si>
  <si>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</si>
  <si>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</si>
  <si>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</si>
  <si>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</si>
  <si>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</si>
  <si>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</si>
  <si>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</si>
  <si>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</si>
  <si>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</si>
  <si>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</si>
  <si>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</si>
  <si>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</si>
  <si>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</si>
  <si>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</si>
  <si>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</si>
  <si>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</si>
  <si>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</si>
  <si>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</si>
  <si>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</si>
  <si>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</si>
  <si>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</si>
  <si>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</si>
  <si>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</si>
  <si>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</si>
  <si>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</si>
  <si>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</si>
  <si>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</si>
  <si>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</si>
  <si>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</si>
  <si>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</si>
  <si>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</si>
  <si>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</si>
  <si>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</si>
  <si>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</si>
  <si>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</si>
  <si>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</si>
  <si>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</si>
  <si>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</si>
  <si>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</si>
  <si>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</si>
  <si>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</si>
  <si>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</si>
  <si>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</si>
  <si>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</si>
  <si>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</si>
  <si>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</si>
  <si>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</si>
  <si>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</si>
  <si>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</si>
  <si>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</si>
  <si>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</si>
  <si>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</si>
  <si>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</si>
  <si>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</si>
  <si>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</si>
  <si>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</si>
  <si>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</si>
  <si>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</si>
  <si>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</si>
  <si>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</si>
  <si>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</si>
  <si>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</si>
  <si>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</si>
  <si>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</si>
  <si>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</si>
  <si>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</si>
  <si>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</si>
  <si>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</si>
  <si>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</si>
  <si>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</si>
  <si>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</si>
  <si>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</si>
  <si>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</si>
  <si>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</si>
  <si>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</si>
  <si>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</si>
  <si>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</si>
  <si>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</si>
  <si>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</si>
  <si>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</si>
  <si>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</si>
  <si>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</si>
  <si>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</si>
  <si>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</si>
  <si>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</si>
  <si>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</si>
  <si>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</si>
  <si>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</si>
  <si>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</si>
  <si>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</si>
  <si>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</si>
  <si>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</si>
  <si>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</si>
  <si>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</si>
  <si>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</si>
  <si>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</si>
  <si>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</si>
  <si>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</si>
  <si>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</si>
  <si>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</si>
  <si>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</si>
  <si>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</si>
  <si>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</si>
  <si>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Duplicates in Bens List</t>
  </si>
  <si>
    <t>Duplicates in Jerrys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</si>
</sst>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&quot;$&quot;#,##0.00"/>
    <numFmt numFmtId="169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16" fillId="3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6" fontId="16" fillId="33" borderId="10" xfId="0" applyNumberFormat="1" applyFont="1" applyFill="1" applyBorder="1" applyAlignment="1">
      <alignment horizontal="center"/>
    </xf>
    <xf numFmtId="166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7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6" fontId="0" fillId="34" borderId="10" xfId="0" applyNumberFormat="1" applyFill="1" applyBorder="1" applyAlignment="1">
      <alignment horizontal="center"/>
    </xf>
    <xf numFmtId="166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6" fontId="0" fillId="0" borderId="0" xfId="0" applyNumberFormat="1"/>
    <xf numFmtId="0" fontId="21" fillId="0" borderId="0" xfId="0" applyFont="1" applyAlignment="1">
      <alignment horizontal="right"/>
    </xf>
    <xf numFmtId="167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164" fontId="0" fillId="0" borderId="0" xfId="0" applyNumberFormat="1"/>
    <xf numFmtId="164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9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8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"$"#\ 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"$"#\ 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\ 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E14" sqref="E14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85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Data'!$E:$E,'Salary Data'!$B:$B,'Team Salary Dashboard'!$C$2,'Salary Data'!$A:$A,'Team Salary Dashboard'!$B5)</f>
        <v>60718166</v>
      </c>
      <c r="D5" s="17">
        <f>COUNTIFS('Salary Data'!$B:$B,'Team Salary Dashboard'!$C$2,'Salary Data'!$A:$A,'Team Salary Dashboard'!$B5)</f>
        <v>26</v>
      </c>
      <c r="E5" s="15">
        <f>C5/D5</f>
        <v>2335314.076923077</v>
      </c>
      <c r="F5" s="4"/>
      <c r="M5" s="2"/>
    </row>
    <row r="6" spans="2:13" ht="16.5" thickTop="1" thickBot="1" x14ac:dyDescent="0.3">
      <c r="B6" s="12">
        <v>2011</v>
      </c>
      <c r="C6" s="16">
        <f>SUMIFS('Salary Data'!$E:$E,'Salary Data'!$B:$B,'Team Salary Dashboard'!$C$2,'Salary Data'!$A:$A,'Team Salary Dashboard'!$B6)</f>
        <v>53639833</v>
      </c>
      <c r="D6" s="17">
        <f>COUNTIFS('Salary Data'!$B:$B,'Team Salary Dashboard'!$C$2,'Salary Data'!$A:$A,'Team Salary Dashboard'!$B6)</f>
        <v>27</v>
      </c>
      <c r="E6" s="15">
        <f t="shared" ref="E6:E9" si="0">C6/D6</f>
        <v>1986660.4814814816</v>
      </c>
      <c r="F6" s="4"/>
      <c r="M6" s="2"/>
    </row>
    <row r="7" spans="2:13" ht="16.5" thickTop="1" thickBot="1" x14ac:dyDescent="0.3">
      <c r="B7" s="12">
        <v>2012</v>
      </c>
      <c r="C7" s="16">
        <f>SUMIFS('Salary Data'!$E:$E,'Salary Data'!$B:$B,'Team Salary Dashboard'!$C$2,'Salary Data'!$A:$A,'Team Salary Dashboard'!$B7)</f>
        <v>73804833</v>
      </c>
      <c r="D7" s="17">
        <f>COUNTIFS('Salary Data'!$B:$B,'Team Salary Dashboard'!$C$2,'Salary Data'!$A:$A,'Team Salary Dashboard'!$B7)</f>
        <v>27</v>
      </c>
      <c r="E7" s="15">
        <f t="shared" si="0"/>
        <v>2733512.3333333335</v>
      </c>
      <c r="F7" s="4"/>
      <c r="M7" s="2"/>
    </row>
    <row r="8" spans="2:13" ht="16.5" thickTop="1" thickBot="1" x14ac:dyDescent="0.3">
      <c r="B8" s="12">
        <v>2013</v>
      </c>
      <c r="C8" s="16">
        <f>SUMIFS('Salary Data'!$E:$E,'Salary Data'!$B:$B,'Team Salary Dashboard'!$C$2,'Salary Data'!$A:$A,'Team Salary Dashboard'!$B8)</f>
        <v>90132000</v>
      </c>
      <c r="D8" s="17">
        <f>COUNTIFS('Salary Data'!$B:$B,'Team Salary Dashboard'!$C$2,'Salary Data'!$A:$A,'Team Salary Dashboard'!$B8)</f>
        <v>30</v>
      </c>
      <c r="E8" s="15">
        <f t="shared" si="0"/>
        <v>3004400</v>
      </c>
      <c r="F8" s="4"/>
      <c r="M8" s="2"/>
    </row>
    <row r="9" spans="2:13" ht="16.5" thickTop="1" thickBot="1" x14ac:dyDescent="0.3">
      <c r="B9" s="12">
        <v>2014</v>
      </c>
      <c r="C9" s="16">
        <f>SUMIFS('Salary Data'!$E:$E,'Salary Data'!$B:$B,'Team Salary Dashboard'!$C$2,'Salary Data'!$A:$A,'Team Salary Dashboard'!$B9)</f>
        <v>97861500</v>
      </c>
      <c r="D9" s="17">
        <f>COUNTIFS('Salary Data'!$B:$B,'Team Salary Dashboard'!$C$2,'Salary Data'!$A:$A,'Team Salary Dashboard'!$B9)</f>
        <v>26</v>
      </c>
      <c r="E9" s="15">
        <f t="shared" si="0"/>
        <v>3763903.846153846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0C6D91-8B06-49AF-975E-2483A1605270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3" sqref="B13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Data'!E:E,0.75)</f>
        <v>4750000</v>
      </c>
    </row>
    <row r="9" spans="1:3" ht="16.5" thickTop="1" thickBot="1" x14ac:dyDescent="0.3">
      <c r="A9" s="19" t="s">
        <v>1602</v>
      </c>
      <c r="B9" s="7">
        <f>PERCENTILE('Salary Data'!E:E,0.25)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Data'!E:E,10)</f>
        <v>24642857</v>
      </c>
    </row>
    <row r="14" spans="1:3" ht="16.5" thickTop="1" thickBot="1" x14ac:dyDescent="0.3">
      <c r="A14" s="19" t="s">
        <v>1609</v>
      </c>
      <c r="B14" s="7">
        <f>SMALL('Salary Data'!E:E,100)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2" sqref="B2:B4135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20">
        <f>PERCENTRANK($E$2:$E$4135,E2)</f>
        <v>2.8000000000000001E-2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20">
        <f t="shared" ref="G3:G66" si="1">PERCENTRANK($E$2:$E$4135,E3)</f>
        <v>0.40400000000000003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0.73599999999999999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0.39200000000000002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0.57299999999999995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2.5000000000000001E-2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0.72399999999999998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3.2000000000000001E-2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0.77500000000000002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0.40300000000000002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0.02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0.86499999999999999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0.68200000000000005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5.7000000000000002E-2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0.115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0.55600000000000005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0.115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0.872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0.59899999999999998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0.94299999999999995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0.14299999999999999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0.95299999999999996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0.79200000000000004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0.75600000000000001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0.03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0.122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0.122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3.3000000000000002E-2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0.54600000000000004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0.66800000000000004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1.6E-2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0.82199999999999995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2.1000000000000001E-2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0.79900000000000004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1.6E-2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0.626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0.122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0.13900000000000001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0.879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20">
        <f t="shared" ref="G67:G130" si="3">PERCENTRANK($E$2:$E$4135,E67)</f>
        <v>0.83599999999999997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0.91600000000000004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8.1000000000000003E-2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0.88700000000000001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0.72099999999999997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0.79900000000000004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0.75600000000000001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0.68300000000000005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8.1000000000000003E-2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6.0999999999999999E-2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0.92300000000000004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0.872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0.39200000000000002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0.127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0.85199999999999998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0.94299999999999995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0.24299999999999999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0.92600000000000005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0.114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0.85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0.63300000000000001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0.93100000000000005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0.88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0.69699999999999995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0.49299999999999999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0.252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0.78100000000000003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0.48199999999999998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0.64700000000000002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0.129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0.94299999999999995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0.41799999999999998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0.68200000000000005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0.63300000000000001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0.45800000000000002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0.84299999999999997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0.252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0.91600000000000004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0.52800000000000002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0.75600000000000001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8.1000000000000003E-2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0.95299999999999996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0.49399999999999999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0.82599999999999996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0.82199999999999995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0.64700000000000002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0.66800000000000004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0.5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20">
        <f t="shared" ref="G131:G194" si="5">PERCENTRANK($E$2:$E$4135,E131)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0.69699999999999995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0.6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0.51900000000000002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5.7000000000000002E-2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0.45600000000000002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1.7999999999999999E-2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0.64700000000000002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1.7999999999999999E-2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1.0999999999999999E-2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0.45800000000000002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0.94299999999999995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0.41799999999999998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0.63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0.42699999999999999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0.39700000000000002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0.59399999999999997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0.45200000000000001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0.67600000000000005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0.97199999999999998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0.64700000000000002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0.97899999999999998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0.38300000000000001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0.626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0.44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0.10299999999999999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0.91400000000000003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7.2999999999999995E-2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6.3E-2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0.122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0.58799999999999997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0.92300000000000004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0.129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5.7000000000000002E-2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0.41799999999999998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5.7000000000000002E-2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0.92600000000000005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0.70499999999999996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3.7999999999999999E-2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3.7999999999999999E-2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0.61699999999999999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0.47799999999999998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0.63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0.122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0.82499999999999996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0.57299999999999995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0.84899999999999998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0.129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0.36199999999999999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1.0999999999999999E-2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0.52800000000000002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0.129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0.77100000000000002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0.13800000000000001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20">
        <f t="shared" ref="G195:G258" si="7">PERCENTRANK($E$2:$E$4135,E195)</f>
        <v>0.38500000000000001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0.91200000000000003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3.6999999999999998E-2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0.40600000000000003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8.8999999999999996E-2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1.7000000000000001E-2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0.09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1.4E-2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4.1000000000000002E-2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0.10299999999999999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9.2999999999999999E-2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0.41799999999999998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0.42899999999999999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9.6000000000000002E-2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2.9000000000000001E-2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0.79600000000000004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0.105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0.01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5.6000000000000001E-2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0.90400000000000003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0.9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0.67800000000000005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0.42899999999999999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0.70199999999999996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0.63300000000000001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1.9E-2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0.79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0.39200000000000002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2.5999999999999999E-2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0.79300000000000004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0.55600000000000005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2.5999999999999999E-2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0.56899999999999995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0.84299999999999997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0.55600000000000005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2.5999999999999999E-2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0.57299999999999995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1.7999999999999999E-2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1.0999999999999999E-2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2.5999999999999999E-2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2.8000000000000001E-2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0.03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0.83699999999999997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0.68300000000000005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2.1000000000000001E-2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1.9E-2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0.98299999999999998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9.6000000000000002E-2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0.85399999999999998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0.54500000000000004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0.82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2.1000000000000001E-2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20">
        <f t="shared" ref="G259:G322" si="9">PERCENTRANK($E$2:$E$4135,E259)</f>
        <v>0.45200000000000001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0.03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0.97499999999999998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3.1E-2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0.57099999999999995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0.12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0.52800000000000002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0.61599999999999999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0.45800000000000002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0.82499999999999996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0.82399999999999995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0.44900000000000001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0.03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5.7000000000000002E-2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5.7000000000000002E-2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8.1000000000000003E-2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0.79900000000000004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1.9E-2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0.14199999999999999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0.45200000000000001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9.6000000000000002E-2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0.252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2.1000000000000001E-2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5.7000000000000002E-2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0.70299999999999996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3.7999999999999999E-2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1.0999999999999999E-2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0.85299999999999998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0.376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8.1000000000000003E-2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6.0999999999999999E-2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0.95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0.61099999999999999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0.73599999999999999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9.6000000000000002E-2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1.6E-2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0.97899999999999998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0.72499999999999998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0.78100000000000003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0.41799999999999998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0.66300000000000003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1.0999999999999999E-2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0.95299999999999996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5.7000000000000002E-2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20">
        <f t="shared" ref="G323:G386" si="11">PERCENTRANK($E$2:$E$4135,E323)</f>
        <v>0.68300000000000005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0.40600000000000003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0.42499999999999999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0.39700000000000002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2.7E-2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0.108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0.14000000000000001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0.13700000000000001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0.39600000000000002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0.746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0.73599999999999999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8.8999999999999996E-2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5.5E-2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0.49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8.9999999999999993E-3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2.7E-2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0.38500000000000001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0.106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0.55200000000000005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0.45200000000000001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1.6E-2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7.2999999999999995E-2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2.1000000000000001E-2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0.97699999999999998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5.7000000000000002E-2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0.55600000000000005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0.49399999999999999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0.69099999999999995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8.1000000000000003E-2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0.72499999999999998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0.69499999999999995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0.77900000000000003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0.115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0.73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0.39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1.4E-2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3.3000000000000002E-2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0.376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0.42899999999999999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20">
        <f t="shared" ref="G387:G450" si="13">PERCENTRANK($E$2:$E$4135,E387)</f>
        <v>3.7999999999999999E-2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0.42699999999999999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0.70499999999999996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0.70799999999999996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0.54400000000000004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3.3000000000000002E-2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0.88100000000000001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3.6999999999999998E-2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0.41799999999999998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0.70799999999999996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0.122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0.45200000000000001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0.96099999999999997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0.66300000000000003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0.45800000000000002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0.97799999999999998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0.73599999999999999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6.3E-2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0.02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0.41799999999999998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0.50800000000000001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0.72499999999999998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0.58899999999999997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0.72499999999999998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0.42899999999999999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2.5000000000000001E-2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0.13100000000000001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2.7E-2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0.57299999999999995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0.48199999999999998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0.75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0.67100000000000004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6.3E-2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3.1E-2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0.105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2.7E-2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0.122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0.73599999999999999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8.1000000000000003E-2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0.93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0.44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0.45200000000000001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0.63300000000000001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0.872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0.56899999999999995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0.64700000000000002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0.40600000000000003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0.11899999999999999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0.44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0.57299999999999995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0.88100000000000001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7.1999999999999995E-2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20">
        <f t="shared" ref="G451:G514" si="15">PERCENTRANK($E$2:$E$4135,E451)</f>
        <v>0.77100000000000002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0.52500000000000002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0.75600000000000001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0.72099999999999997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0.54600000000000004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0.92600000000000005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0.11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3.7999999999999999E-2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0.95299999999999996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0.39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0.82599999999999996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0.64300000000000002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0.14000000000000001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0.40600000000000003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0.52800000000000002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0.626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0.11700000000000001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0.97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0.872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3.6999999999999998E-2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0.191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0.13400000000000001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0.78100000000000003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0.13100000000000001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0.99199999999999999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0.42899999999999999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0.49399999999999999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3.7999999999999999E-2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0.93700000000000006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0.95299999999999996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0.10299999999999999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0.997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0.82399999999999995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0.98799999999999999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0.44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0.91200000000000003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0.48199999999999998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0.252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0.87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0.98199999999999998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0.40600000000000003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0.81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0.39200000000000002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0.56699999999999995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0.5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0.64300000000000002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0.75600000000000001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0.45600000000000002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0.5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0.44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0.67600000000000005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0.91200000000000003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7.6999999999999999E-2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1.4E-2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4.1000000000000002E-2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0.52800000000000002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0.252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20">
        <f t="shared" ref="G515:G578" si="17">PERCENTRANK($E$2:$E$4135,E515)</f>
        <v>0.88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0.98599999999999999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0.45800000000000002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0.42899999999999999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0.89700000000000002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3.3000000000000002E-2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0.115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3.3000000000000002E-2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2.1000000000000001E-2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8.1000000000000003E-2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9.6000000000000002E-2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3.3000000000000002E-2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3.3000000000000002E-2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0.92600000000000005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0.75600000000000001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0.51300000000000001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0.38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0.55600000000000005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0.78100000000000003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2.1000000000000001E-2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0.39700000000000002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2.1000000000000001E-2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0.40600000000000003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0.66300000000000003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2.1000000000000001E-2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3.3000000000000002E-2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2.1000000000000001E-2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2.1000000000000001E-2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0.105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3.3000000000000002E-2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0.88700000000000001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8.1000000000000003E-2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8.1000000000000003E-2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0.69099999999999995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3.3000000000000002E-2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0.61699999999999999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2.1000000000000001E-2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0.64700000000000002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1.0999999999999999E-2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0.39700000000000002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0.52800000000000002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0.14000000000000001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0.45800000000000002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0.96299999999999997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0.82099999999999995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0.14000000000000001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0.97899999999999998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0.14299999999999999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0.91600000000000004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0.751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0.85399999999999998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0.86499999999999999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0.72499999999999998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0.56899999999999995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0.48899999999999999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20">
        <f t="shared" ref="G579:G642" si="19">PERCENTRANK($E$2:$E$4135,E579)</f>
        <v>0.95899999999999996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0.75600000000000001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0.84299999999999997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3.3000000000000002E-2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0.45200000000000001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0.48899999999999999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0.52800000000000002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2.1000000000000001E-2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0.45800000000000002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0.51300000000000001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0.67100000000000004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0.69299999999999995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0.13500000000000001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0.753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6.6000000000000003E-2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9.6000000000000002E-2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0.13300000000000001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0.41599999999999998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0.75600000000000001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0.09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1.4E-2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4.1000000000000002E-2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0.13300000000000001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0.09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0.121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1.4E-2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0.42799999999999999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0.129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0.45800000000000002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3.5999999999999997E-2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7.5999999999999998E-2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0.69099999999999995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0.45800000000000002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4.1000000000000002E-2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6.6000000000000003E-2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8.1000000000000003E-2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0.61399999999999999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0.106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6.3E-2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0.03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8.1000000000000003E-2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1.4E-2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9.2999999999999999E-2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3.1E-2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0.39700000000000002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6.0999999999999999E-2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0.04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0.40600000000000003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0.04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0.81299999999999994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0.63300000000000001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0.90400000000000003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2.7E-2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20">
        <f t="shared" ref="G643:G706" si="21">PERCENTRANK($E$2:$E$4135,E643)</f>
        <v>6.6000000000000003E-2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3.7999999999999999E-2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3.7999999999999999E-2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0.48199999999999998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0.64700000000000002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1.0999999999999999E-2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0.122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0.73499999999999999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0.97499999999999998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0.39200000000000002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1.0999999999999999E-2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3.7999999999999999E-2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5.7000000000000002E-2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0.75600000000000001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0.70799999999999996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3.3000000000000002E-2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3.3000000000000002E-2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0.74399999999999999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0.79900000000000004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0.64700000000000002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6.9000000000000006E-2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8.9999999999999993E-3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0.13500000000000001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0.42599999999999999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0.73599999999999999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0.40600000000000003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0.88700000000000001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6.6000000000000003E-2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0.94199999999999995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8.9999999999999993E-3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0.79900000000000004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0.13900000000000001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6.6000000000000003E-2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0.10100000000000001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6.3E-2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0.45800000000000002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2.1000000000000001E-2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0.81499999999999995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0.97699999999999998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1.4E-2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0.96399999999999997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0.66200000000000003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1.4E-2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0.45800000000000002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0.78100000000000003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9.6000000000000002E-2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0.57299999999999995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0.73299999999999998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20">
        <f t="shared" ref="G707:G770" si="23">PERCENTRANK($E$2:$E$4135,E707)</f>
        <v>3.6999999999999998E-2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0.84299999999999997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0.95099999999999996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7.2999999999999995E-2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0.57299999999999995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9.6000000000000002E-2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0.57299999999999995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0.752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0.51300000000000001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0.70799999999999996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1.9E-2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0.39700000000000002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0.49399999999999999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0.88700000000000001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2.1000000000000001E-2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1.7000000000000001E-2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2.5999999999999999E-2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0.45200000000000001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0.59199999999999997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0.47799999999999998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0.56699999999999995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2.5000000000000001E-2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0.61699999999999999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0.6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6.8000000000000005E-2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0.64700000000000002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0.68300000000000005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0.12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7.5999999999999998E-2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1.4E-2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0.32700000000000001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0.38500000000000001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0.122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5.3999999999999999E-2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0.61399999999999999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1.4E-2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0.67600000000000005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0.376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0.78100000000000003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0.81499999999999995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2.7E-2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3.2000000000000001E-2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1.0999999999999999E-2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0.72399999999999998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2.1000000000000001E-2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2.9000000000000001E-2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0.106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0.39600000000000002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0.10299999999999999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0.45600000000000002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7.5999999999999998E-2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2.9000000000000001E-2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20">
        <f t="shared" ref="G771:G834" si="25">PERCENTRANK($E$2:$E$4135,E771)</f>
        <v>0.93899999999999995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0.48099999999999998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0.61099999999999999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0.57299999999999995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0.49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0.70799999999999996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0.77300000000000002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0.08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0.629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0.63300000000000001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0.57299999999999995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2.1000000000000001E-2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0.70799999999999996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0.39700000000000002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0.376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5.6000000000000001E-2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0.01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0.52800000000000002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0.252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0.41799999999999998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3.2000000000000001E-2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0.85399999999999998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3.3000000000000002E-2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3.1E-2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0.02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1.9E-2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2.5000000000000001E-2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0.57299999999999995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3.2000000000000001E-2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0.96199999999999997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0.45800000000000002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0.52800000000000002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0.68300000000000005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1.0999999999999999E-2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0.39200000000000002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0.91600000000000004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6.0999999999999999E-2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0.85399999999999998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0.52800000000000002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0.13600000000000001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0.84299999999999997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3.6999999999999998E-2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0.10199999999999999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3.3000000000000002E-2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0.64700000000000002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1.4E-2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0.39200000000000002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0.57299999999999995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0.74399999999999999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1.0999999999999999E-2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0.81200000000000006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0.45800000000000002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0.44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0.51300000000000001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20">
        <f t="shared" ref="G835:G898" si="27">PERCENTRANK($E$2:$E$4135,E835)</f>
        <v>0.45800000000000002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6.9000000000000006E-2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0.745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0.68300000000000005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7.2999999999999995E-2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0.60499999999999998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0.111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0.57299999999999995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9.2999999999999999E-2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7.6999999999999999E-2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0.79700000000000004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9.0999999999999998E-2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6.9000000000000006E-2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8.1000000000000003E-2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0.66800000000000004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0.60799999999999998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0.55600000000000005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0.10100000000000001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4.1000000000000002E-2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0.70799999999999996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9.2999999999999999E-2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0.78100000000000003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0.73599999999999999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0.77300000000000002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6.6000000000000003E-2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0.104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4.1000000000000002E-2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0.61699999999999999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0.13600000000000001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0.24299999999999999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4.1000000000000002E-2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0.51300000000000001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0.872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0.94299999999999995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0.67100000000000004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7.6999999999999999E-2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0.78100000000000003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0.95299999999999996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7.6999999999999999E-2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0.82199999999999995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0.82599999999999996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0.109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0.57299999999999995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0.44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0.66300000000000003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0.55100000000000005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0.49399999999999999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0.879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0.109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4.1000000000000002E-2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0.48099999999999998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8.7999999999999995E-2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7.6999999999999999E-2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0.114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0.10199999999999999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0.39700000000000002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9.4E-2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0.79900000000000004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0.72399999999999998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0.84899999999999998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0.79300000000000004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0.79700000000000004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0.52800000000000002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0.45600000000000002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20">
        <f t="shared" ref="G899:G962" si="29">PERCENTRANK($E$2:$E$4135,E899)</f>
        <v>0.67100000000000004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0.83799999999999997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0.90300000000000002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0.51300000000000001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0.45800000000000002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0.77900000000000003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0.88700000000000001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0.14199999999999999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0.81399999999999995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6.9000000000000006E-2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0.64700000000000002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0.13400000000000001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0.437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0.30499999999999999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0.97199999999999998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0.38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0.85199999999999998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0.95199999999999996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6.9000000000000006E-2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0.94299999999999995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0.61099999999999999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0.81200000000000006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0.79900000000000004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0.96399999999999997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0.79300000000000004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0.13100000000000001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0.89900000000000002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0.14000000000000001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0.92600000000000005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0.91600000000000004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0.79300000000000004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0.44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0.40600000000000003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0.78100000000000003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0.52800000000000002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0.57299999999999995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0.57299999999999995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0.64700000000000002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0.92500000000000004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0.18099999999999999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0.94299999999999995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0.49399999999999999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0.70799999999999996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0.79900000000000004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0.91600000000000004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0.75600000000000001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0.252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0.87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0.91600000000000004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0.11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0.252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4.1000000000000002E-2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0.52800000000000002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0.96499999999999997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0.54600000000000004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0.86499999999999999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0.57299999999999995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0.76900000000000002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0.63300000000000001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0.92600000000000005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9.6000000000000002E-2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0.115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0.747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20">
        <f t="shared" ref="G963:G1026" si="31">PERCENTRANK($E$2:$E$4135,E963)</f>
        <v>0.6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0.55600000000000005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0.49299999999999999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6.9000000000000006E-2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0.78100000000000003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0.105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0.122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0.122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0.93899999999999995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0.13700000000000001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0.95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0.79900000000000004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0.75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0.42899999999999999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0.44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6.9000000000000006E-2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0.88700000000000001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0.95099999999999996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0.105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0.67600000000000005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0.97899999999999998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0.64700000000000002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0.14199999999999999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0.52800000000000002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0.97799999999999998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0.14299999999999999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0.84899999999999998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0.125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0.39200000000000002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0.40600000000000003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0.45800000000000002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0.70399999999999996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0.92300000000000004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0.68100000000000005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4.1000000000000002E-2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0.55600000000000005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0.376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7.6999999999999999E-2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0.64500000000000002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0.11899999999999999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9.6000000000000002E-2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4.1000000000000002E-2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0.44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5.7000000000000002E-2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7.2999999999999995E-2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0.59099999999999997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0.86199999999999999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6.6000000000000003E-2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0.13100000000000001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0.84299999999999997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0.09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8.8999999999999996E-2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0.39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0.58799999999999997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0.45800000000000002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0.81200000000000006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6.3E-2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0.70799999999999996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20">
        <f t="shared" ref="G1027:G1090" si="33">PERCENTRANK($E$2:$E$4135,E1027)</f>
        <v>0.11700000000000001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9.1999999999999998E-2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0.252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0.41799999999999998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0.39700000000000002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6.2E-2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0.93100000000000005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0.252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8.1000000000000003E-2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0.50900000000000001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0.112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9.5000000000000001E-2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0.14000000000000001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0.59899999999999998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0.51300000000000001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5.3999999999999999E-2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6.8000000000000005E-2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0.11799999999999999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0.84899999999999998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0.437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0.112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7.1999999999999995E-2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0.60799999999999998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0.70199999999999996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7.6999999999999999E-2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0.88600000000000001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0.88700000000000001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9.4E-2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0.45800000000000002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0.52500000000000002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0.64700000000000002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0.98699999999999999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7.6999999999999999E-2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0.625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0.64100000000000001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0.64100000000000001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0.69099999999999995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9.4E-2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8.1000000000000003E-2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0.41799999999999998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5.7000000000000002E-2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6.9000000000000006E-2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0.108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0.57099999999999995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0.60399999999999998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0.84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0.78100000000000003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0.68300000000000005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9.6000000000000002E-2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0.78100000000000003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0.11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0.98299999999999998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0.122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0.115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0.93100000000000005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0.78100000000000003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0.122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9.0999999999999998E-2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0.91600000000000004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0.88700000000000001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0.64700000000000002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0.77500000000000002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0.11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0.54400000000000004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20">
        <f t="shared" ref="G1091:G1154" si="35">PERCENTRANK($E$2:$E$4135,E1091)</f>
        <v>0.50900000000000001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7.6999999999999999E-2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0.51300000000000001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0.38500000000000001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7.2999999999999995E-2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0.41799999999999998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0.82599999999999996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0.93100000000000005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4.1000000000000002E-2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7.2999999999999995E-2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0.52100000000000002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6.9000000000000006E-2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9.6000000000000002E-2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0.75600000000000001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0.45800000000000002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0.19600000000000001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4.1000000000000002E-2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0.38500000000000001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4.1000000000000002E-2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4.1000000000000002E-2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0.45800000000000002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0.52100000000000002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0.61699999999999999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0.85199999999999998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4.1000000000000002E-2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9.6000000000000002E-2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0.79900000000000004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0.69299999999999995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0.90400000000000003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0.69499999999999995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9.6000000000000002E-2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0.111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6.3E-2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0.82599999999999996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0.129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4.1000000000000002E-2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7.2999999999999995E-2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0.121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0.70699999999999996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9.0999999999999998E-2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0.73399999999999999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8.7999999999999995E-2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6.9000000000000006E-2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8.6999999999999994E-2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0.44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0.13900000000000001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0.64700000000000002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0.14199999999999999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9.4E-2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0.60499999999999998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0.97899999999999998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0.127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0.77500000000000002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8.6999999999999994E-2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0.44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0.85399999999999998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0.11899999999999999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0.82499999999999996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0.45800000000000002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4.1000000000000002E-2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0.84299999999999997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0.40400000000000003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0.113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20">
        <f t="shared" ref="G1155:G1218" si="37">PERCENTRANK($E$2:$E$4135,E1155)</f>
        <v>9.4E-2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7.2999999999999995E-2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4.1000000000000002E-2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0.39200000000000002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0.45800000000000002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0.68300000000000005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0.5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0.57299999999999995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4.1000000000000002E-2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0.52100000000000002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0.66800000000000004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4.1000000000000002E-2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0.106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0.57299999999999995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0.61699999999999999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0.127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0.52100000000000002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0.56299999999999994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5.5E-2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7.6999999999999999E-2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0.69699999999999995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0.13700000000000001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8.6999999999999994E-2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0.39600000000000002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0.70799999999999996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0.54500000000000004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0.10100000000000001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0.42899999999999999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0.872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0.64700000000000002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4.1000000000000002E-2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9.0999999999999998E-2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0.57299999999999995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4.1000000000000002E-2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4.1000000000000002E-2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0.75600000000000001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0.93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0.97699999999999998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0.67600000000000005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0.115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0.91600000000000004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0.67600000000000005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4.1000000000000002E-2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0.55400000000000005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0.64600000000000002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4.1000000000000002E-2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0.85399999999999998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0.78100000000000003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4.1000000000000002E-2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0.85399999999999998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0.70299999999999996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7.2999999999999995E-2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4.1000000000000002E-2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4.1000000000000002E-2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0.84199999999999997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0.999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0.41599999999999998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6.3E-2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8.1000000000000003E-2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0.67100000000000004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0.81100000000000005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0.78100000000000003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0.82599999999999996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0.60399999999999998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20">
        <f t="shared" ref="G1219:G1282" si="39">PERCENTRANK($E$2:$E$4135,E1219)</f>
        <v>0.49399999999999999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4.1000000000000002E-2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8.6999999999999994E-2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0.88100000000000001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0.93100000000000005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0.73499999999999999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0.39200000000000002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9.6000000000000002E-2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0.61599999999999999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0.39600000000000002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0.10100000000000001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6.3E-2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0.83599999999999997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0.252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0.63200000000000001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0.91500000000000004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0.86199999999999999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0.754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0.252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0.252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0.45800000000000002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0.57299999999999995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0.08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0.45800000000000002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0.77800000000000002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4.1000000000000002E-2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0.127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0.73099999999999998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9.4E-2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0.73099999999999998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0.52100000000000002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0.96099999999999997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0.68300000000000005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0.52800000000000002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0.437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0.93899999999999995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0.82399999999999995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0.72499999999999998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4.1000000000000002E-2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0.41799999999999998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0.122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0.5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9.4E-2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0.70699999999999996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0.14199999999999999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0.44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0.14099999999999999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0.126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0.41599999999999998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0.49399999999999999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0.376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0.55600000000000005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0.10299999999999999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0.73599999999999999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0.88100000000000001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0.75600000000000001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0.64700000000000002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0.108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0.83599999999999997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0.436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0.9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0.13800000000000001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0.108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0.77500000000000002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20">
        <f t="shared" ref="G1283:G1346" si="41">PERCENTRANK($E$2:$E$4135,E1283)</f>
        <v>0.73099999999999998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7.6999999999999999E-2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0.99299999999999999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0.129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0.95299999999999996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0.91100000000000003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0.64700000000000002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0.85399999999999998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0.38500000000000001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0.63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0.45800000000000002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0.64700000000000002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9.6000000000000002E-2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0.11899999999999999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0.78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0.39200000000000002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0.97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0.88700000000000001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0.13600000000000001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0.52100000000000002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0.52800000000000002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0.44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8.5999999999999993E-2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0.69699999999999995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0.52800000000000002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0.36699999999999999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0.86299999999999999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0.63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0.95199999999999996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0.52800000000000002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0.49399999999999999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0.70799999999999996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0.70799999999999996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0.13500000000000001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0.114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0.08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0.93700000000000006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0.95199999999999996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0.13700000000000001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0.999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0.88700000000000001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0.879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0.97599999999999998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4.1000000000000002E-2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0.98199999999999998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0.38500000000000001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0.44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0.52800000000000002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0.49399999999999999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0.113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0.63300000000000001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4.1000000000000002E-2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4.1000000000000002E-2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0.48199999999999998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8.1000000000000003E-2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8.8999999999999996E-2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4.1000000000000002E-2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0.13300000000000001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0.68300000000000005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20">
        <f t="shared" ref="G1347:G1410" si="43">PERCENTRANK($E$2:$E$4135,E1347)</f>
        <v>0.114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0.70699999999999996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0.90400000000000003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0.92400000000000004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0.99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8.1000000000000003E-2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0.94899999999999995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0.48199999999999998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0.5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0.13900000000000001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0.69699999999999995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9.6000000000000002E-2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8.1000000000000003E-2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0.67900000000000005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0.52100000000000002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0.122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4.1000000000000002E-2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0.79300000000000004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0.79900000000000004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0.79900000000000004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0.75600000000000001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8.1000000000000003E-2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0.52800000000000002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0.66800000000000004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0.747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0.38500000000000001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0.72499999999999998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0.45800000000000002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8.1000000000000003E-2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8.1000000000000003E-2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9.6000000000000002E-2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0.68100000000000005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0.52100000000000002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0.79900000000000004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0.64100000000000001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0.63300000000000001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7.6999999999999999E-2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0.9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4.1000000000000002E-2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4.1000000000000002E-2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0.61699999999999999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0.49299999999999999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0.54600000000000004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0.98299999999999998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0.88100000000000001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9.6000000000000002E-2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0.98299999999999998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0.92400000000000004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0.61399999999999999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0.90400000000000003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0.91600000000000004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0.751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4.1000000000000002E-2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4.1000000000000002E-2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0.38500000000000001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0.96499999999999997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0.78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0.86499999999999999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0.51300000000000001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0.63300000000000001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4.1000000000000002E-2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0.55100000000000005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0.95899999999999996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20">
        <f t="shared" ref="G1411:G1474" si="45">PERCENTRANK($E$2:$E$4135,E1411)</f>
        <v>0.38100000000000001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0.84299999999999997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0.58899999999999997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6.3E-2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0.126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0.56699999999999995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0.70799999999999996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4.1000000000000002E-2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0.59399999999999997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0.77300000000000002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0.52100000000000002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6.9000000000000006E-2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0.09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0.13500000000000001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0.48199999999999998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5.5E-2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0.81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0.13400000000000001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0.127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0.13800000000000001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0.125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0.58799999999999997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0.13100000000000001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0.11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0.75600000000000001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0.105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0.112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4.1000000000000002E-2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0.81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0.106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0.11899999999999999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0.624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0.70799999999999996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5.3999999999999999E-2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0.84299999999999997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9.6000000000000002E-2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0.42899999999999999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5.5E-2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7.0999999999999994E-2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0.38500000000000001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0.13100000000000001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0.68300000000000005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0.57299999999999995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0.60799999999999998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5.6000000000000001E-2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0.70799999999999996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0.121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4.1000000000000002E-2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8.7999999999999995E-2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0.13800000000000001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0.82399999999999995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6.2E-2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0.109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0.44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0.39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9.1999999999999998E-2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0.52800000000000002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0.14000000000000001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0.48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0.114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0.129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0.73599999999999999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0.45800000000000002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20">
        <f t="shared" ref="G1475:G1538" si="47">PERCENTRANK($E$2:$E$4135,E1475)</f>
        <v>0.93100000000000005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0.61699999999999999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0.88100000000000001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0.11799999999999999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0.73299999999999998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0.91400000000000003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8.1000000000000003E-2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0.40600000000000003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0.112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0.36199999999999999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0.6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4.1000000000000002E-2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5.5E-2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7.1999999999999995E-2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0.61699999999999999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8.8999999999999996E-2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4.1000000000000002E-2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0.45800000000000002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0.38500000000000001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0.45800000000000002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8.1000000000000003E-2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7.6999999999999999E-2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0.97499999999999998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0.61399999999999999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4.1000000000000002E-2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0.75600000000000001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0.44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0.73599999999999999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4.1000000000000002E-2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0.13100000000000001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0.45800000000000002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0.84099999999999997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0.79900000000000004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0.47799999999999998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0.50900000000000001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0.88700000000000001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0.94299999999999995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0.61099999999999999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0.45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0.38300000000000001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0.55200000000000005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0.13100000000000001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0.81200000000000006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0.94199999999999995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7.5999999999999998E-2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0.79900000000000004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0.75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0.252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0.113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0.81499999999999995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0.59699999999999998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9.6000000000000002E-2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0.81499999999999995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0.97699999999999998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4.1000000000000002E-2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0.40600000000000003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0.85399999999999998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0.111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0.94899999999999995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4.1000000000000002E-2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4.1000000000000002E-2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0.67100000000000004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6.3E-2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0.11899999999999999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20">
        <f t="shared" ref="G1539:G1602" si="49">PERCENTRANK($E$2:$E$4135,E1539)</f>
        <v>6.0999999999999999E-2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0.96899999999999997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6.3E-2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0.45800000000000002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0.92500000000000004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0.51900000000000002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0.57299999999999995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0.77900000000000003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0.115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0.95099999999999996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0.40600000000000003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0.127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0.63300000000000001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0.40600000000000003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0.67600000000000005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0.82099999999999995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0.85399999999999998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0.10100000000000001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0.42899999999999999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0.77500000000000002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0.115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0.626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7.4999999999999997E-2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7.4999999999999997E-2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0.48199999999999998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0.104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0.45800000000000002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5.7000000000000002E-2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0.10199999999999999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0.57299999999999995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6.0999999999999999E-2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0.44800000000000001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0.45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0.59099999999999997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0.58799999999999997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6.8000000000000005E-2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0.107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8.6999999999999994E-2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0.72499999999999998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0.64700000000000002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0.44800000000000001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0.751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0.746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0.13400000000000001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0.94299999999999995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5.7000000000000002E-2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0.35599999999999998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0.19600000000000001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0.45800000000000002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0.69299999999999995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0.73399999999999999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0.13600000000000001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0.87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0.107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0.113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0.127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0.81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0.57299999999999995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0.49399999999999999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0.10100000000000001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0.61099999999999999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0.79600000000000004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0.50700000000000001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0.111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20">
        <f t="shared" ref="G1603:G1666" si="51">PERCENTRANK($E$2:$E$4135,E1603)</f>
        <v>0.67100000000000004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0.70599999999999996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6.3E-2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4.1000000000000002E-2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0.64700000000000002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0.64700000000000002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0.82599999999999996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0.96799999999999997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7.1999999999999995E-2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0.85399999999999998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0.6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0.13100000000000001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0.128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0.61699999999999999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0.64700000000000002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6.3E-2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0.61699999999999999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0.64300000000000002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0.70799999999999996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0.68300000000000005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0.75600000000000001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0.48199999999999998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0.77200000000000002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0.42799999999999999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0.09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0.52800000000000002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0.13100000000000001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0.49399999999999999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0.60499999999999998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0.12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0.44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0.11799999999999999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0.68300000000000005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0.121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0.77500000000000002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0.45800000000000002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0.109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0.11799999999999999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0.52400000000000002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0.52800000000000002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4.1000000000000002E-2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0.51300000000000001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0.127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0.51300000000000001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0.44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0.126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5.7000000000000002E-2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0.44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0.59199999999999997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0.57299999999999995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0.5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0.63300000000000001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0.82599999999999996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0.84299999999999997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0.47799999999999998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4.1000000000000002E-2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5.7000000000000002E-2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5.7000000000000002E-2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0.64700000000000002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0.39700000000000002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0.42899999999999999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7.2999999999999995E-2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0.73399999999999999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20">
        <f t="shared" ref="G1667:G1730" si="53">PERCENTRANK($E$2:$E$4135,E1667)</f>
        <v>0.49399999999999999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0.90300000000000002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5.7000000000000002E-2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0.878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0.5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0.56899999999999995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0.51300000000000001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0.56399999999999995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0.69499999999999995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0.186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0.85199999999999998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0.16800000000000001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0.251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0.78100000000000003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0.29699999999999999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0.35499999999999998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0.84299999999999997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0.52800000000000002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0.161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0.79800000000000004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0.45800000000000002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0.28100000000000003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0.189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0.73599999999999999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0.58699999999999997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0.55600000000000005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0.79900000000000004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0.17499999999999999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0.82599999999999996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0.83699999999999997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0.56399999999999995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0.23300000000000001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0.82399999999999995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0.14299999999999999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0.14299999999999999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0.59399999999999997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0.44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0.14299999999999999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0.40600000000000003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0.38300000000000001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0.54600000000000004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0.872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0.94299999999999995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0.78100000000000003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0.38400000000000001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0.215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0.91200000000000003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0.19600000000000001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0.17100000000000001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0.61599999999999999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0.14299999999999999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0.747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0.55100000000000005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0.93799999999999994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0.16600000000000001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0.14299999999999999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0.45800000000000002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0.50900000000000001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0.193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0.42699999999999999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0.5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20">
        <f t="shared" ref="G1731:G1794" si="55">PERCENTRANK($E$2:$E$4135,E1731)</f>
        <v>0.186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0.52800000000000002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0.66300000000000003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0.191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0.14299999999999999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0.77300000000000002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0.747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0.84299999999999997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0.22800000000000001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0.627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0.41799999999999998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0.80900000000000005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0.69099999999999995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0.92600000000000005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0.52500000000000002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0.51300000000000001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0.17799999999999999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0.45800000000000002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0.20699999999999999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0.85299999999999998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0.88700000000000001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0.17100000000000001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0.19500000000000001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0.252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0.49399999999999999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0.48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0.32700000000000001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0.49399999999999999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0.70599999999999996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0.55000000000000004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0.97199999999999998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0.17899999999999999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0.69699999999999995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0.16800000000000001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0.98699999999999999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0.17899999999999999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0.86099999999999999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0.99099999999999999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0.79900000000000004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0.17499999999999999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0.96399999999999997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0.84899999999999998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0.89900000000000002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0.317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0.35899999999999999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0.47799999999999998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0.42899999999999999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0.95099999999999996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0.52800000000000002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0.86299999999999999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0.52800000000000002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0.64700000000000002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0.61699999999999999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0.51300000000000001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0.55600000000000005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0.35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0.92500000000000004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0.35599999999999998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0.73599999999999999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0.57299999999999995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0.23300000000000001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0.94299999999999995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0.14299999999999999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20">
        <f t="shared" ref="G1795:G1858" si="57">PERCENTRANK($E$2:$E$4135,E1795)</f>
        <v>0.17499999999999999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0.82599999999999996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0.252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0.36799999999999999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0.14299999999999999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0.91600000000000004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0.252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0.19600000000000001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0.61699999999999999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0.97199999999999998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0.79900000000000004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0.75600000000000001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0.14299999999999999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0.92600000000000005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0.252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0.14299999999999999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0.16700000000000001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0.78100000000000003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0.61699999999999999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0.51900000000000002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0.252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0.81499999999999995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0.17499999999999999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0.376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0.14299999999999999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0.38300000000000001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0.159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0.72499999999999998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0.94299999999999995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0.159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0.88100000000000001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0.49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0.17100000000000001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0.72499999999999998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0.84099999999999997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0.18099999999999999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0.19600000000000001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0.34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0.628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0.97899999999999998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0.73099999999999998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0.59899999999999998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0.24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0.63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0.64700000000000002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0.41799999999999998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0.86199999999999999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0.61399999999999999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0.52500000000000002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0.76900000000000002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0.45800000000000002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0.752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0.14299999999999999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0.78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0.50900000000000001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0.41799999999999998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0.23300000000000001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0.376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0.32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0.189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0.57299999999999995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0.79800000000000004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0.63200000000000001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0.61099999999999999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20">
        <f t="shared" ref="G1859:G1922" si="59">PERCENTRANK($E$2:$E$4135,E1859)</f>
        <v>0.14299999999999999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0.222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0.92600000000000005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0.86199999999999999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0.189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0.14299999999999999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0.36599999999999999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0.45100000000000001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0.91200000000000003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0.24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0.74399999999999999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0.193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0.755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0.17100000000000001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0.17899999999999999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0.252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0.17499999999999999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0.93100000000000005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0.49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0.82599999999999996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0.187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0.72399999999999998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0.17100000000000001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0.64700000000000002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0.41799999999999998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0.95299999999999996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0.217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0.70399999999999996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0.73599999999999999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0.58699999999999997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0.214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0.28000000000000003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0.30499999999999999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0.75600000000000001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0.55600000000000005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0.23200000000000001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0.14299999999999999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0.44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0.70199999999999996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0.70799999999999996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0.14299999999999999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0.14299999999999999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0.16800000000000001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0.14299999999999999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0.161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0.9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0.9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0.60799999999999998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0.45800000000000002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0.14299999999999999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0.78100000000000003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0.86299999999999999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0.80900000000000005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0.66800000000000004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0.16800000000000001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0.48199999999999998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0.14299999999999999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0.14299999999999999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0.16800000000000001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0.14299999999999999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0.161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0.161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0.161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0.14299999999999999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20">
        <f t="shared" ref="G1923:G1986" si="61">PERCENTRANK($E$2:$E$4135,E1923)</f>
        <v>0.79900000000000004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0.86299999999999999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0.161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0.23300000000000001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0.32700000000000001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0.18099999999999999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0.16800000000000001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0.78100000000000003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0.28799999999999998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0.98899999999999999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0.48199999999999998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0.18099999999999999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0.64700000000000002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0.99299999999999999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0.32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0.78100000000000003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0.252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0.44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0.45800000000000002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0.14299999999999999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0.93100000000000005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0.78100000000000003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0.66300000000000003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0.59199999999999997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0.59199999999999997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0.69699999999999995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0.19600000000000001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0.161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0.872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0.98599999999999999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0.16800000000000001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0.82199999999999995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0.18099999999999999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0.17499999999999999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0.17499999999999999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0.38400000000000001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0.18099999999999999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0.186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0.14299999999999999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0.189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0.20699999999999999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0.14299999999999999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0.60799999999999998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0.16800000000000001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0.23300000000000001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0.97899999999999998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0.34899999999999998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0.49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0.78100000000000003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0.17499999999999999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0.91600000000000004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0.33500000000000002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0.218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0.9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0.19400000000000001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0.40600000000000003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0.16700000000000001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0.33700000000000002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0.57299999999999995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0.191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0.70799999999999996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0.86499999999999999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0.161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0.73599999999999999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20">
        <f t="shared" ref="G1987:G2050" si="63">PERCENTRANK($E$2:$E$4135,E1987)</f>
        <v>0.24099999999999999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0.54600000000000004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0.191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0.35499999999999998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0.82199999999999995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0.45500000000000002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0.75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0.16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0.69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0.24399999999999999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0.28799999999999998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0.436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0.19400000000000001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0.45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0.189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0.56899999999999995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0.437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0.40600000000000003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0.159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0.45800000000000002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0.79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0.79900000000000004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0.191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0.28100000000000003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0.872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0.161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0.77100000000000002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0.252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0.66700000000000004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0.19600000000000001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0.75600000000000001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0.93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0.64700000000000002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0.97699999999999998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0.69099999999999995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0.39200000000000002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0.70799999999999996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0.27300000000000002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0.753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0.16700000000000001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0.14299999999999999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0.64600000000000002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0.91600000000000004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0.91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0.72399999999999998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0.23300000000000001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0.252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0.23300000000000001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0.94799999999999995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0.42599999999999999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0.189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0.9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0.14299999999999999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0.872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0.64700000000000002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0.45800000000000002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0.159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0.17100000000000001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0.193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0.19600000000000001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0.61699999999999999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0.90400000000000003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0.18099999999999999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20">
        <f t="shared" ref="G2051:G2114" si="65">PERCENTRANK($E$2:$E$4135,E2051)</f>
        <v>0.191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0.747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0.42899999999999999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0.70799999999999996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0.23300000000000001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0.21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0.89700000000000002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0.41799999999999998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0.85199999999999998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0.91400000000000003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0.17499999999999999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0.81299999999999994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0.39200000000000002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0.70799999999999996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0.161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0.42899999999999999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0.86399999999999999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0.44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0.82599999999999996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0.59699999999999998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0.81499999999999995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0.82599999999999996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0.14299999999999999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0.52800000000000002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0.14299999999999999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0.252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0.52100000000000002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0.14299999999999999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0.38500000000000001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0.14299999999999999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0.70799999999999996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0.94199999999999995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0.38500000000000001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0.14299999999999999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0.55100000000000005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0.38100000000000001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0.872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0.79900000000000004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0.95299999999999996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0.88700000000000001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0.85399999999999998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0.17499999999999999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0.14299999999999999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0.14299999999999999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0.97899999999999998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0.45800000000000002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0.36199999999999999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0.83599999999999997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0.16800000000000001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0.186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0.79300000000000004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0.161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0.57199999999999995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0.68300000000000005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0.93899999999999995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0.88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0.36199999999999999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0.437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0.161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0.39700000000000002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0.59599999999999997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0.218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0.85099999999999998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20">
        <f t="shared" ref="G2115:G2178" si="67">PERCENTRANK($E$2:$E$4135,E2115)</f>
        <v>0.60799999999999998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0.252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0.49399999999999999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0.79900000000000004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0.85399999999999998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0.57299999999999995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0.90400000000000003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0.88100000000000001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0.81499999999999995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0.747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0.19600000000000001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0.36199999999999999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0.40600000000000003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0.73599999999999999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0.63300000000000001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0.52100000000000002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0.64700000000000002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0.34499999999999997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0.18099999999999999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0.14299999999999999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0.18099999999999999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0.78100000000000003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0.17100000000000001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0.99299999999999999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0.95299999999999996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0.14299999999999999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0.872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0.54500000000000004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0.18099999999999999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0.222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0.64700000000000002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0.189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0.34499999999999997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0.14299999999999999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0.82599999999999996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0.252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0.94299999999999995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0.55300000000000005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0.44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0.69699999999999995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0.70799999999999996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0.64100000000000001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0.88700000000000001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0.66800000000000004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0.48199999999999998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0.96199999999999997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0.57299999999999995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0.88700000000000001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0.56899999999999995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0.84299999999999997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0.36499999999999999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0.36099999999999999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0.36699999999999999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0.36199999999999999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0.95199999999999996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0.54600000000000004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0.999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0.16800000000000001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0.99299999999999999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0.90400000000000003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0.17100000000000001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0.89700000000000002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0.995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0.32400000000000001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20">
        <f t="shared" ref="G2179:G2242" si="69">PERCENTRANK($E$2:$E$4135,E2179)</f>
        <v>0.437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0.40600000000000003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0.14299999999999999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0.97599999999999998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0.189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0.45800000000000002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0.49399999999999999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0.49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0.318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0.747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0.245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0.78100000000000003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0.28100000000000003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0.48199999999999998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0.33800000000000002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0.161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0.35599999999999998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0.29699999999999999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0.79100000000000004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0.629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0.68300000000000005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0.996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0.214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0.251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0.63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0.214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0.95899999999999996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0.17100000000000001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0.67100000000000004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0.70799999999999996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0.48199999999999998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0.19600000000000001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0.67900000000000005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0.14299999999999999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0.872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0.57299999999999995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0.14299999999999999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0.17100000000000001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0.79900000000000004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0.17100000000000001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0.40600000000000003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0.14299999999999999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0.75600000000000001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0.14299999999999999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0.45800000000000002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0.17100000000000001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0.73099999999999998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0.14299999999999999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0.17100000000000001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0.19600000000000001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0.14299999999999999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0.18099999999999999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0.18099999999999999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0.61299999999999999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0.17100000000000001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0.76900000000000002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0.17100000000000001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0.30499999999999999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0.9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0.61699999999999999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0.14299999999999999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0.14299999999999999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0.98299999999999998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0.95299999999999996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20">
        <f t="shared" ref="G2243:G2306" si="71">PERCENTRANK($E$2:$E$4135,E2243)</f>
        <v>0.23300000000000001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0.98299999999999998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0.69099999999999995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0.99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0.188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0.23300000000000001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0.49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0.38500000000000001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0.91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0.9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0.41799999999999998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0.81399999999999995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0.49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0.90400000000000003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0.69499999999999995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0.14299999999999999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0.41799999999999998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0.18099999999999999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0.5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0.95899999999999996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0.88100000000000001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0.70799999999999996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0.23300000000000001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0.59699999999999998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0.70799999999999996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0.75600000000000001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0.73599999999999999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0.97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0.70799999999999996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0.5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0.48199999999999998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0.14299999999999999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0.72099999999999997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0.17899999999999999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0.161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0.66300000000000003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0.186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0.40300000000000002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0.28799999999999998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0.625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0.18099999999999999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0.55600000000000005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0.437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0.61399999999999999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0.17499999999999999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0.17899999999999999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0.42899999999999999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0.44900000000000001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0.252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0.17899999999999999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0.52100000000000002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0.40600000000000003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0.78100000000000003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0.185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0.221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0.187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0.49299999999999999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0.16700000000000001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0.19400000000000001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0.54500000000000004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0.188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0.68200000000000005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0.41799999999999998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20">
        <f t="shared" ref="G2307:G2370" si="73">PERCENTRANK($E$2:$E$4135,E2307)</f>
        <v>0.78100000000000003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0.57299999999999995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0.5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0.247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0.38500000000000001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0.58699999999999997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0.252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0.161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0.83499999999999996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0.63200000000000001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0.66800000000000004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0.84299999999999997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0.39700000000000002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0.52700000000000002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0.59899999999999998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0.59199999999999997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0.188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0.19400000000000001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0.16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0.88100000000000001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0.79600000000000004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0.98199999999999998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0.52800000000000002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0.24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0.39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0.75600000000000001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0.16600000000000001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0.14299999999999999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0.45800000000000002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0.188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0.17899999999999999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0.191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0.69699999999999995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0.14299999999999999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0.55600000000000005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0.19400000000000001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0.18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0.48199999999999998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0.24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0.97499999999999998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0.753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0.193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0.17499999999999999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0.75600000000000001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0.161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0.35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0.38100000000000001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0.39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0.79900000000000004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0.96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0.161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0.59699999999999998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0.40600000000000003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0.88700000000000001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0.16600000000000001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0.97599999999999998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0.72499999999999998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0.45800000000000002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0.14299999999999999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0.753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0.14299999999999999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0.39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0.54600000000000004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0.17499999999999999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20">
        <f t="shared" ref="G2371:G2434" si="75">PERCENTRANK($E$2:$E$4135,E2371)</f>
        <v>0.79900000000000004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0.14299999999999999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0.66800000000000004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0.50900000000000001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0.14299999999999999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0.5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0.64700000000000002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0.86499999999999999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0.97899999999999998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0.93100000000000005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0.91600000000000004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0.315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0.86499999999999999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0.14299999999999999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0.23300000000000001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0.161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0.23300000000000001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0.32300000000000001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0.81499999999999995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0.68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0.17499999999999999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0.96899999999999997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0.29699999999999999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0.14299999999999999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0.42899999999999999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0.92500000000000004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0.16800000000000001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0.61699999999999999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0.82599999999999996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0.57099999999999995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0.14299999999999999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0.40600000000000003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0.29699999999999999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0.248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0.52800000000000002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0.872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0.86499999999999999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0.48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0.20899999999999999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0.16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0.52800000000000002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0.67600000000000005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0.19500000000000001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0.19500000000000001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0.51300000000000001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0.188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0.187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0.252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0.54400000000000004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0.16700000000000001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0.73599999999999999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0.18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0.52800000000000002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0.48199999999999998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0.63300000000000001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0.83799999999999997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0.59599999999999997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0.73399999999999999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0.55600000000000005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0.22500000000000001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0.75600000000000001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0.85399999999999998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0.82599999999999996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0.14299999999999999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20">
        <f t="shared" ref="G2435:G2498" si="77">PERCENTRANK($E$2:$E$4135,E2435)</f>
        <v>0.746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0.73399999999999999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0.627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0.95299999999999996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0.81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0.78100000000000003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0.81499999999999995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0.28100000000000003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0.18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0.40600000000000003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0.95899999999999996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0.64600000000000002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0.45800000000000002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0.83699999999999997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0.70799999999999996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0.55400000000000005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0.214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0.69299999999999995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0.88100000000000001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0.82599999999999996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0.247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0.14299999999999999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0.161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0.45800000000000002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0.67100000000000004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0.70799999999999996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0.96799999999999997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0.17499999999999999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0.19500000000000001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0.94299999999999995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0.16800000000000001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0.73599999999999999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0.63300000000000001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0.185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0.68300000000000005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0.75600000000000001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0.54400000000000004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0.69699999999999995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0.57299999999999995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0.81299999999999994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0.17100000000000001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0.77200000000000002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0.45600000000000002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0.52800000000000002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0.38500000000000001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0.70799999999999996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0.70799999999999996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0.185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0.63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0.77500000000000002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0.45800000000000002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0.185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0.60399999999999998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0.40600000000000003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0.5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0.22800000000000001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0.60799999999999998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0.38400000000000001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0.55200000000000005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0.41799999999999998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0.34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0.18099999999999999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0.315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0.42499999999999999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20">
        <f t="shared" ref="G2499:G2562" si="79">PERCENTRANK($E$2:$E$4135,E2499)</f>
        <v>0.67900000000000005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0.64700000000000002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0.90400000000000003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0.85399999999999998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0.45800000000000002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0.161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0.161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0.161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0.68300000000000005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0.39700000000000002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0.215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0.21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0.18099999999999999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0.25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0.754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0.40600000000000003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0.70799999999999996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0.94099999999999995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0.60499999999999998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0.91600000000000004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0.88700000000000001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0.56899999999999995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0.79200000000000004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0.245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0.64700000000000002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0.29699999999999999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0.23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0.23300000000000001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0.21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0.252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0.21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0.51900000000000002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0.78100000000000003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0.51300000000000001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0.73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0.84299999999999997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0.77500000000000002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0.27100000000000002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0.88700000000000001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0.41799999999999998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0.60799999999999998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0.245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0.55600000000000005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0.21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0.82599999999999996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0.81499999999999995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0.312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0.79900000000000004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0.50700000000000001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0.66700000000000004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0.215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0.32700000000000001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0.24199999999999999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0.38100000000000001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0.215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0.69299999999999995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0.872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0.40400000000000003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0.60399999999999998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0.54600000000000004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0.39500000000000002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0.52800000000000002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0.81499999999999995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0.40600000000000003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20">
        <f t="shared" ref="G2563:G2626" si="81">PERCENTRANK($E$2:$E$4135,E2563)</f>
        <v>0.91600000000000004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0.626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0.30499999999999999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0.73299999999999998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0.376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0.34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0.215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0.19600000000000001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0.93799999999999994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0.93700000000000006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0.88700000000000001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0.19600000000000001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0.375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0.35099999999999998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0.45800000000000002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0.57299999999999995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0.69399999999999995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0.67600000000000005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0.22800000000000001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0.28100000000000003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0.82199999999999995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0.84299999999999997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0.56699999999999995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0.81499999999999995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0.23300000000000001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0.872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0.23300000000000001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0.96099999999999997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0.54600000000000004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0.19600000000000001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0.57299999999999995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0.59699999999999998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0.42499999999999999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0.45800000000000002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0.88700000000000001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0.28799999999999998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0.39200000000000002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0.32300000000000001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0.78100000000000003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0.629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0.72099999999999997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0.56799999999999995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0.60799999999999998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0.79300000000000004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0.32300000000000001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0.28799999999999998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0.93899999999999995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0.35399999999999998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0.88100000000000001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0.872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0.75600000000000001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0.83499999999999996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0.59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0.96399999999999997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0.91400000000000003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0.248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0.52700000000000002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0.52800000000000002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0.30099999999999999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0.75600000000000001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0.312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0.95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0.89700000000000002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0.66300000000000003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20">
        <f t="shared" ref="G2627:G2690" si="83">PERCENTRANK($E$2:$E$4135,E2627)</f>
        <v>0.73599999999999999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0.42499999999999999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0.72499999999999998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0.93100000000000005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0.22600000000000001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0.64500000000000002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0.73599999999999999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0.96299999999999997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0.59099999999999997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0.95299999999999996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0.32700000000000001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0.88100000000000001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0.20699999999999999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0.22600000000000001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0.32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0.68300000000000005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0.92900000000000005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0.60499999999999998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0.218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0.96799999999999997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0.252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0.82599999999999996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0.35599999999999998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0.93100000000000005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0.42899999999999999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0.30499999999999999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0.30499999999999999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0.22600000000000001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0.78100000000000003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0.245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0.64100000000000001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0.39700000000000002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0.78100000000000003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0.38200000000000001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0.32600000000000001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0.51300000000000001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0.29299999999999998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0.79700000000000004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0.24199999999999999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0.72499999999999998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0.79900000000000004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0.73599999999999999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0.89700000000000002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0.61699999999999999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0.93100000000000005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0.89700000000000002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0.3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0.55600000000000005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0.248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0.19600000000000001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0.48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0.628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0.218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0.97899999999999998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0.45100000000000001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0.75600000000000001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0.36599999999999999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0.97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0.77900000000000003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0.70799999999999996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0.84899999999999998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0.752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0.84199999999999997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20">
        <f t="shared" ref="G2691:G2754" si="85">PERCENTRANK($E$2:$E$4135,E2691)</f>
        <v>0.245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0.84199999999999997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0.36599999999999999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0.60799999999999998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0.45800000000000002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0.51200000000000001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0.222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0.72499999999999998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0.66300000000000003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0.32700000000000001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0.57299999999999995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0.745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0.14299999999999999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0.45200000000000001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0.45800000000000002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0.30499999999999999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0.89600000000000002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0.44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0.97899999999999998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0.55600000000000005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0.22500000000000001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0.82599999999999996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0.36499999999999999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0.81499999999999995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0.19600000000000001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0.22600000000000001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0.40600000000000003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0.221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0.45800000000000002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0.22900000000000001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0.79300000000000004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0.32500000000000001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0.45800000000000002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0.79100000000000004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0.24299999999999999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0.82599999999999996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0.84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0.28000000000000003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0.79900000000000004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0.40600000000000003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0.27900000000000003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0.66700000000000004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0.64300000000000002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0.90400000000000003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0.28000000000000003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0.38100000000000001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0.72099999999999997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0.72499999999999998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0.251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0.21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0.55200000000000005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0.60299999999999998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0.9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0.90400000000000003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0.21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0.69699999999999995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0.52800000000000002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0.252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0.85399999999999998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0.81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0.66800000000000004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0.44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0.56299999999999994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20">
        <f t="shared" ref="G2755:G2818" si="87">PERCENTRANK($E$2:$E$4135,E2755)</f>
        <v>0.21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0.21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0.21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0.21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0.21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0.19600000000000001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0.88700000000000001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0.218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0.252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0.64600000000000002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0.78100000000000003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0.98899999999999999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0.42899999999999999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0.30499999999999999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0.68300000000000005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0.23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0.99299999999999999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0.70799999999999996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0.19600000000000001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0.91600000000000004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0.70799999999999996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0.68300000000000005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0.93100000000000005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0.437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0.79900000000000004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0.77100000000000002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0.871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0.59199999999999997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0.82199999999999995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0.248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0.98599999999999999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0.28799999999999998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0.314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0.22800000000000001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0.217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0.23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0.24399999999999999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0.40400000000000003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0.24099999999999999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0.23300000000000001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0.248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0.218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0.19600000000000001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0.23100000000000001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0.27300000000000002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0.14299999999999999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0.22600000000000001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0.222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0.64700000000000002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0.19600000000000001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0.64300000000000002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0.56699999999999995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0.23300000000000001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0.47699999999999998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0.86499999999999999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0.29499999999999998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0.73599999999999999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0.371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0.50800000000000001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0.64100000000000001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0.311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0.315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0.64700000000000002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0.82199999999999995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20">
        <f t="shared" ref="G2819:G2882" si="89">PERCENTRANK($E$2:$E$4135,E2819)</f>
        <v>0.47799999999999998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0.872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0.75600000000000001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0.40600000000000003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0.38500000000000001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0.32300000000000001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0.74399999999999999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0.373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0.36599999999999999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0.35799999999999998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0.45800000000000002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0.37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0.36099999999999999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0.45800000000000002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0.93100000000000005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0.90400000000000003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0.48199999999999998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0.87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0.81499999999999995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0.34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0.69299999999999995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0.21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0.72099999999999997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0.22600000000000001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0.23300000000000001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0.75600000000000001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0.36799999999999999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0.97399999999999998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0.69699999999999995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0.23300000000000001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0.76900000000000002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0.49399999999999999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0.19600000000000001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0.879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0.96499999999999997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0.23300000000000001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0.218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0.32700000000000001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0.373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0.86499999999999999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0.96899999999999997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0.57299999999999995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0.91200000000000003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0.97199999999999998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0.52500000000000002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0.90400000000000003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0.81299999999999994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0.20699999999999999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0.98799999999999999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0.30499999999999999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0.57299999999999995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0.77500000000000002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0.93899999999999995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0.21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0.222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0.99099999999999999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0.98899999999999999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0.747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0.69699999999999995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0.79900000000000004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0.222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0.64300000000000002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0.33700000000000002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0.98599999999999999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20">
        <f t="shared" ref="G2883:G2946" si="91">PERCENTRANK($E$2:$E$4135,E2883)</f>
        <v>0.91500000000000004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0.78100000000000003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0.93799999999999994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0.57299999999999995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0.52800000000000002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0.96099999999999997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0.216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0.67900000000000005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0.52800000000000002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0.84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0.20699999999999999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0.32200000000000001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0.19600000000000001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0.30499999999999999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0.29599999999999999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0.54600000000000004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0.222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0.28100000000000003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0.63300000000000001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0.216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0.19600000000000001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0.52800000000000002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0.216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0.91200000000000003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0.41799999999999998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0.54600000000000004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0.63300000000000001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0.19600000000000001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0.45800000000000002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0.23200000000000001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0.19600000000000001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0.216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0.372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0.59499999999999997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0.45600000000000002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0.55600000000000005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0.75600000000000001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0.54500000000000004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0.44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0.19600000000000001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0.88700000000000001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0.19600000000000001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0.57199999999999995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0.248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0.85399999999999998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0.73099999999999998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0.52500000000000002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0.63300000000000001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0.218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0.21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0.89600000000000002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0.42899999999999999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0.23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0.42899999999999999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0.19600000000000001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0.88700000000000001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0.19600000000000001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0.218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0.90400000000000003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0.58899999999999997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0.39700000000000002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0.69699999999999995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0.73599999999999999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20">
        <f t="shared" ref="G2947:G3010" si="93">PERCENTRANK($E$2:$E$4135,E2947)</f>
        <v>0.252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0.36799999999999999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0.68300000000000005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0.245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0.50900000000000001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0.23300000000000001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0.252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0.23300000000000001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0.23300000000000001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0.19600000000000001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0.252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0.99299999999999999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0.95299999999999996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0.245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0.70799999999999996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0.61699999999999999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0.35599999999999998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0.19600000000000001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0.23300000000000001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0.30499999999999999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0.28799999999999998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0.82599999999999996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0.36199999999999999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0.373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0.52800000000000002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0.19600000000000001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0.95299999999999996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0.34799999999999998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0.56899999999999995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0.33300000000000002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0.64300000000000002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0.95299999999999996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0.57299999999999995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0.83599999999999997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0.97099999999999997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0.45200000000000001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0.95299999999999996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0.66700000000000004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0.20699999999999999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0.44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0.38400000000000001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0.371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0.91600000000000004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0.33900000000000002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0.38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0.88700000000000001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0.66300000000000003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0.999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0.997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0.34799999999999998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0.81499999999999995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0.995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0.997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0.91600000000000004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0.39700000000000002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0.27100000000000002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0.81499999999999995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0.376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0.216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0.22900000000000001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0.66600000000000004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0.35499999999999998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0.22800000000000001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0.218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20">
        <f t="shared" ref="G3011:G3074" si="95">PERCENTRANK($E$2:$E$4135,E3011)</f>
        <v>0.81499999999999995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0.36499999999999999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0.25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0.14299999999999999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0.27300000000000002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0.14299999999999999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0.20699999999999999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0.40600000000000003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0.70799999999999996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0.23200000000000001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0.64500000000000002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0.66200000000000003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0.249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0.55400000000000005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0.21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0.19600000000000001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0.34499999999999997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0.30299999999999999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0.24399999999999999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0.89700000000000002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0.79300000000000004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0.73599999999999999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0.48199999999999998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0.376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0.48199999999999998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0.86499999999999999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0.64700000000000002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0.30499999999999999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0.82599999999999996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0.222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0.222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0.222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0.19600000000000001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0.222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0.56499999999999995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0.61099999999999999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0.23300000000000001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0.54600000000000004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0.45600000000000002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0.222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0.23300000000000001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0.222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0.32700000000000001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0.51300000000000001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0.39700000000000002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0.23300000000000001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0.252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0.69499999999999995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0.23300000000000001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0.222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0.87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0.75600000000000001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0.19600000000000001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0.52100000000000002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0.252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0.42899999999999999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0.42899999999999999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0.19600000000000001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0.98299999999999998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0.98699999999999999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0.24399999999999999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0.98299999999999998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0.73599999999999999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0.24199999999999999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20">
        <f t="shared" ref="G3075:G3138" si="97">PERCENTRANK($E$2:$E$4135,E3075)</f>
        <v>0.61699999999999999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0.998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0.35199999999999998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0.51300000000000001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0.93100000000000005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0.34499999999999997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0.90400000000000003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0.75600000000000001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0.222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0.95899999999999996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0.30499999999999999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0.40600000000000003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0.97699999999999998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0.39700000000000002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0.78100000000000003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0.97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0.252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0.61699999999999999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0.29299999999999998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0.30099999999999999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0.5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0.73599999999999999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0.28100000000000003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0.45800000000000002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0.245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0.252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0.84299999999999997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0.747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0.66200000000000003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0.52800000000000002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0.30499999999999999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0.35899999999999999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0.57299999999999995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0.93899999999999995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0.55600000000000005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0.51900000000000002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0.30499999999999999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0.44900000000000001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0.67600000000000005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0.312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0.22800000000000001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0.48899999999999999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0.245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0.45100000000000001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0.29699999999999999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0.38900000000000001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0.25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0.50700000000000001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0.27300000000000002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0.57299999999999995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0.251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0.45800000000000002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0.66800000000000004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0.29499999999999998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0.87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0.64700000000000002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0.50900000000000001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0.216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0.64700000000000002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0.66300000000000003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0.88100000000000001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0.77500000000000002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0.27100000000000002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0.82599999999999996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20">
        <f t="shared" ref="G3139:G3202" si="99">PERCENTRANK($E$2:$E$4135,E3139)</f>
        <v>0.32200000000000001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0.51300000000000001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0.25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0.63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0.79300000000000004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0.63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0.54600000000000004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0.45800000000000002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0.31900000000000001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0.217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0.30099999999999999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0.84099999999999997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0.98799999999999999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0.63300000000000001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0.81499999999999995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0.47799999999999998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0.24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0.19600000000000001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0.29499999999999998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0.77500000000000002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0.82599999999999996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0.52800000000000002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0.221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0.67100000000000004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0.79900000000000004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0.34200000000000003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0.33400000000000002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0.52800000000000002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0.34399999999999997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0.312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0.32500000000000001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0.248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0.79900000000000004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0.45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0.37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0.51300000000000001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0.44900000000000001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0.98799999999999999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0.36799999999999999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0.72299999999999998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0.40600000000000003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0.23200000000000001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0.99199999999999999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0.72499999999999998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0.20699999999999999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0.56499999999999995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0.86299999999999999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0.20699999999999999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0.94299999999999995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0.23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0.85399999999999998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0.68300000000000005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0.28799999999999998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0.79200000000000004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0.82099999999999995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0.20699999999999999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0.52800000000000002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0.75600000000000001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0.98299999999999998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0.19600000000000001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0.93100000000000005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0.52700000000000002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0.29699999999999999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0.19600000000000001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20">
        <f t="shared" ref="G3203:G3266" si="101">PERCENTRANK($E$2:$E$4135,E3203)</f>
        <v>0.52800000000000002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0.19600000000000001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0.55600000000000005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0.29299999999999998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0.33500000000000002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0.66700000000000004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0.79700000000000004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0.96899999999999997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0.19600000000000001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0.36099999999999999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0.22600000000000001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0.19600000000000001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0.34300000000000003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0.19600000000000001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0.94799999999999995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0.66800000000000004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0.248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0.19600000000000001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0.48199999999999998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0.33700000000000002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0.91600000000000004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0.87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0.61699999999999999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0.67100000000000004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0.28699999999999998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0.75600000000000001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0.5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0.40400000000000003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0.29299999999999998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0.28000000000000003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0.61399999999999999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0.61399999999999999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0.57299999999999995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0.624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0.316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0.52800000000000002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0.48199999999999998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0.64700000000000002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0.88600000000000001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0.27800000000000002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0.64600000000000002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0.61699999999999999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0.45800000000000002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0.63300000000000001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0.24299999999999999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0.79100000000000004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0.76900000000000002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0.96499999999999997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0.88700000000000001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0.24199999999999999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0.218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0.89700000000000002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0.88100000000000001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0.64300000000000002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0.52800000000000002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0.19600000000000001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0.27300000000000002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0.77300000000000002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0.68100000000000005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0.93100000000000005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0.24099999999999999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0.27100000000000002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0.67100000000000004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0.29199999999999998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20">
        <f t="shared" ref="G3267:G3330" si="103">PERCENTRANK($E$2:$E$4135,E3267)</f>
        <v>0.79600000000000004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0.85399999999999998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0.315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0.19600000000000001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0.218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0.84299999999999997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0.21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0.245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0.22900000000000001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0.57299999999999995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0.63300000000000001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0.314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0.94299999999999995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0.40600000000000003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0.626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0.91600000000000004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0.85399999999999998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0.32700000000000001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0.61699999999999999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0.25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0.40600000000000003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0.75600000000000001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0.252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0.85399999999999998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0.69499999999999995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0.64700000000000002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0.70599999999999996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0.24099999999999999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0.94199999999999995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0.252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0.77200000000000002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0.23100000000000001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0.52800000000000002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0.85399999999999998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0.64700000000000002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0.252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0.745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0.88700000000000001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0.32400000000000001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0.84299999999999997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0.63300000000000001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0.5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0.499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0.70799999999999996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0.70299999999999996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0.60799999999999998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0.39700000000000002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0.36399999999999999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0.81200000000000006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0.93100000000000005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0.57299999999999995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0.88700000000000001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0.27700000000000002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0.30099999999999999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0.22600000000000001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0.27700000000000002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0.27300000000000002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0.91500000000000004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0.747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0.437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0.61699999999999999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0.70599999999999996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0.81399999999999995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0.45800000000000002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20">
        <f t="shared" ref="G3331:G3394" si="105">PERCENTRANK($E$2:$E$4135,E3331)</f>
        <v>0.97099999999999997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0.77900000000000003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0.94799999999999995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0.88100000000000001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0.85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0.32600000000000001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0.68300000000000005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0.45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0.32700000000000001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0.48199999999999998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0.28100000000000003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0.317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0.32700000000000001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0.90400000000000003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0.36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0.88700000000000001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0.30099999999999999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0.252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0.753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0.67100000000000004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0.55600000000000005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0.31900000000000001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0.90400000000000003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0.82599999999999996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0.373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0.88100000000000001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0.61099999999999999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0.75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0.73599999999999999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0.35299999999999998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0.37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0.68300000000000005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0.70799999999999996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0.77200000000000002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0.35799999999999998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0.28799999999999998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0.45800000000000002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0.73599999999999999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0.747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0.82599999999999996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0.52800000000000002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0.70499999999999996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0.252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0.39700000000000002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0.94799999999999995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0.45800000000000002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0.41799999999999998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0.93100000000000005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0.93899999999999995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0.94899999999999995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0.34499999999999997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0.52800000000000002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0.317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0.32600000000000001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0.36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0.72099999999999997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0.30499999999999999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0.85399999999999998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0.9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0.34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0.28799999999999998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0.36699999999999999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0.82599999999999996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0.70799999999999996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20">
        <f t="shared" ref="G3395:G3458" si="107">PERCENTRANK($E$2:$E$4135,E3395)</f>
        <v>0.64700000000000002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0.91100000000000003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0.93100000000000005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0.35299999999999998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0.33400000000000002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0.35399999999999998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0.95299999999999996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0.61099999999999999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0.312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0.77800000000000002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0.66800000000000004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0.39700000000000002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0.27100000000000002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0.375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0.55600000000000005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0.34499999999999997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0.85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0.59499999999999997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0.35199999999999998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0.28100000000000003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0.70399999999999996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0.29299999999999998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0.85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0.52100000000000002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0.437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0.63300000000000001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0.89600000000000002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0.75600000000000001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0.50900000000000001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0.64700000000000002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0.32700000000000001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0.93100000000000005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0.373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0.56899999999999995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0.747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0.96499999999999997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0.38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0.95299999999999996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0.92600000000000005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0.86299999999999999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0.66300000000000003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0.40600000000000003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0.50700000000000001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0.75600000000000001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0.93100000000000005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0.35299999999999998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0.28100000000000003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0.82599999999999996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0.72299999999999998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0.64700000000000002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0.27300000000000002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0.94899999999999995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0.72499999999999998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0.69699999999999995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0.95299999999999996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0.33500000000000002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0.45200000000000001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0.32700000000000001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0.312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0.33700000000000002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0.252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0.61699999999999999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0.70799999999999996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20">
        <f t="shared" ref="G3459:G3522" si="109">PERCENTRANK($E$2:$E$4135,E3459)</f>
        <v>0.55600000000000005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0.42899999999999999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0.88100000000000001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0.68300000000000005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0.252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0.35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0.64100000000000001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0.252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0.252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0.437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0.60499999999999998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0.61699999999999999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0.36799999999999999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0.75600000000000001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0.73599999999999999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0.312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0.79900000000000004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0.90400000000000003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0.376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0.28799999999999998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0.28100000000000003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0.5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0.34399999999999997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0.57299999999999995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0.29599999999999999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0.56399999999999995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0.75600000000000001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0.30499999999999999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0.51200000000000001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0.52800000000000002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0.55500000000000005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0.70499999999999996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0.75600000000000001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0.70599999999999996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0.52500000000000002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0.872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0.82599999999999996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0.88700000000000001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0.75600000000000001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0.252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0.34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0.38500000000000001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0.88700000000000001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0.38500000000000001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0.252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0.45800000000000002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0.56299999999999994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0.35599999999999998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0.83799999999999997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0.79800000000000004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0.49399999999999999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0.86499999999999999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0.78100000000000003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0.36199999999999999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0.51300000000000001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0.57299999999999995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0.437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0.90400000000000003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0.48199999999999998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0.57299999999999995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0.52800000000000002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0.252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0.91600000000000004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0.34799999999999998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20">
        <f t="shared" ref="G3523:G3586" si="111">PERCENTRANK($E$2:$E$4135,E3523)</f>
        <v>0.41799999999999998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0.68300000000000005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0.73599999999999999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0.49399999999999999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0.93899999999999995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0.52800000000000002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0.88700000000000001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0.30399999999999999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0.33400000000000002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0.376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0.45100000000000001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0.59599999999999997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0.34399999999999997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0.88600000000000001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0.30099999999999999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0.78100000000000003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0.5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0.51900000000000002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0.27800000000000002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0.68300000000000005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0.29699999999999999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0.36699999999999999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0.95299999999999996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0.41799999999999998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0.85399999999999998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0.252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0.27300000000000002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0.72499999999999998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0.252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0.27300000000000002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0.28100000000000003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0.753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0.28100000000000003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0.9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0.252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0.252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0.9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0.27300000000000002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0.747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0.59699999999999998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0.28100000000000003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0.40600000000000003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0.55600000000000005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0.75600000000000001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0.58799999999999997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0.28100000000000003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0.28100000000000003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0.90400000000000003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0.28100000000000003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0.27300000000000002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0.72099999999999997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0.96499999999999997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0.252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0.42899999999999999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0.72299999999999998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0.99099999999999999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0.252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0.61699999999999999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0.56899999999999995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0.75600000000000001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0.48199999999999998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0.28100000000000003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20">
        <f t="shared" ref="G3587:G3650" si="113">PERCENTRANK($E$2:$E$4135,E3587)</f>
        <v>0.94299999999999995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0.45800000000000002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0.96499999999999997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0.29699999999999999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0.91600000000000004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0.872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0.86499999999999999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0.32700000000000001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0.29299999999999998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0.29699999999999999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0.96299999999999997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0.96199999999999997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0.35599999999999998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0.98299999999999998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0.5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0.32700000000000001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0.61399999999999999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0.29599999999999999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0.312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0.252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0.33200000000000002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0.91600000000000004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0.317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0.84199999999999997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0.30099999999999999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0.30099999999999999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0.50900000000000001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0.29299999999999998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0.32400000000000001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0.28799999999999998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0.3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0.63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0.52800000000000002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0.29699999999999999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0.57099999999999995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0.30099999999999999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0.85399999999999998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0.375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0.34399999999999997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0.372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0.51900000000000002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0.52700000000000002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0.75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0.36799999999999999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0.64700000000000002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0.32400000000000001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0.88700000000000001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0.85399999999999998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0.39100000000000001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0.36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0.745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0.69099999999999995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0.75600000000000001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0.51200000000000001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0.376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0.52800000000000002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0.93899999999999995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0.48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0.27100000000000002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0.86499999999999999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0.315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0.35299999999999998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0.315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0.34499999999999997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20">
        <f t="shared" ref="G3651:G3714" si="115">PERCENTRANK($E$2:$E$4135,E3651)</f>
        <v>0.76900000000000002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0.70299999999999996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0.28699999999999998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0.97199999999999998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0.75600000000000001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0.63300000000000001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0.52600000000000002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0.88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0.34499999999999997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0.42899999999999999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0.99299999999999999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0.27700000000000002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0.35599999999999998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0.437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0.36799999999999999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0.27100000000000002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0.34499999999999997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0.28699999999999998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0.77500000000000002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0.45800000000000002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0.96499999999999997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0.96499999999999997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0.64700000000000002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0.39700000000000002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0.96299999999999997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0.39700000000000002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0.78100000000000003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0.98599999999999999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0.27300000000000002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0.38300000000000001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0.69099999999999995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0.96099999999999997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0.98899999999999999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0.34499999999999997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0.998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0.70799999999999996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0.88700000000000001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0.70799999999999996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0.73099999999999998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0.98899999999999999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0.70799999999999996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0.84299999999999997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0.52800000000000002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0.60499999999999998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0.69699999999999995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0.96499999999999997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0.34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0.73299999999999998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0.45800000000000002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0.81499999999999995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0.32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0.88700000000000001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0.318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0.56499999999999995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0.36399999999999999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0.54600000000000004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0.70299999999999996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0.27800000000000002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0.55400000000000005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0.52100000000000002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0.35199999999999998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0.39200000000000002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0.68300000000000005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0.252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20">
        <f t="shared" ref="G3715:G3778" si="117">PERCENTRANK($E$2:$E$4135,E3715)</f>
        <v>0.59699999999999998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0.27800000000000002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0.45800000000000002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0.63300000000000001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0.34499999999999997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0.32700000000000001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0.252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0.5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0.52800000000000002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0.48199999999999998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0.30499999999999999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0.32700000000000001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0.79900000000000004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0.41799999999999998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0.33600000000000002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0.81499999999999995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0.30499999999999999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0.28100000000000003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0.88700000000000001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0.29299999999999998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0.42899999999999999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0.67800000000000005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0.91100000000000003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0.92600000000000005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0.29699999999999999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0.82599999999999996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0.64600000000000002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0.33700000000000002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0.252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0.31900000000000001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0.90400000000000003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0.57299999999999995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0.28100000000000003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0.52800000000000002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0.34499999999999997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0.96499999999999997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0.57299999999999995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0.67100000000000004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0.30499999999999999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0.371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0.28100000000000003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0.30499999999999999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0.90400000000000003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0.27300000000000002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0.34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0.45800000000000002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0.67100000000000004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0.30499999999999999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0.35599999999999998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0.373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0.57299999999999995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0.32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0.36799999999999999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0.35299999999999998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0.41799999999999998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0.28799999999999998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0.252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0.32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0.85399999999999998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0.57299999999999995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0.99299999999999999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0.84199999999999997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0.91600000000000004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0.72099999999999997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20">
        <f t="shared" ref="G3779:G3842" si="119">PERCENTRANK($E$2:$E$4135,E3779)</f>
        <v>0.252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0.60799999999999998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0.48199999999999998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0.63300000000000001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0.45200000000000001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0.32700000000000001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0.82599999999999996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0.33600000000000002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0.95299999999999996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0.28599999999999998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0.39700000000000002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0.33600000000000002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0.99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0.79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0.91600000000000004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0.56399999999999995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0.96499999999999997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0.97199999999999998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0.29199999999999998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0.375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0.57299999999999995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0.77400000000000002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0.36099999999999999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0.57299999999999995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0.99299999999999999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0.97499999999999998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0.81499999999999995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0.99099999999999999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0.99199999999999999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0.68300000000000005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0.36499999999999999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0.28699999999999998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0.373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0.872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0.27900000000000003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0.55200000000000005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0.29199999999999998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0.69299999999999995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0.30399999999999999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0.93100000000000005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0.318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0.52800000000000002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0.52800000000000002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0.32600000000000001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0.79200000000000004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0.75600000000000001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0.69499999999999995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0.312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0.375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0.31900000000000001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0.48199999999999998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0.38200000000000001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0.45800000000000002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0.33900000000000002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0.56699999999999995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0.68300000000000005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0.98299999999999998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0.83799999999999997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0.36399999999999999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0.5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0.754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0.9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0.41599999999999998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0.30499999999999999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20">
        <f t="shared" ref="G3843:G3906" si="121">PERCENTRANK($E$2:$E$4135,E3843)</f>
        <v>0.84299999999999997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0.252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0.39100000000000001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0.49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0.28799999999999998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0.77100000000000002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0.60499999999999998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0.88700000000000001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0.82599999999999996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0.77500000000000002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0.32700000000000001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0.72099999999999997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0.30499999999999999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0.52800000000000002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0.28799999999999998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0.63300000000000001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0.63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0.30499999999999999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0.32700000000000001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0.28799999999999998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0.82599999999999996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0.252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0.252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0.57299999999999995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0.376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0.95299999999999996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0.85399999999999998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0.73599999999999999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0.34300000000000003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0.34899999999999998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0.252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0.69499999999999995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0.44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0.99199999999999999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0.252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0.998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0.85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0.998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0.33900000000000002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0.252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0.54600000000000004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0.48899999999999999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0.45200000000000001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0.93100000000000005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0.252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0.57099999999999995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0.90400000000000003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0.252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0.252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0.86499999999999999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0.252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0.95299999999999996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0.72499999999999998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0.57299999999999995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0.34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0.31900000000000001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0.34499999999999997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0.72499999999999998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0.34300000000000003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0.79900000000000004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0.34300000000000003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0.252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0.86499999999999999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0.45200000000000001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20">
        <f t="shared" ref="G3907:G3970" si="123">PERCENTRANK($E$2:$E$4135,E3907)</f>
        <v>0.83799999999999997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0.625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0.34899999999999998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0.33600000000000002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0.70799999999999996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0.312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0.93100000000000005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0.60499999999999998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0.31900000000000001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0.49399999999999999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0.45800000000000002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0.64700000000000002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0.75600000000000001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0.79300000000000004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0.35399999999999998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0.34499999999999997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0.45700000000000002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0.33600000000000002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0.79900000000000004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0.45800000000000002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0.61399999999999999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0.61099999999999999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0.6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0.30099999999999999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0.41799999999999998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0.33500000000000002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0.90300000000000002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0.80900000000000005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0.75600000000000001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0.27700000000000002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0.41599999999999998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0.50700000000000001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0.88100000000000001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0.317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0.57299999999999995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0.73599999999999999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0.54600000000000004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0.82599999999999996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0.63300000000000001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0.34899999999999998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0.32400000000000001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0.72499999999999998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0.33300000000000002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0.27900000000000003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0.55400000000000005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0.42899999999999999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0.64100000000000001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0.45800000000000002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0.996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0.33400000000000002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0.33300000000000002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0.40600000000000003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0.79900000000000004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0.99199999999999999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0.81499999999999995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0.79900000000000004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0.30399999999999999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0.34200000000000003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0.33200000000000002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0.55600000000000005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0.29599999999999999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0.33700000000000002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0.82599999999999996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0.60499999999999998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20">
        <f t="shared" ref="G3971:G4034" si="125">PERCENTRANK($E$2:$E$4135,E3971)</f>
        <v>0.374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0.628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0.36699999999999999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0.5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0.3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0.40600000000000003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0.27100000000000002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0.79900000000000004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0.49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0.64300000000000002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0.624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0.69699999999999995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0.45800000000000002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0.38100000000000001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0.73599999999999999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0.42899999999999999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0.90400000000000003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0.97199999999999998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0.70799999999999996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0.30499999999999999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0.79900000000000004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0.89700000000000002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0.95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0.96499999999999997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0.27300000000000002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0.42899999999999999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0.92600000000000005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0.78100000000000003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0.33700000000000002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0.86299999999999999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0.82099999999999995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0.75600000000000001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0.98299999999999998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0.35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0.49399999999999999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0.252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0.45800000000000002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0.64700000000000002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0.35899999999999999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0.50900000000000001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0.77500000000000002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0.85199999999999998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0.97199999999999998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0.67100000000000004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0.36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0.35299999999999998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0.95899999999999996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0.371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0.32400000000000001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0.30499999999999999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0.35899999999999999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0.95299999999999996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0.84299999999999997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0.45800000000000002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0.96099999999999997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0.35399999999999998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0.35899999999999999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0.30499999999999999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0.32700000000000001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0.98199999999999998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0.252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0.252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0.70799999999999996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0.872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20">
        <f t="shared" ref="G4035:G4098" si="127">PERCENTRANK($E$2:$E$4135,E4035)</f>
        <v>0.35099999999999998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0.72499999999999998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0.75600000000000001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0.32700000000000001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0.32200000000000001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0.27700000000000002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0.63300000000000001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0.35199999999999998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0.69499999999999995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0.45800000000000002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0.84299999999999997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0.3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0.52500000000000002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0.55600000000000005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0.3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0.52800000000000002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0.29399999999999998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0.64700000000000002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0.94299999999999995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0.40600000000000003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0.52700000000000002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0.82599999999999996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0.27300000000000002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0.81399999999999995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0.56499999999999995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0.97199999999999998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0.28699999999999998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0.28100000000000003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0.94299999999999995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0.59699999999999998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0.88700000000000001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0.64700000000000002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0.996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0.55600000000000005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0.32700000000000001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0.69699999999999995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0.629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0.42699999999999999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0.627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0.40600000000000003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0.92600000000000005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0.40600000000000003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0.34200000000000003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0.66200000000000003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0.28599999999999998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0.59199999999999997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0.94299999999999995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0.85399999999999998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0.50900000000000001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0.35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0.91600000000000004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0.872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0.28000000000000003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0.77300000000000002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0.29499999999999998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0.64700000000000002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0.70799999999999996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0.33300000000000002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0.35099999999999998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0.82599999999999996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0.33900000000000002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0.52800000000000002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0.85399999999999998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0.64700000000000002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20">
        <f t="shared" ref="G4099:G4135" si="129">PERCENTRANK($E$2:$E$4135,E4099)</f>
        <v>0.82599999999999996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0.314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0.96499999999999997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0.56699999999999995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0.69699999999999995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0.30399999999999999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0.5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0.55300000000000005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0.32200000000000001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0.79700000000000004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0.81499999999999995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0.64700000000000002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0.375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0.83699999999999997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0.44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0.86499999999999999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0.61699999999999999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0.59499999999999997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0.3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0.27300000000000002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0.91600000000000004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0.27300000000000002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0.44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0.35599999999999998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0.75600000000000001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0.32200000000000001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0.59099999999999997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0.56499999999999995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0.316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0.90400000000000003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0.81499999999999995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0.51900000000000002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0.68200000000000005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0.70799999999999996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0.98299999999999998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0.84299999999999997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D2BE-BB51-4732-9114-913AD7137D0C}">
  <dimension ref="A1:A33"/>
  <sheetViews>
    <sheetView topLeftCell="A13" workbookViewId="0">
      <selection sqref="A1:A4134"/>
    </sheetView>
  </sheetViews>
  <sheetFormatPr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topLeftCell="A6" workbookViewId="0">
      <selection activeCell="I20" sqref="I20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5" t="s">
        <v>1610</v>
      </c>
      <c r="C3" s="45"/>
      <c r="D3" s="47" t="s">
        <v>1611</v>
      </c>
      <c r="E3" s="48"/>
      <c r="F3" s="48"/>
      <c r="G3" s="49"/>
    </row>
    <row r="4" spans="2:7" ht="15.75" thickBot="1" x14ac:dyDescent="0.3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5" t="s">
        <v>1621</v>
      </c>
      <c r="C11" s="45"/>
      <c r="D11" s="47" t="s">
        <v>1611</v>
      </c>
      <c r="E11" s="48"/>
      <c r="F11" s="48"/>
      <c r="G11" s="49"/>
    </row>
    <row r="12" spans="2:7" ht="15.75" thickBot="1" x14ac:dyDescent="0.3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25">
      <c r="C19" s="43"/>
      <c r="D19" s="43"/>
      <c r="E19" s="44"/>
      <c r="F19" s="44"/>
      <c r="G19" s="44"/>
    </row>
    <row r="21" spans="3:7" x14ac:dyDescent="0.25">
      <c r="D21" s="22">
        <f>D13*D5</f>
        <v>750</v>
      </c>
      <c r="E21" s="22">
        <f t="shared" ref="E21:G21" si="0">E13*E5</f>
        <v>176.8</v>
      </c>
      <c r="F21" s="22">
        <f t="shared" si="0"/>
        <v>2274.75</v>
      </c>
      <c r="G21" s="22">
        <f t="shared" si="0"/>
        <v>602.99999999999989</v>
      </c>
    </row>
    <row r="22" spans="3:7" x14ac:dyDescent="0.25">
      <c r="D22" s="22">
        <f t="shared" ref="D22:G22" si="1">D14*D6</f>
        <v>321.5</v>
      </c>
      <c r="E22" s="22">
        <f t="shared" si="1"/>
        <v>773.5</v>
      </c>
      <c r="F22" s="22">
        <f t="shared" si="1"/>
        <v>0</v>
      </c>
      <c r="G22" s="22">
        <f t="shared" si="1"/>
        <v>188</v>
      </c>
    </row>
    <row r="23" spans="3:7" x14ac:dyDescent="0.25">
      <c r="D23" s="22">
        <f t="shared" ref="D23:G23" si="2">D15*D7</f>
        <v>1379</v>
      </c>
      <c r="E23" s="22">
        <f t="shared" si="2"/>
        <v>1450.5</v>
      </c>
      <c r="F23" s="22">
        <f t="shared" si="2"/>
        <v>1021.5</v>
      </c>
      <c r="G23" s="22">
        <f t="shared" si="2"/>
        <v>526.5</v>
      </c>
    </row>
    <row r="24" spans="3:7" x14ac:dyDescent="0.25">
      <c r="D24" s="22">
        <f t="shared" ref="D24:G24" si="3">D16*D8</f>
        <v>0</v>
      </c>
      <c r="E24" s="22">
        <f t="shared" si="3"/>
        <v>430.75</v>
      </c>
      <c r="F24" s="22">
        <f t="shared" si="3"/>
        <v>856</v>
      </c>
      <c r="G24" s="22">
        <f t="shared" si="3"/>
        <v>1406.5</v>
      </c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workbookViewId="0">
      <selection activeCell="G4" sqref="G4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5" width="26.7109375" customWidth="1"/>
    <col min="6" max="6" width="24.5703125" customWidth="1"/>
    <col min="7" max="7" width="15.5703125" customWidth="1"/>
  </cols>
  <sheetData>
    <row r="2" spans="2:7" ht="26.25" x14ac:dyDescent="0.55000000000000004">
      <c r="B2" s="26" t="s">
        <v>1665</v>
      </c>
      <c r="D2" s="26" t="s">
        <v>1666</v>
      </c>
      <c r="E2" t="s">
        <v>1721</v>
      </c>
      <c r="F2" t="s">
        <v>1722</v>
      </c>
      <c r="G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>
        <f>COUNTIF(Jerry,B3)</f>
        <v>0</v>
      </c>
      <c r="F3">
        <f>COUNTIF(Ben,D3)</f>
        <v>0</v>
      </c>
      <c r="G3" s="28" cm="1">
        <f t="array" ref="G3">SUMPRODUCT(COUNTIF(Ben,Jerry))</f>
        <v>3</v>
      </c>
    </row>
    <row r="4" spans="2:7" ht="16.5" x14ac:dyDescent="0.35">
      <c r="B4" s="25" t="s">
        <v>1623</v>
      </c>
      <c r="D4" s="25" t="s">
        <v>1668</v>
      </c>
      <c r="E4">
        <f>COUNTIF(Jerry,B4)</f>
        <v>1</v>
      </c>
      <c r="F4">
        <f>COUNTIF(Ben,D4)</f>
        <v>0</v>
      </c>
    </row>
    <row r="5" spans="2:7" ht="16.5" x14ac:dyDescent="0.35">
      <c r="B5" s="25" t="s">
        <v>1625</v>
      </c>
      <c r="D5" s="25" t="s">
        <v>1638</v>
      </c>
      <c r="E5">
        <f>COUNTIF(Jerry,B5)</f>
        <v>0</v>
      </c>
      <c r="F5">
        <f>COUNTIF(Ben,D5)</f>
        <v>1</v>
      </c>
    </row>
    <row r="6" spans="2:7" ht="16.5" x14ac:dyDescent="0.35">
      <c r="B6" s="25" t="s">
        <v>1626</v>
      </c>
      <c r="D6" s="25" t="s">
        <v>1623</v>
      </c>
      <c r="E6">
        <f>COUNTIF(Jerry,B6)</f>
        <v>0</v>
      </c>
      <c r="F6">
        <f>COUNTIF(Ben,D6)</f>
        <v>1</v>
      </c>
    </row>
    <row r="7" spans="2:7" ht="16.5" x14ac:dyDescent="0.35">
      <c r="B7" s="25" t="s">
        <v>1627</v>
      </c>
      <c r="D7" s="25" t="s">
        <v>1647</v>
      </c>
      <c r="E7">
        <f>COUNTIF(Jerry,B7)</f>
        <v>0</v>
      </c>
      <c r="F7">
        <f>COUNTIF(Ben,D7)</f>
        <v>0</v>
      </c>
    </row>
    <row r="8" spans="2:7" ht="16.5" x14ac:dyDescent="0.35">
      <c r="B8" s="25" t="s">
        <v>1628</v>
      </c>
      <c r="D8" s="25" t="s">
        <v>1648</v>
      </c>
      <c r="E8">
        <f>COUNTIF(Jerry,B8)</f>
        <v>0</v>
      </c>
      <c r="F8">
        <f>COUNTIF(Ben,D8)</f>
        <v>0</v>
      </c>
    </row>
    <row r="9" spans="2:7" ht="16.5" x14ac:dyDescent="0.35">
      <c r="B9" s="25" t="s">
        <v>1651</v>
      </c>
      <c r="D9" s="25" t="s">
        <v>1649</v>
      </c>
      <c r="E9">
        <f>COUNTIF(Jerry,B9)</f>
        <v>1</v>
      </c>
      <c r="F9">
        <f>COUNTIF(Ben,D9)</f>
        <v>0</v>
      </c>
    </row>
    <row r="10" spans="2:7" ht="16.5" x14ac:dyDescent="0.35">
      <c r="B10" s="25" t="s">
        <v>1630</v>
      </c>
      <c r="D10" s="25" t="s">
        <v>1650</v>
      </c>
      <c r="E10">
        <f>COUNTIF(Jerry,B10)</f>
        <v>0</v>
      </c>
      <c r="F10">
        <f>COUNTIF(Ben,D10)</f>
        <v>0</v>
      </c>
    </row>
    <row r="11" spans="2:7" ht="16.5" x14ac:dyDescent="0.35">
      <c r="B11" s="25" t="s">
        <v>1631</v>
      </c>
      <c r="D11" s="25" t="s">
        <v>1651</v>
      </c>
      <c r="E11">
        <f>COUNTIF(Jerry,B11)</f>
        <v>0</v>
      </c>
      <c r="F11">
        <f>COUNTIF(Ben,D11)</f>
        <v>1</v>
      </c>
    </row>
    <row r="12" spans="2:7" ht="16.5" x14ac:dyDescent="0.35">
      <c r="B12" s="25" t="s">
        <v>1632</v>
      </c>
      <c r="D12" s="25" t="s">
        <v>1652</v>
      </c>
      <c r="E12">
        <f>COUNTIF(Jerry,B12)</f>
        <v>0</v>
      </c>
      <c r="F12">
        <f>COUNTIF(Ben,D12)</f>
        <v>0</v>
      </c>
    </row>
    <row r="13" spans="2:7" ht="16.5" x14ac:dyDescent="0.35">
      <c r="B13" s="25" t="s">
        <v>1633</v>
      </c>
      <c r="D13" s="25" t="s">
        <v>1653</v>
      </c>
      <c r="E13">
        <f>COUNTIF(Jerry,B13)</f>
        <v>0</v>
      </c>
      <c r="F13">
        <f>COUNTIF(Ben,D13)</f>
        <v>0</v>
      </c>
    </row>
    <row r="14" spans="2:7" ht="16.5" x14ac:dyDescent="0.35">
      <c r="B14" s="25" t="s">
        <v>1634</v>
      </c>
      <c r="D14" s="25" t="s">
        <v>1654</v>
      </c>
      <c r="E14">
        <f>COUNTIF(Jerry,B14)</f>
        <v>0</v>
      </c>
      <c r="F14">
        <f>COUNTIF(Ben,D14)</f>
        <v>0</v>
      </c>
    </row>
    <row r="15" spans="2:7" ht="16.5" x14ac:dyDescent="0.35">
      <c r="B15" s="25" t="s">
        <v>1635</v>
      </c>
      <c r="D15" s="25" t="s">
        <v>1655</v>
      </c>
      <c r="E15">
        <f>COUNTIF(Jerry,B15)</f>
        <v>0</v>
      </c>
      <c r="F15">
        <f>COUNTIF(Ben,D15)</f>
        <v>0</v>
      </c>
    </row>
    <row r="16" spans="2:7" ht="16.5" x14ac:dyDescent="0.35">
      <c r="B16" s="25" t="s">
        <v>1636</v>
      </c>
      <c r="D16" s="25" t="s">
        <v>1656</v>
      </c>
      <c r="E16">
        <f>COUNTIF(Jerry,B16)</f>
        <v>0</v>
      </c>
      <c r="F16">
        <f>COUNTIF(Ben,D16)</f>
        <v>0</v>
      </c>
    </row>
    <row r="17" spans="2:6" ht="16.5" x14ac:dyDescent="0.35">
      <c r="B17" s="25" t="s">
        <v>1637</v>
      </c>
      <c r="D17" s="25" t="s">
        <v>1657</v>
      </c>
      <c r="E17">
        <f>COUNTIF(Jerry,B17)</f>
        <v>0</v>
      </c>
      <c r="F17">
        <f>COUNTIF(Ben,D17)</f>
        <v>0</v>
      </c>
    </row>
    <row r="18" spans="2:6" ht="16.5" x14ac:dyDescent="0.35">
      <c r="B18" s="25" t="s">
        <v>1638</v>
      </c>
      <c r="D18" s="25" t="s">
        <v>1658</v>
      </c>
      <c r="E18">
        <f>COUNTIF(Jerry,B18)</f>
        <v>1</v>
      </c>
      <c r="F18">
        <f>COUNTIF(Ben,D18)</f>
        <v>0</v>
      </c>
    </row>
    <row r="19" spans="2:6" ht="16.5" x14ac:dyDescent="0.35">
      <c r="B19" s="25" t="s">
        <v>1639</v>
      </c>
      <c r="D19" s="25" t="s">
        <v>1659</v>
      </c>
      <c r="E19">
        <f>COUNTIF(Jerry,B19)</f>
        <v>0</v>
      </c>
      <c r="F19">
        <f>COUNTIF(Ben,D19)</f>
        <v>0</v>
      </c>
    </row>
    <row r="20" spans="2:6" ht="16.5" x14ac:dyDescent="0.35">
      <c r="B20" s="25" t="s">
        <v>1640</v>
      </c>
      <c r="D20" s="25" t="s">
        <v>1660</v>
      </c>
      <c r="E20">
        <f>COUNTIF(Jerry,B20)</f>
        <v>0</v>
      </c>
      <c r="F20">
        <f>COUNTIF(Ben,D20)</f>
        <v>0</v>
      </c>
    </row>
    <row r="21" spans="2:6" ht="16.5" x14ac:dyDescent="0.35">
      <c r="B21" s="25" t="s">
        <v>1641</v>
      </c>
      <c r="D21" s="25" t="s">
        <v>1661</v>
      </c>
      <c r="E21">
        <f>COUNTIF(Jerry,B21)</f>
        <v>0</v>
      </c>
      <c r="F21">
        <f>COUNTIF(Ben,D21)</f>
        <v>0</v>
      </c>
    </row>
    <row r="22" spans="2:6" ht="16.5" x14ac:dyDescent="0.35">
      <c r="B22" s="25" t="s">
        <v>1642</v>
      </c>
      <c r="D22" s="25" t="s">
        <v>1662</v>
      </c>
      <c r="E22">
        <f>COUNTIF(Jerry,B22)</f>
        <v>0</v>
      </c>
      <c r="F22">
        <f>COUNTIF(Ben,D22)</f>
        <v>0</v>
      </c>
    </row>
    <row r="23" spans="2:6" ht="16.5" x14ac:dyDescent="0.35">
      <c r="B23" s="25" t="s">
        <v>1643</v>
      </c>
      <c r="D23" s="25" t="s">
        <v>1629</v>
      </c>
      <c r="E23">
        <f>COUNTIF(Jerry,B23)</f>
        <v>0</v>
      </c>
      <c r="F23">
        <f>COUNTIF(Ben,D23)</f>
        <v>0</v>
      </c>
    </row>
    <row r="24" spans="2:6" ht="16.5" x14ac:dyDescent="0.35">
      <c r="B24" s="25" t="s">
        <v>1644</v>
      </c>
      <c r="D24" s="25" t="s">
        <v>1663</v>
      </c>
      <c r="E24">
        <f>COUNTIF(Jerry,B24)</f>
        <v>0</v>
      </c>
      <c r="F24">
        <f>COUNTIF(Ben,D24)</f>
        <v>0</v>
      </c>
    </row>
    <row r="25" spans="2:6" ht="16.5" x14ac:dyDescent="0.35">
      <c r="B25" s="25" t="s">
        <v>1645</v>
      </c>
      <c r="D25" s="25" t="s">
        <v>1664</v>
      </c>
      <c r="E25">
        <f>COUNTIF(Jerry,B25)</f>
        <v>0</v>
      </c>
      <c r="F25">
        <f>COUNTIF(Ben,D25)</f>
        <v>0</v>
      </c>
    </row>
    <row r="26" spans="2:6" ht="16.5" x14ac:dyDescent="0.35">
      <c r="B26" s="25"/>
      <c r="D2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H12" sqref="H12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8" customWidth="1"/>
    <col min="11" max="11" width="8.140625" style="38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38"/>
      <c r="K1" s="38"/>
    </row>
    <row r="2" spans="2:13" ht="15.6" customHeight="1" thickBot="1" x14ac:dyDescent="0.3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6.5" thickTop="1" thickBot="1" x14ac:dyDescent="0.3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.75" thickBot="1" x14ac:dyDescent="0.3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cm="1">
        <f t="array" ref="I4">SUMPRODUCT((Zips&lt;&gt;"")/COUNTIF(Zips,Zips&amp;""))</f>
        <v>6</v>
      </c>
      <c r="J4" s="38">
        <f>IFERROR(I4/$I$3,"-")</f>
        <v>0.6</v>
      </c>
      <c r="K4" s="38">
        <f>1-J4</f>
        <v>0.4</v>
      </c>
    </row>
    <row r="5" spans="2:13" ht="15.75" thickBot="1" x14ac:dyDescent="0.3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.75" thickBot="1" x14ac:dyDescent="0.3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COUNTIF(Zips,"*")</f>
        <v>6</v>
      </c>
      <c r="J8" s="38">
        <f>IFERROR(I8/$I$3,"-")</f>
        <v>0.6</v>
      </c>
      <c r="K8" s="38">
        <f>1-J8</f>
        <v>0.4</v>
      </c>
    </row>
    <row r="9" spans="2:13" ht="16.149999999999999" customHeight="1" x14ac:dyDescent="0.25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5" customHeight="1" x14ac:dyDescent="0.25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25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25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Sheet1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Pranav Bhoola</cp:lastModifiedBy>
  <dcterms:created xsi:type="dcterms:W3CDTF">2015-08-05T01:13:29Z</dcterms:created>
  <dcterms:modified xsi:type="dcterms:W3CDTF">2024-07-16T13:48:22Z</dcterms:modified>
</cp:coreProperties>
</file>