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v Bhoola\Desktop\"/>
    </mc:Choice>
  </mc:AlternateContent>
  <xr:revisionPtr revIDLastSave="0" documentId="13_ncr:1_{D751E059-9A93-4A0E-8734-B1A049E6656E}" xr6:coauthVersionLast="47" xr6:coauthVersionMax="47" xr10:uidLastSave="{00000000-0000-0000-0000-000000000000}"/>
  <bookViews>
    <workbookView xWindow="-120" yWindow="-120" windowWidth="20730" windowHeight="11160" tabRatio="612" firstSheet="5" activeTab="9" xr2:uid="{96D9EBAB-AB87-4BC1-B37B-1447DFC61D03}"/>
  </bookViews>
  <sheets>
    <sheet name="Data Entry, Simple Calculations" sheetId="1" r:id="rId1"/>
    <sheet name="Inputing Dates &amp; Time Stamps" sheetId="2" r:id="rId2"/>
    <sheet name="AutoFill to Save Time" sheetId="3" r:id="rId3"/>
    <sheet name="Flash Fill" sheetId="4" r:id="rId4"/>
    <sheet name="Custom Lists" sheetId="5" r:id="rId5"/>
    <sheet name="Comments" sheetId="6" r:id="rId6"/>
    <sheet name="Formula &amp; Input Cells" sheetId="7" r:id="rId7"/>
    <sheet name="Data Validation" sheetId="8" r:id="rId8"/>
    <sheet name="Tooltips" sheetId="10" r:id="rId9"/>
    <sheet name="Challenge 1" sheetId="11" r:id="rId10"/>
    <sheet name="Master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0" l="1"/>
  <c r="E28" i="10" s="1"/>
  <c r="I17" i="7" l="1"/>
  <c r="H17" i="7"/>
  <c r="G17" i="7"/>
  <c r="F17" i="7"/>
  <c r="E17" i="7"/>
  <c r="D17" i="7"/>
  <c r="J15" i="7"/>
  <c r="J17" i="7" s="1"/>
  <c r="J10" i="7"/>
  <c r="I10" i="7"/>
  <c r="H10" i="7"/>
  <c r="G10" i="7"/>
  <c r="F10" i="7"/>
  <c r="E10" i="7"/>
  <c r="D10" i="7"/>
  <c r="J5" i="7"/>
  <c r="F5" i="7" s="1"/>
  <c r="D5" i="7" l="1"/>
  <c r="H5" i="7"/>
  <c r="E7" i="1" l="1"/>
  <c r="E8" i="1"/>
  <c r="E9" i="1"/>
  <c r="E6" i="1"/>
  <c r="B10" i="1"/>
  <c r="C10" i="1"/>
  <c r="D10" i="1"/>
  <c r="D6" i="1"/>
  <c r="D7" i="1"/>
  <c r="D8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Pranav Bhoola</author>
    <author>tc={FDC435B1-D81C-4710-9165-95D66C775046}</author>
  </authors>
  <commentList>
    <comment ref="A6" authorId="0" shapeId="0" xr:uid="{6CF08B9F-97FA-4363-B47B-1FD23BBA5D56}">
      <text>
        <r>
          <rPr>
            <b/>
            <sz val="9"/>
            <color indexed="81"/>
            <rFont val="Tahoma"/>
            <family val="2"/>
          </rPr>
          <t>Pranav Bhoola:</t>
        </r>
        <r>
          <rPr>
            <sz val="9"/>
            <color indexed="81"/>
            <rFont val="Tahoma"/>
            <family val="2"/>
          </rPr>
          <t xml:space="preserve">
To check if needed</t>
        </r>
      </text>
    </comment>
    <comment ref="B7" authorId="0" shapeId="0" xr:uid="{0ACACAE2-C6C6-46CC-B186-53A85BD7441C}">
      <text>
        <r>
          <rPr>
            <b/>
            <sz val="9"/>
            <color indexed="81"/>
            <rFont val="Tahoma"/>
            <family val="2"/>
          </rPr>
          <t>Pranav Bhoola:</t>
        </r>
        <r>
          <rPr>
            <sz val="9"/>
            <color indexed="81"/>
            <rFont val="Tahoma"/>
            <family val="2"/>
          </rPr>
          <t xml:space="preserve">
Double check this value</t>
        </r>
      </text>
    </comment>
    <comment ref="B8" authorId="0" shapeId="0" xr:uid="{7BE262E0-ABD8-4807-869E-018CD4DDE110}">
      <text>
        <r>
          <rPr>
            <b/>
            <sz val="9"/>
            <color indexed="81"/>
            <rFont val="Tahoma"/>
            <family val="2"/>
          </rPr>
          <t>Pranav Bhoola:</t>
        </r>
        <r>
          <rPr>
            <sz val="9"/>
            <color indexed="81"/>
            <rFont val="Tahoma"/>
            <family val="2"/>
          </rPr>
          <t xml:space="preserve">
Double check this value</t>
        </r>
      </text>
    </comment>
    <comment ref="B17" authorId="1" shapeId="0" xr:uid="{FDC435B1-D81C-4710-9165-95D66C775046}">
      <text>
        <t>[Threaded comment]
Your version of Excel allows you to read this threaded comment; however, any edits to it will get removed if the file is opened in a newer version of Excel. Learn more: https://go.microsoft.com/fwlink/?linkid=870924
Comment:
    To check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Pranav Bhoola</author>
  </authors>
  <commentList>
    <comment ref="B4" authorId="0" shapeId="0" xr:uid="{EC8B8A25-98B9-4BAA-B503-370C9ED87527}">
      <text>
        <r>
          <rPr>
            <b/>
            <sz val="9"/>
            <color indexed="81"/>
            <rFont val="Tahoma"/>
            <family val="2"/>
          </rPr>
          <t>Pranav Bhoola:</t>
        </r>
        <r>
          <rPr>
            <sz val="9"/>
            <color indexed="81"/>
            <rFont val="Tahoma"/>
            <family val="2"/>
          </rPr>
          <t xml:space="preserve">
Value between 100-999</t>
        </r>
      </text>
    </comment>
    <comment ref="C4" authorId="0" shapeId="0" xr:uid="{0AA0477E-1628-481E-835F-00D105FDCDE4}">
      <text>
        <r>
          <rPr>
            <b/>
            <sz val="9"/>
            <color indexed="81"/>
            <rFont val="Tahoma"/>
            <family val="2"/>
          </rPr>
          <t>Pranav Bhoola:</t>
        </r>
        <r>
          <rPr>
            <sz val="9"/>
            <color indexed="81"/>
            <rFont val="Tahoma"/>
            <family val="2"/>
          </rPr>
          <t xml:space="preserve">
Pick a Game, 
Productivity &amp; Utility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Pranav Bhoola</author>
  </authors>
  <commentList>
    <comment ref="A9" authorId="0" shapeId="0" xr:uid="{1947E0BD-3334-473C-8554-A01522DF6A05}">
      <text>
        <r>
          <rPr>
            <b/>
            <sz val="9"/>
            <color indexed="81"/>
            <rFont val="Tahoma"/>
            <family val="2"/>
          </rPr>
          <t>Pranav Bhoola:</t>
        </r>
        <r>
          <rPr>
            <sz val="9"/>
            <color indexed="81"/>
            <rFont val="Tahoma"/>
            <family val="2"/>
          </rPr>
          <t xml:space="preserve">
Please input first name, followed by last name</t>
        </r>
      </text>
    </comment>
  </commentList>
</comments>
</file>

<file path=xl/sharedStrings.xml><?xml version="1.0" encoding="utf-8"?>
<sst xmlns="http://schemas.openxmlformats.org/spreadsheetml/2006/main" count="340" uniqueCount="223">
  <si>
    <t>Data Entry, Simple Calculations &amp; Hidden Tips</t>
  </si>
  <si>
    <t>Scarf -M</t>
  </si>
  <si>
    <t>Scarf -W</t>
  </si>
  <si>
    <t>Jan</t>
  </si>
  <si>
    <t>Feb</t>
  </si>
  <si>
    <t>Shirt-W</t>
  </si>
  <si>
    <t>Shirt-M</t>
  </si>
  <si>
    <t>Clothing Items 
by type</t>
  </si>
  <si>
    <t>Total</t>
  </si>
  <si>
    <t>% Change</t>
  </si>
  <si>
    <t>Inputing Dates &amp; Time Stamps</t>
  </si>
  <si>
    <t>Input Date</t>
  </si>
  <si>
    <t>Time Stamp (Date)</t>
  </si>
  <si>
    <t>Time Stamp (Date &amp; Time)</t>
  </si>
  <si>
    <t>AutoFill to Save Time</t>
  </si>
  <si>
    <t>Text</t>
  </si>
  <si>
    <t xml:space="preserve">Number </t>
  </si>
  <si>
    <t xml:space="preserve">Months </t>
  </si>
  <si>
    <t>Weekday</t>
  </si>
  <si>
    <t>Date</t>
  </si>
  <si>
    <t>Scarf</t>
  </si>
  <si>
    <t>Monday</t>
  </si>
  <si>
    <t>Mar</t>
  </si>
  <si>
    <t>Apr</t>
  </si>
  <si>
    <t>May</t>
  </si>
  <si>
    <t>Jun</t>
  </si>
  <si>
    <t>Jul</t>
  </si>
  <si>
    <t>Tuesday</t>
  </si>
  <si>
    <t>Wednesday</t>
  </si>
  <si>
    <t>Thursday</t>
  </si>
  <si>
    <t>Friday</t>
  </si>
  <si>
    <t>Flash Fill - Speedup Data Entry</t>
  </si>
  <si>
    <t>Name</t>
  </si>
  <si>
    <t>First Name</t>
  </si>
  <si>
    <t>Last Name</t>
  </si>
  <si>
    <t>Email</t>
  </si>
  <si>
    <t>Proper Case</t>
  </si>
  <si>
    <t>Initials</t>
  </si>
  <si>
    <t>Gary Miller</t>
  </si>
  <si>
    <t>Gary</t>
  </si>
  <si>
    <t>Miller</t>
  </si>
  <si>
    <t>gary miller</t>
  </si>
  <si>
    <t>GM</t>
  </si>
  <si>
    <t>James Willard</t>
  </si>
  <si>
    <t>James</t>
  </si>
  <si>
    <t>Willard</t>
  </si>
  <si>
    <t>James willard</t>
  </si>
  <si>
    <t>JW</t>
  </si>
  <si>
    <t>Richard Elliot</t>
  </si>
  <si>
    <t>Richard</t>
  </si>
  <si>
    <t>Elliot</t>
  </si>
  <si>
    <t>Richard elliot</t>
  </si>
  <si>
    <t>RE</t>
  </si>
  <si>
    <t>Robert Spear</t>
  </si>
  <si>
    <t>Robert</t>
  </si>
  <si>
    <t>Spear</t>
  </si>
  <si>
    <t>Robert Junior Spear</t>
  </si>
  <si>
    <t>RJS</t>
  </si>
  <si>
    <t>Roger Mun</t>
  </si>
  <si>
    <t>Roger</t>
  </si>
  <si>
    <t>Mun</t>
  </si>
  <si>
    <t>RM</t>
  </si>
  <si>
    <t>Paul Garza</t>
  </si>
  <si>
    <t>Paul</t>
  </si>
  <si>
    <t>Garza</t>
  </si>
  <si>
    <t>paul Garza</t>
  </si>
  <si>
    <t>PG</t>
  </si>
  <si>
    <t>Robert Marquez</t>
  </si>
  <si>
    <t>Marquez</t>
  </si>
  <si>
    <t>Robert marquez</t>
  </si>
  <si>
    <t>Natalie Porter</t>
  </si>
  <si>
    <t>Natalie</t>
  </si>
  <si>
    <t>Porter</t>
  </si>
  <si>
    <t>natalie porter</t>
  </si>
  <si>
    <t>NP</t>
  </si>
  <si>
    <t>Kim West</t>
  </si>
  <si>
    <t>Kim</t>
  </si>
  <si>
    <t>West</t>
  </si>
  <si>
    <t>Kim west</t>
  </si>
  <si>
    <t>Kim Sophie West</t>
  </si>
  <si>
    <t>KSW</t>
  </si>
  <si>
    <t>Product</t>
  </si>
  <si>
    <t>Woman / Man</t>
  </si>
  <si>
    <t>Year</t>
  </si>
  <si>
    <t>Watch-W</t>
  </si>
  <si>
    <t>W</t>
  </si>
  <si>
    <t>Scarf-M</t>
  </si>
  <si>
    <t>M</t>
  </si>
  <si>
    <t>Scarf-W</t>
  </si>
  <si>
    <t>Watch-M</t>
  </si>
  <si>
    <t>gary.miller@xelplus.com</t>
  </si>
  <si>
    <t>james.willard@xelplus.com</t>
  </si>
  <si>
    <t>richard.elliot@xelplus.com</t>
  </si>
  <si>
    <t>robert.spear@xelplus.com</t>
  </si>
  <si>
    <t>roger.mun@xelplus.com</t>
  </si>
  <si>
    <t>paul.garza@xelplus.com</t>
  </si>
  <si>
    <t>robert.marquez@xelplus.com</t>
  </si>
  <si>
    <t>natalie.porter@xelplus.com</t>
  </si>
  <si>
    <t>kim.west@xelplus.com</t>
  </si>
  <si>
    <t xml:space="preserve">Custom Lists with Autofill					</t>
  </si>
  <si>
    <t>Region</t>
  </si>
  <si>
    <t>North America</t>
  </si>
  <si>
    <t>South America</t>
  </si>
  <si>
    <t>Asia</t>
  </si>
  <si>
    <t>Europe</t>
  </si>
  <si>
    <t>Australia</t>
  </si>
  <si>
    <t>north america</t>
  </si>
  <si>
    <t>south america</t>
  </si>
  <si>
    <t>asia</t>
  </si>
  <si>
    <t>europe</t>
  </si>
  <si>
    <t>australia</t>
  </si>
  <si>
    <t xml:space="preserve">Inputting &amp; Editing Comments &amp; Notes					</t>
  </si>
  <si>
    <t xml:space="preserve">Excel Notes </t>
  </si>
  <si>
    <t xml:space="preserve">Region </t>
  </si>
  <si>
    <t>Sales</t>
  </si>
  <si>
    <t>Excel Comments</t>
  </si>
  <si>
    <t>Recognizing Formula &amp; Input Cells</t>
  </si>
  <si>
    <t>App by Segment / Revenue $</t>
  </si>
  <si>
    <t>Games segment</t>
  </si>
  <si>
    <t>Pes</t>
  </si>
  <si>
    <t>Baden</t>
  </si>
  <si>
    <t>Twistrr</t>
  </si>
  <si>
    <t>Games Other</t>
  </si>
  <si>
    <t>Productivity segment</t>
  </si>
  <si>
    <t>Blend</t>
  </si>
  <si>
    <t>Pet Feed</t>
  </si>
  <si>
    <t>Mirrrr</t>
  </si>
  <si>
    <t>Productivity Other</t>
  </si>
  <si>
    <t>Basic Data Validation</t>
  </si>
  <si>
    <t>Please input the following information for your team</t>
  </si>
  <si>
    <t xml:space="preserve">Name </t>
  </si>
  <si>
    <t>Employee ID</t>
  </si>
  <si>
    <t>Segmant</t>
  </si>
  <si>
    <t>Start Date</t>
  </si>
  <si>
    <t>Utility</t>
  </si>
  <si>
    <t>Stevie Bridge</t>
  </si>
  <si>
    <t>Paul Hill</t>
  </si>
  <si>
    <t>Segment Master data (For Data Validation tab)</t>
  </si>
  <si>
    <t>Segment</t>
  </si>
  <si>
    <t xml:space="preserve">Game </t>
  </si>
  <si>
    <t>Productivity</t>
  </si>
  <si>
    <t>Adding Tooltips (ScreenTips in Excel)</t>
  </si>
  <si>
    <t>My Name</t>
  </si>
  <si>
    <t>My address Line 1</t>
  </si>
  <si>
    <t>My address Line 2</t>
  </si>
  <si>
    <t>My address Line 3</t>
  </si>
  <si>
    <t>Invoice</t>
  </si>
  <si>
    <t>Payment terms</t>
  </si>
  <si>
    <t>14 days net</t>
  </si>
  <si>
    <t>Company Name</t>
  </si>
  <si>
    <t>Client Name</t>
  </si>
  <si>
    <t>Address</t>
  </si>
  <si>
    <t>Services</t>
  </si>
  <si>
    <t>Time Period</t>
  </si>
  <si>
    <t>Price in USD</t>
  </si>
  <si>
    <t>Subtotal</t>
  </si>
  <si>
    <t>VAT</t>
  </si>
  <si>
    <t>Bank Info</t>
  </si>
  <si>
    <t>Bank Name</t>
  </si>
  <si>
    <t>IBAN: 2342456435</t>
  </si>
  <si>
    <t>BIC: GIBARESCXX</t>
  </si>
  <si>
    <t>Challenge: Data Manipulation &amp; Preparation</t>
  </si>
  <si>
    <t>You receive the below information for sales agents - you need to do the following:</t>
  </si>
  <si>
    <t>Create a login user id that consists of the last name followed by the first character of the first name</t>
  </si>
  <si>
    <t>Add the start year to column D</t>
  </si>
  <si>
    <t>Add a note (legacy comment) to A9 "Please input first name, followed by last name"</t>
  </si>
  <si>
    <t>WELL DONE!</t>
  </si>
  <si>
    <t>Add a screen tip for C9 that describes the logic behind creating the system login</t>
  </si>
  <si>
    <t>Add data validation for start date to ensure the date is input correctly - apply this from B10 to B50. Ensure it works correctly if new dates are added.</t>
  </si>
  <si>
    <t>Sales Agent</t>
  </si>
  <si>
    <t>System Login</t>
  </si>
  <si>
    <t>Start Year</t>
  </si>
  <si>
    <t>Ewan Thompson</t>
  </si>
  <si>
    <t>Robert Musser</t>
  </si>
  <si>
    <t>Betina Bauer</t>
  </si>
  <si>
    <t>Peter Ramsy</t>
  </si>
  <si>
    <t>Brigitte Bond</t>
  </si>
  <si>
    <t>Andre Cooper</t>
  </si>
  <si>
    <t>Crystal Doyle</t>
  </si>
  <si>
    <t>Daniel Garrett</t>
  </si>
  <si>
    <t>Ann Withers</t>
  </si>
  <si>
    <t>Corinna Schmidt</t>
  </si>
  <si>
    <t>Walter Miller</t>
  </si>
  <si>
    <t>Paul Wells</t>
  </si>
  <si>
    <t>Daniela Schreiber</t>
  </si>
  <si>
    <t>Dan Ziegler</t>
  </si>
  <si>
    <t>Wolfgang Ramjac</t>
  </si>
  <si>
    <t>Robert Richardson</t>
  </si>
  <si>
    <t>Robert Blume</t>
  </si>
  <si>
    <t>Mike Saban</t>
  </si>
  <si>
    <t>Maria Tot</t>
  </si>
  <si>
    <t>Lukas Hofer</t>
  </si>
  <si>
    <t>Bridge S</t>
  </si>
  <si>
    <t>Thompson E</t>
  </si>
  <si>
    <t>Elliot R</t>
  </si>
  <si>
    <t>Hill P</t>
  </si>
  <si>
    <t>Garza P</t>
  </si>
  <si>
    <t>Musser R</t>
  </si>
  <si>
    <t>Bauer B</t>
  </si>
  <si>
    <t>Ramsy P</t>
  </si>
  <si>
    <t>Bond B</t>
  </si>
  <si>
    <t>Miller G</t>
  </si>
  <si>
    <t>Willard J</t>
  </si>
  <si>
    <t>Spear R</t>
  </si>
  <si>
    <t>Mun R</t>
  </si>
  <si>
    <t>Marquez R</t>
  </si>
  <si>
    <t>Porter N</t>
  </si>
  <si>
    <t>West K</t>
  </si>
  <si>
    <t>Cooper A</t>
  </si>
  <si>
    <t>Doyle C</t>
  </si>
  <si>
    <t>Garrett D</t>
  </si>
  <si>
    <t>Withers A</t>
  </si>
  <si>
    <t>Schmidt C</t>
  </si>
  <si>
    <t>Miller W</t>
  </si>
  <si>
    <t>Wells P</t>
  </si>
  <si>
    <t>Schreiber D</t>
  </si>
  <si>
    <t>Ziegler D</t>
  </si>
  <si>
    <t>Ramjac W</t>
  </si>
  <si>
    <t>Richardson R</t>
  </si>
  <si>
    <t>Blume R</t>
  </si>
  <si>
    <t>Saban M</t>
  </si>
  <si>
    <t>Tot M</t>
  </si>
  <si>
    <t>Hofer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</si>
</sst>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#,##0_ ;\-#,##0\ "/>
    <numFmt numFmtId="173" formatCode="_(&quot;$&quot;* #,##0.00_);_(&quot;$&quot;* \(#,##0.00\);_(&quot;$&quot;* &quot;-&quot;??_);_(@_)"/>
    <numFmt numFmtId="174" formatCode="_(* #,##0.00_);_(* \(#,##0.00\);_(* &quot;-&quot;??_);_(@_)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8"/>
      <color rgb="FF000000"/>
      <name val="Segoe U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CFCEA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thick">
        <color theme="0" tint="-0.1499679555650502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0" tint="-0.14996795556505021"/>
      </top>
      <bottom style="medium">
        <color indexed="64"/>
      </bottom>
      <diagonal/>
    </border>
    <border>
      <left/>
      <right/>
      <top style="thick">
        <color theme="0" tint="-0.14996795556505021"/>
      </top>
      <bottom/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theme="1" tint="0.24994659260841701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rgb="FF00B0F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1" fillId="0" borderId="10" applyNumberFormat="0" applyFill="0" applyAlignment="0" applyProtection="0"/>
    <xf numFmtId="0" fontId="10" fillId="0" borderId="11" applyFill="0" applyAlignment="0" applyProtection="0"/>
    <xf numFmtId="0" fontId="1" fillId="0" borderId="9" applyNumberFormat="0" applyFill="0" applyAlignment="0" applyProtection="0"/>
    <xf numFmtId="173" fontId="2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 applyAlignment="1">
      <alignment wrapText="1"/>
    </xf>
    <xf numFmtId="167" fontId="0" fillId="0" borderId="3" xfId="1" applyNumberFormat="1" applyFont="1" applyBorder="1"/>
    <xf numFmtId="167" fontId="0" fillId="0" borderId="4" xfId="1" applyNumberFormat="1" applyFont="1" applyBorder="1"/>
    <xf numFmtId="167" fontId="0" fillId="0" borderId="5" xfId="1" applyNumberFormat="1" applyFont="1" applyBorder="1"/>
    <xf numFmtId="167" fontId="1" fillId="0" borderId="3" xfId="1" applyNumberFormat="1" applyFont="1" applyBorder="1"/>
    <xf numFmtId="9" fontId="1" fillId="0" borderId="3" xfId="2" applyFont="1" applyBorder="1"/>
    <xf numFmtId="167" fontId="1" fillId="0" borderId="4" xfId="1" applyNumberFormat="1" applyFont="1" applyBorder="1"/>
    <xf numFmtId="9" fontId="1" fillId="0" borderId="4" xfId="2" applyFont="1" applyBorder="1"/>
    <xf numFmtId="167" fontId="1" fillId="0" borderId="5" xfId="1" applyNumberFormat="1" applyFont="1" applyBorder="1"/>
    <xf numFmtId="9" fontId="1" fillId="0" borderId="5" xfId="2" applyFont="1" applyBorder="1"/>
    <xf numFmtId="167" fontId="1" fillId="0" borderId="7" xfId="1" applyNumberFormat="1" applyFont="1" applyBorder="1"/>
    <xf numFmtId="0" fontId="1" fillId="0" borderId="8" xfId="0" applyFont="1" applyBorder="1"/>
    <xf numFmtId="0" fontId="1" fillId="0" borderId="2" xfId="0" applyFont="1" applyBorder="1" applyAlignment="1">
      <alignment horizontal="right" wrapText="1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Font="1"/>
    <xf numFmtId="22" fontId="0" fillId="0" borderId="0" xfId="0" applyNumberFormat="1"/>
    <xf numFmtId="0" fontId="0" fillId="2" borderId="0" xfId="0" applyFill="1"/>
    <xf numFmtId="0" fontId="0" fillId="0" borderId="1" xfId="0" applyFont="1" applyBorder="1"/>
    <xf numFmtId="0" fontId="0" fillId="0" borderId="0" xfId="0" applyFill="1"/>
    <xf numFmtId="0" fontId="15" fillId="0" borderId="1" xfId="0" applyFont="1" applyBorder="1"/>
    <xf numFmtId="0" fontId="15" fillId="0" borderId="0" xfId="0" applyFont="1"/>
    <xf numFmtId="0" fontId="0" fillId="0" borderId="0" xfId="0"/>
    <xf numFmtId="14" fontId="0" fillId="0" borderId="0" xfId="0" applyNumberFormat="1"/>
    <xf numFmtId="0" fontId="1" fillId="0" borderId="10" xfId="6"/>
    <xf numFmtId="0" fontId="10" fillId="0" borderId="11" xfId="7"/>
    <xf numFmtId="0" fontId="5" fillId="0" borderId="0" xfId="4"/>
    <xf numFmtId="0" fontId="0" fillId="4" borderId="0" xfId="0" applyFill="1"/>
    <xf numFmtId="0" fontId="1" fillId="0" borderId="9" xfId="8"/>
    <xf numFmtId="0" fontId="10" fillId="0" borderId="0" xfId="7" applyBorder="1"/>
    <xf numFmtId="0" fontId="11" fillId="0" borderId="0" xfId="7" applyFont="1" applyBorder="1"/>
    <xf numFmtId="3" fontId="0" fillId="7" borderId="0" xfId="0" applyNumberFormat="1" applyFill="1"/>
    <xf numFmtId="0" fontId="1" fillId="7" borderId="1" xfId="0" applyFont="1" applyFill="1" applyBorder="1"/>
    <xf numFmtId="0" fontId="1" fillId="0" borderId="21" xfId="0" applyFont="1" applyBorder="1"/>
    <xf numFmtId="174" fontId="0" fillId="0" borderId="17" xfId="9" applyNumberFormat="1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1" fillId="0" borderId="10" xfId="6"/>
    <xf numFmtId="0" fontId="1" fillId="0" borderId="0" xfId="0" applyFont="1"/>
    <xf numFmtId="0" fontId="1" fillId="0" borderId="1" xfId="0" applyFont="1" applyBorder="1"/>
    <xf numFmtId="0" fontId="0" fillId="0" borderId="0" xfId="0"/>
    <xf numFmtId="0" fontId="0" fillId="0" borderId="1" xfId="0" applyBorder="1"/>
    <xf numFmtId="3" fontId="0" fillId="0" borderId="0" xfId="0" applyNumberFormat="1"/>
    <xf numFmtId="14" fontId="0" fillId="0" borderId="0" xfId="0" applyNumberFormat="1"/>
    <xf numFmtId="0" fontId="10" fillId="0" borderId="11" xfId="7"/>
    <xf numFmtId="0" fontId="1" fillId="0" borderId="0" xfId="0" applyFont="1"/>
    <xf numFmtId="0" fontId="1" fillId="0" borderId="1" xfId="0" applyFont="1" applyBorder="1"/>
    <xf numFmtId="0" fontId="10" fillId="0" borderId="1" xfId="0" applyFont="1" applyBorder="1"/>
    <xf numFmtId="0" fontId="0" fillId="0" borderId="0" xfId="0"/>
    <xf numFmtId="0" fontId="7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3" borderId="0" xfId="0" applyFill="1"/>
    <xf numFmtId="0" fontId="4" fillId="0" borderId="0" xfId="0" applyFont="1"/>
    <xf numFmtId="0" fontId="8" fillId="3" borderId="0" xfId="0" applyFont="1" applyFill="1"/>
    <xf numFmtId="0" fontId="1" fillId="0" borderId="10" xfId="6"/>
    <xf numFmtId="0" fontId="10" fillId="0" borderId="11" xfId="7"/>
    <xf numFmtId="0" fontId="1" fillId="0" borderId="9" xfId="8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4" fillId="5" borderId="17" xfId="3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9" fontId="0" fillId="6" borderId="0" xfId="2" applyFont="1" applyFill="1"/>
    <xf numFmtId="173" fontId="0" fillId="0" borderId="0" xfId="9" applyFont="1"/>
  </cellXfs>
  <cellStyles count="10">
    <cellStyle name="Comma" xfId="1" builtinId="3"/>
    <cellStyle name="Currency 2" xfId="9" xr:uid="{48A08A30-2445-4A0C-A723-281D982A2B10}"/>
    <cellStyle name="Heading 1 2" xfId="6" xr:uid="{0D10C10C-EB5B-4C25-90D8-CB6A9F8519C1}"/>
    <cellStyle name="Heading 2 2" xfId="8" xr:uid="{FB2301CC-FDFC-4531-9767-26AE0DDD9A26}"/>
    <cellStyle name="Heading 3" xfId="3" builtinId="18"/>
    <cellStyle name="Heading green" xfId="7" xr:uid="{D09B5024-909C-4FD0-8FBB-28DD919D93AE}"/>
    <cellStyle name="Hyperlink" xfId="4" builtinId="8"/>
    <cellStyle name="Normal" xfId="0" builtinId="0"/>
    <cellStyle name="Percent" xfId="2" builtinId="5"/>
    <cellStyle name="Title 2" xfId="5" xr:uid="{FA90E583-9A7A-4DA1-81E3-EF3E8DDB3DFD}"/>
  </cellStyles>
  <dxfs count="1">
    <dxf>
      <font>
        <b val="0"/>
        <i val="0"/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L$1" lockText="1" noThreeD="1"/>
</file>

<file path=xl/ctrlProps/ctrlProp2.xml><?xml version="1.0" encoding="utf-8"?>
<formControlPr xmlns="http://schemas.microsoft.com/office/spreadsheetml/2009/9/main" objectType="CheckBox" checked="Checked" fmlaLink="$L$2" lockText="1" noThreeD="1"/>
</file>

<file path=xl/ctrlProps/ctrlProp3.xml><?xml version="1.0" encoding="utf-8"?>
<formControlPr xmlns="http://schemas.microsoft.com/office/spreadsheetml/2009/9/main" objectType="CheckBox" checked="Checked" fmlaLink="$L$3" lockText="1" noThreeD="1"/>
</file>

<file path=xl/ctrlProps/ctrlProp4.xml><?xml version="1.0" encoding="utf-8"?>
<formControlPr xmlns="http://schemas.microsoft.com/office/spreadsheetml/2009/9/main" objectType="CheckBox" checked="Checked" fmlaLink="$L$5" lockText="1" noThreeD="1"/>
</file>

<file path=xl/ctrlProps/ctrlProp5.xml><?xml version="1.0" encoding="utf-8"?>
<formControlPr xmlns="http://schemas.microsoft.com/office/spreadsheetml/2009/9/main" objectType="CheckBox" checked="Checked" fmlaLink="$L$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909638</xdr:colOff>
      <xdr:row>4</xdr:row>
      <xdr:rowOff>114754</xdr:rowOff>
    </xdr:from>
    <xdr:to>
      <xdr:col>5</xdr:col>
      <xdr:colOff>600076</xdr:colOff>
      <xdr:row>5</xdr:row>
      <xdr:rowOff>73876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1A7E79-1DED-4006-A343-4BA742F54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3738" y="895804"/>
          <a:ext cx="1347788" cy="1496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1</xdr:row>
          <xdr:rowOff>171450</xdr:rowOff>
        </xdr:from>
        <xdr:to>
          <xdr:col>8</xdr:col>
          <xdr:colOff>485775</xdr:colOff>
          <xdr:row>3</xdr:row>
          <xdr:rowOff>28575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152CCEB5-8344-4010-A323-776B65EA2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2</xdr:row>
          <xdr:rowOff>171450</xdr:rowOff>
        </xdr:from>
        <xdr:to>
          <xdr:col>8</xdr:col>
          <xdr:colOff>485775</xdr:colOff>
          <xdr:row>4</xdr:row>
          <xdr:rowOff>28575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FBF53633-618E-465D-8822-9F26A5894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4</xdr:row>
          <xdr:rowOff>19050</xdr:rowOff>
        </xdr:from>
        <xdr:to>
          <xdr:col>8</xdr:col>
          <xdr:colOff>485775</xdr:colOff>
          <xdr:row>5</xdr:row>
          <xdr:rowOff>66675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7C5CE74B-4437-43A7-A064-642A84C39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3.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6</xdr:row>
          <xdr:rowOff>171450</xdr:rowOff>
        </xdr:from>
        <xdr:to>
          <xdr:col>8</xdr:col>
          <xdr:colOff>485775</xdr:colOff>
          <xdr:row>8</xdr:row>
          <xdr:rowOff>28575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2AB44E83-73A7-4C76-A3CF-E62A21676F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5.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4</xdr:row>
          <xdr:rowOff>209550</xdr:rowOff>
        </xdr:from>
        <xdr:to>
          <xdr:col>8</xdr:col>
          <xdr:colOff>485775</xdr:colOff>
          <xdr:row>6</xdr:row>
          <xdr:rowOff>47625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910EADCE-8DA7-4CB2-AE8C-666E604102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4. Done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nav Bhoola" id="{91312AE2-087F-4832-A6A9-7B7BABE333EF}" userId="S::pranav.bhoola@sambeconsulting.com::bf93059d-2b41-4059-afb0-0550a89286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4-07-08T08:35:08.21" personId="{91312AE2-087F-4832-A6A9-7B7BABE333EF}" id="{FDC435B1-D81C-4710-9165-95D66C775046}">
    <text>To check</text>
  </threadedComment>
</ThreadedComment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.porter@xelplus.com" TargetMode="External"/><Relationship Id="rId3" Type="http://schemas.openxmlformats.org/officeDocument/2006/relationships/hyperlink" Target="mailto:richard.elliot@xelplus.com" TargetMode="External"/><Relationship Id="rId7" Type="http://schemas.openxmlformats.org/officeDocument/2006/relationships/hyperlink" Target="mailto:robert.marquez@xelplus.com" TargetMode="External"/><Relationship Id="rId2" Type="http://schemas.openxmlformats.org/officeDocument/2006/relationships/hyperlink" Target="mailto:james.willard@xelplus.com" TargetMode="External"/><Relationship Id="rId1" Type="http://schemas.openxmlformats.org/officeDocument/2006/relationships/hyperlink" Target="mailto:gary.miller@xelplus.com" TargetMode="External"/><Relationship Id="rId6" Type="http://schemas.openxmlformats.org/officeDocument/2006/relationships/hyperlink" Target="mailto:paul.garza@xelplus.com" TargetMode="External"/><Relationship Id="rId5" Type="http://schemas.openxmlformats.org/officeDocument/2006/relationships/hyperlink" Target="mailto:roger.mun@xelplus.com" TargetMode="External"/><Relationship Id="rId4" Type="http://schemas.openxmlformats.org/officeDocument/2006/relationships/hyperlink" Target="mailto:robert.spear@xelplus.com" TargetMode="External"/><Relationship Id="rId9" Type="http://schemas.openxmlformats.org/officeDocument/2006/relationships/hyperlink" Target="mailto:kim.west@xelplu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A926-744D-40B1-AB13-A9BB8DCA5854}">
  <dimension ref="A1:F10"/>
  <sheetViews>
    <sheetView showGridLines="0" workbookViewId="0"/>
  </sheetViews>
  <sheetFormatPr defaultRowHeight="15" x14ac:dyDescent="0.25"/>
  <cols>
    <col min="1" max="1" width="16.42578125" customWidth="1"/>
    <col min="2" max="4" width="6.7109375" customWidth="1"/>
    <col min="5" max="5" width="10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5" spans="1:6" ht="30.75" thickBot="1" x14ac:dyDescent="0.3">
      <c r="A5" s="2" t="s">
        <v>7</v>
      </c>
      <c r="B5" s="18" t="s">
        <v>3</v>
      </c>
      <c r="C5" s="18" t="s">
        <v>4</v>
      </c>
      <c r="D5" s="18" t="s">
        <v>8</v>
      </c>
      <c r="E5" s="2" t="s">
        <v>9</v>
      </c>
    </row>
    <row r="6" spans="1:6" ht="15.75" thickBot="1" x14ac:dyDescent="0.3">
      <c r="A6" s="3" t="s">
        <v>1</v>
      </c>
      <c r="B6" s="7">
        <v>100</v>
      </c>
      <c r="C6" s="7">
        <v>110</v>
      </c>
      <c r="D6" s="10">
        <f t="shared" ref="D6:D9" si="0">SUM(B6:C6)</f>
        <v>210</v>
      </c>
      <c r="E6" s="11">
        <f>(C6-B6)/B6</f>
        <v>0.1</v>
      </c>
    </row>
    <row r="7" spans="1:6" ht="15.75" thickBot="1" x14ac:dyDescent="0.3">
      <c r="A7" s="4" t="s">
        <v>2</v>
      </c>
      <c r="B7" s="8">
        <v>150</v>
      </c>
      <c r="C7" s="8">
        <v>120</v>
      </c>
      <c r="D7" s="12">
        <f t="shared" si="0"/>
        <v>270</v>
      </c>
      <c r="E7" s="13">
        <f t="shared" ref="E7:E9" si="1">(C7-B7)/B7</f>
        <v>-0.2</v>
      </c>
    </row>
    <row r="8" spans="1:6" ht="15.75" thickBot="1" x14ac:dyDescent="0.3">
      <c r="A8" s="4" t="s">
        <v>5</v>
      </c>
      <c r="B8" s="8">
        <v>1000</v>
      </c>
      <c r="C8" s="8">
        <v>1200</v>
      </c>
      <c r="D8" s="12">
        <f t="shared" si="0"/>
        <v>2200</v>
      </c>
      <c r="E8" s="13">
        <f t="shared" si="1"/>
        <v>0.2</v>
      </c>
    </row>
    <row r="9" spans="1:6" ht="15.75" thickBot="1" x14ac:dyDescent="0.3">
      <c r="A9" s="5" t="s">
        <v>6</v>
      </c>
      <c r="B9" s="9">
        <v>160</v>
      </c>
      <c r="C9" s="9">
        <v>180</v>
      </c>
      <c r="D9" s="14">
        <f t="shared" si="0"/>
        <v>340</v>
      </c>
      <c r="E9" s="15">
        <f t="shared" si="1"/>
        <v>0.125</v>
      </c>
    </row>
    <row r="10" spans="1:6" ht="16.5" thickTop="1" thickBot="1" x14ac:dyDescent="0.3">
      <c r="A10" s="6" t="s">
        <v>8</v>
      </c>
      <c r="B10" s="16">
        <f>SUM(B6:B9)</f>
        <v>1410</v>
      </c>
      <c r="C10" s="16">
        <f t="shared" ref="B10:D10" si="2">SUM(C6:C9)</f>
        <v>1610</v>
      </c>
      <c r="D10" s="16">
        <f t="shared" si="2"/>
        <v>3020</v>
      </c>
      <c r="E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0B35-3D13-411E-BF44-54F5326DB804}">
  <dimension ref="A1:D7"/>
  <sheetViews>
    <sheetView workbookViewId="0">
      <selection sqref="A1:XFD1"/>
    </sheetView>
  </sheetViews>
  <sheetFormatPr defaultRowHeight="15" x14ac:dyDescent="0.25"/>
  <cols>
    <col min="1" max="1" width="21.140625" customWidth="1"/>
    <col min="2" max="2" width="26.42578125" bestFit="1" customWidth="1"/>
    <col min="3" max="3" width="21.140625" customWidth="1"/>
  </cols>
  <sheetData>
    <row r="1" spans="1:4" x14ac:dyDescent="0.25">
      <c r="A1" s="20" t="s">
        <v>10</v>
      </c>
      <c r="B1" s="20"/>
      <c r="C1" s="20"/>
      <c r="D1" s="1"/>
    </row>
    <row r="3" spans="1:4" x14ac:dyDescent="0.25">
      <c r="A3" t="s">
        <v>11</v>
      </c>
      <c r="B3" s="23">
        <v>43467</v>
      </c>
    </row>
    <row r="5" spans="1:4" x14ac:dyDescent="0.25">
      <c r="A5" t="s">
        <v>12</v>
      </c>
      <c r="B5" s="22">
        <v>45481</v>
      </c>
    </row>
    <row r="7" spans="1:4" ht="30" x14ac:dyDescent="0.25">
      <c r="A7" s="21" t="s">
        <v>13</v>
      </c>
      <c r="B7" s="24">
        <v>45481.400694444441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E05A-3F39-4171-A1ED-9D5C6F5C22FB}">
  <dimension ref="A1:F10"/>
  <sheetViews>
    <sheetView workbookViewId="0"/>
  </sheetViews>
  <sheetFormatPr defaultRowHeight="15" x14ac:dyDescent="0.25"/>
  <cols>
    <col min="2" max="5" width="12" customWidth="1"/>
  </cols>
  <sheetData>
    <row r="1" spans="1:6" x14ac:dyDescent="0.25">
      <c r="A1" s="1" t="s">
        <v>14</v>
      </c>
      <c r="B1" s="1"/>
      <c r="C1" s="1"/>
      <c r="D1" s="1"/>
      <c r="E1" s="1"/>
      <c r="F1" s="1"/>
    </row>
    <row r="3" spans="1:6" x14ac:dyDescent="0.25">
      <c r="A3" s="19" t="s">
        <v>15</v>
      </c>
      <c r="B3" s="19" t="s">
        <v>16</v>
      </c>
      <c r="C3" s="19" t="s">
        <v>17</v>
      </c>
      <c r="D3" s="19" t="s">
        <v>18</v>
      </c>
      <c r="E3" s="19" t="s">
        <v>19</v>
      </c>
    </row>
    <row r="4" spans="1:6" x14ac:dyDescent="0.25">
      <c r="A4" s="25" t="s">
        <v>20</v>
      </c>
      <c r="B4">
        <v>1</v>
      </c>
      <c r="C4" t="s">
        <v>3</v>
      </c>
      <c r="D4" t="s">
        <v>21</v>
      </c>
      <c r="E4" s="22">
        <v>43666</v>
      </c>
    </row>
    <row r="5" spans="1:6" x14ac:dyDescent="0.25">
      <c r="A5" t="s">
        <v>20</v>
      </c>
      <c r="B5">
        <v>2</v>
      </c>
      <c r="C5" t="s">
        <v>4</v>
      </c>
      <c r="D5" t="s">
        <v>27</v>
      </c>
      <c r="E5" s="22">
        <v>43667</v>
      </c>
    </row>
    <row r="6" spans="1:6" x14ac:dyDescent="0.25">
      <c r="A6" t="s">
        <v>20</v>
      </c>
      <c r="B6">
        <v>3</v>
      </c>
      <c r="C6" t="s">
        <v>22</v>
      </c>
      <c r="D6" t="s">
        <v>28</v>
      </c>
      <c r="E6" s="22">
        <v>43668</v>
      </c>
    </row>
    <row r="7" spans="1:6" x14ac:dyDescent="0.25">
      <c r="A7" t="s">
        <v>20</v>
      </c>
      <c r="B7">
        <v>4</v>
      </c>
      <c r="C7" t="s">
        <v>23</v>
      </c>
      <c r="D7" t="s">
        <v>29</v>
      </c>
      <c r="E7" s="22">
        <v>43669</v>
      </c>
    </row>
    <row r="8" spans="1:6" x14ac:dyDescent="0.25">
      <c r="A8" t="s">
        <v>20</v>
      </c>
      <c r="B8">
        <v>5</v>
      </c>
      <c r="C8" t="s">
        <v>24</v>
      </c>
      <c r="D8" t="s">
        <v>30</v>
      </c>
      <c r="E8" s="22">
        <v>43670</v>
      </c>
    </row>
    <row r="9" spans="1:6" x14ac:dyDescent="0.25">
      <c r="A9" t="s">
        <v>20</v>
      </c>
      <c r="B9">
        <v>6</v>
      </c>
      <c r="C9" t="s">
        <v>25</v>
      </c>
      <c r="D9" t="s">
        <v>21</v>
      </c>
      <c r="E9" s="22">
        <v>43671</v>
      </c>
    </row>
    <row r="10" spans="1:6" x14ac:dyDescent="0.25">
      <c r="A10" t="s">
        <v>20</v>
      </c>
      <c r="B10">
        <v>7</v>
      </c>
      <c r="C10" t="s">
        <v>26</v>
      </c>
      <c r="D10" t="s">
        <v>27</v>
      </c>
      <c r="E10" s="22">
        <v>43672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E8F3-2C9A-4316-A614-BE094EBE9899}">
  <dimension ref="A1:L25"/>
  <sheetViews>
    <sheetView topLeftCell="A9" workbookViewId="0">
      <selection activeCell="K26" sqref="K26"/>
    </sheetView>
  </sheetViews>
  <sheetFormatPr defaultRowHeight="15" x14ac:dyDescent="0.25"/>
  <cols>
    <col min="1" max="1" width="29.7109375" bestFit="1" customWidth="1"/>
    <col min="2" max="2" width="10.7109375" bestFit="1" customWidth="1"/>
    <col min="3" max="3" width="14.85546875" bestFit="1" customWidth="1"/>
    <col min="5" max="5" width="14.85546875" bestFit="1" customWidth="1"/>
    <col min="6" max="6" width="28.140625" bestFit="1" customWidth="1"/>
    <col min="8" max="8" width="15" bestFit="1" customWidth="1"/>
    <col min="9" max="9" width="14.85546875" bestFit="1" customWidth="1"/>
    <col min="11" max="11" width="18.28515625" bestFit="1" customWidth="1"/>
    <col min="12" max="12" width="7.140625" bestFit="1" customWidth="1"/>
  </cols>
  <sheetData>
    <row r="1" spans="1:12" ht="16.5" thickBot="1" x14ac:dyDescent="0.3">
      <c r="A1" s="33" t="s">
        <v>31</v>
      </c>
      <c r="B1" s="33"/>
      <c r="C1" s="33"/>
      <c r="D1" s="33"/>
      <c r="E1" s="33"/>
      <c r="F1" s="37"/>
      <c r="G1" s="30"/>
      <c r="H1" s="30"/>
      <c r="I1" s="30"/>
      <c r="J1" s="30"/>
      <c r="K1" s="30"/>
      <c r="L1" s="30"/>
    </row>
    <row r="2" spans="1:12" ht="15.75" x14ac:dyDescent="0.25">
      <c r="A2" s="38"/>
      <c r="B2" s="37"/>
      <c r="C2" s="37"/>
      <c r="D2" s="37"/>
      <c r="E2" s="37"/>
      <c r="F2" s="37"/>
      <c r="G2" s="30"/>
      <c r="H2" s="30"/>
      <c r="I2" s="30"/>
      <c r="J2" s="30"/>
      <c r="K2" s="30"/>
      <c r="L2" s="30"/>
    </row>
    <row r="4" spans="1:12" ht="15.75" thickBot="1" x14ac:dyDescent="0.3">
      <c r="A4" s="32" t="s">
        <v>32</v>
      </c>
      <c r="B4" s="36" t="s">
        <v>33</v>
      </c>
      <c r="C4" s="36" t="s">
        <v>34</v>
      </c>
      <c r="D4" s="30"/>
      <c r="E4" s="32" t="s">
        <v>32</v>
      </c>
      <c r="F4" s="36" t="s">
        <v>35</v>
      </c>
      <c r="G4" s="30"/>
      <c r="H4" s="32" t="s">
        <v>32</v>
      </c>
      <c r="I4" s="36" t="s">
        <v>36</v>
      </c>
      <c r="J4" s="30"/>
      <c r="K4" s="32" t="s">
        <v>32</v>
      </c>
      <c r="L4" s="36" t="s">
        <v>37</v>
      </c>
    </row>
    <row r="5" spans="1:12" x14ac:dyDescent="0.25">
      <c r="A5" s="30" t="s">
        <v>38</v>
      </c>
      <c r="B5" s="30" t="s">
        <v>39</v>
      </c>
      <c r="C5" s="30" t="s">
        <v>40</v>
      </c>
      <c r="D5" s="30"/>
      <c r="E5" s="30" t="s">
        <v>38</v>
      </c>
      <c r="F5" s="34" t="s">
        <v>90</v>
      </c>
      <c r="G5" s="30"/>
      <c r="H5" s="30" t="s">
        <v>41</v>
      </c>
      <c r="I5" s="30" t="s">
        <v>38</v>
      </c>
      <c r="J5" s="30"/>
      <c r="K5" s="30" t="s">
        <v>38</v>
      </c>
      <c r="L5" s="30" t="s">
        <v>42</v>
      </c>
    </row>
    <row r="6" spans="1:12" x14ac:dyDescent="0.25">
      <c r="A6" s="30" t="s">
        <v>43</v>
      </c>
      <c r="B6" s="30" t="s">
        <v>44</v>
      </c>
      <c r="C6" s="30" t="s">
        <v>45</v>
      </c>
      <c r="D6" s="30"/>
      <c r="E6" s="30" t="s">
        <v>43</v>
      </c>
      <c r="F6" s="34" t="s">
        <v>91</v>
      </c>
      <c r="G6" s="30"/>
      <c r="H6" s="30" t="s">
        <v>46</v>
      </c>
      <c r="I6" s="30" t="s">
        <v>43</v>
      </c>
      <c r="J6" s="30"/>
      <c r="K6" s="30" t="s">
        <v>43</v>
      </c>
      <c r="L6" s="30" t="s">
        <v>47</v>
      </c>
    </row>
    <row r="7" spans="1:12" x14ac:dyDescent="0.25">
      <c r="A7" s="30" t="s">
        <v>48</v>
      </c>
      <c r="B7" s="30" t="s">
        <v>49</v>
      </c>
      <c r="C7" s="30" t="s">
        <v>50</v>
      </c>
      <c r="D7" s="30"/>
      <c r="E7" s="30" t="s">
        <v>48</v>
      </c>
      <c r="F7" s="34" t="s">
        <v>92</v>
      </c>
      <c r="G7" s="30"/>
      <c r="H7" s="30" t="s">
        <v>51</v>
      </c>
      <c r="I7" s="30" t="s">
        <v>48</v>
      </c>
      <c r="J7" s="30"/>
      <c r="K7" s="30" t="s">
        <v>48</v>
      </c>
      <c r="L7" s="30" t="s">
        <v>52</v>
      </c>
    </row>
    <row r="8" spans="1:12" x14ac:dyDescent="0.25">
      <c r="A8" s="30" t="s">
        <v>53</v>
      </c>
      <c r="B8" s="30" t="s">
        <v>54</v>
      </c>
      <c r="C8" s="30" t="s">
        <v>55</v>
      </c>
      <c r="D8" s="30"/>
      <c r="E8" s="30" t="s">
        <v>53</v>
      </c>
      <c r="F8" s="34" t="s">
        <v>93</v>
      </c>
      <c r="G8" s="30"/>
      <c r="H8" s="30" t="s">
        <v>53</v>
      </c>
      <c r="I8" s="30" t="s">
        <v>53</v>
      </c>
      <c r="J8" s="30"/>
      <c r="K8" s="30" t="s">
        <v>56</v>
      </c>
      <c r="L8" s="30" t="s">
        <v>57</v>
      </c>
    </row>
    <row r="9" spans="1:12" x14ac:dyDescent="0.25">
      <c r="A9" s="30" t="s">
        <v>58</v>
      </c>
      <c r="B9" s="30" t="s">
        <v>59</v>
      </c>
      <c r="C9" s="30" t="s">
        <v>60</v>
      </c>
      <c r="D9" s="30"/>
      <c r="E9" s="30" t="s">
        <v>58</v>
      </c>
      <c r="F9" s="34" t="s">
        <v>94</v>
      </c>
      <c r="G9" s="30"/>
      <c r="H9" s="30" t="s">
        <v>58</v>
      </c>
      <c r="I9" s="30" t="s">
        <v>58</v>
      </c>
      <c r="J9" s="30"/>
      <c r="K9" s="30" t="s">
        <v>58</v>
      </c>
      <c r="L9" s="30" t="s">
        <v>61</v>
      </c>
    </row>
    <row r="10" spans="1:12" x14ac:dyDescent="0.25">
      <c r="A10" s="30" t="s">
        <v>62</v>
      </c>
      <c r="B10" s="30" t="s">
        <v>63</v>
      </c>
      <c r="C10" s="30" t="s">
        <v>64</v>
      </c>
      <c r="D10" s="30"/>
      <c r="E10" s="30" t="s">
        <v>62</v>
      </c>
      <c r="F10" s="34" t="s">
        <v>95</v>
      </c>
      <c r="G10" s="30"/>
      <c r="H10" s="30" t="s">
        <v>65</v>
      </c>
      <c r="I10" s="30" t="s">
        <v>62</v>
      </c>
      <c r="J10" s="30"/>
      <c r="K10" s="30" t="s">
        <v>62</v>
      </c>
      <c r="L10" s="30" t="s">
        <v>66</v>
      </c>
    </row>
    <row r="11" spans="1:12" x14ac:dyDescent="0.25">
      <c r="A11" s="30" t="s">
        <v>67</v>
      </c>
      <c r="B11" s="30" t="s">
        <v>54</v>
      </c>
      <c r="C11" s="30" t="s">
        <v>68</v>
      </c>
      <c r="D11" s="30"/>
      <c r="E11" s="30" t="s">
        <v>67</v>
      </c>
      <c r="F11" s="34" t="s">
        <v>96</v>
      </c>
      <c r="G11" s="30"/>
      <c r="H11" s="30" t="s">
        <v>69</v>
      </c>
      <c r="I11" s="30" t="s">
        <v>67</v>
      </c>
      <c r="J11" s="30"/>
      <c r="K11" s="30" t="s">
        <v>67</v>
      </c>
      <c r="L11" s="30" t="s">
        <v>61</v>
      </c>
    </row>
    <row r="12" spans="1:12" x14ac:dyDescent="0.25">
      <c r="A12" s="30" t="s">
        <v>70</v>
      </c>
      <c r="B12" s="30" t="s">
        <v>71</v>
      </c>
      <c r="C12" s="30" t="s">
        <v>72</v>
      </c>
      <c r="D12" s="30"/>
      <c r="E12" s="30" t="s">
        <v>70</v>
      </c>
      <c r="F12" s="34" t="s">
        <v>97</v>
      </c>
      <c r="G12" s="30"/>
      <c r="H12" s="30" t="s">
        <v>73</v>
      </c>
      <c r="I12" s="30" t="s">
        <v>70</v>
      </c>
      <c r="J12" s="30"/>
      <c r="K12" s="30" t="s">
        <v>70</v>
      </c>
      <c r="L12" s="30" t="s">
        <v>74</v>
      </c>
    </row>
    <row r="13" spans="1:12" x14ac:dyDescent="0.25">
      <c r="A13" s="30" t="s">
        <v>75</v>
      </c>
      <c r="B13" s="30" t="s">
        <v>76</v>
      </c>
      <c r="C13" s="30" t="s">
        <v>77</v>
      </c>
      <c r="D13" s="30"/>
      <c r="E13" s="30" t="s">
        <v>75</v>
      </c>
      <c r="F13" s="34" t="s">
        <v>98</v>
      </c>
      <c r="G13" s="30"/>
      <c r="H13" s="30" t="s">
        <v>78</v>
      </c>
      <c r="I13" s="30" t="s">
        <v>75</v>
      </c>
      <c r="J13" s="30"/>
      <c r="K13" s="30" t="s">
        <v>79</v>
      </c>
      <c r="L13" s="30" t="s">
        <v>80</v>
      </c>
    </row>
    <row r="16" spans="1:12" ht="15.75" thickBot="1" x14ac:dyDescent="0.3">
      <c r="A16" s="32" t="s">
        <v>33</v>
      </c>
      <c r="B16" s="32" t="s">
        <v>34</v>
      </c>
      <c r="C16" s="36" t="s">
        <v>32</v>
      </c>
      <c r="D16" s="30"/>
      <c r="E16" s="32" t="s">
        <v>81</v>
      </c>
      <c r="F16" s="36" t="s">
        <v>82</v>
      </c>
      <c r="G16" s="30"/>
      <c r="H16" s="32" t="s">
        <v>19</v>
      </c>
      <c r="I16" s="36" t="s">
        <v>83</v>
      </c>
      <c r="J16" s="30"/>
      <c r="K16" s="30"/>
      <c r="L16" s="30"/>
    </row>
    <row r="17" spans="1:9" x14ac:dyDescent="0.25">
      <c r="A17" s="30" t="s">
        <v>39</v>
      </c>
      <c r="B17" s="30" t="s">
        <v>40</v>
      </c>
      <c r="C17" s="30" t="s">
        <v>38</v>
      </c>
      <c r="D17" s="30"/>
      <c r="E17" s="30" t="s">
        <v>84</v>
      </c>
      <c r="F17" s="35" t="s">
        <v>85</v>
      </c>
      <c r="G17" s="30"/>
      <c r="H17" s="31">
        <v>43519</v>
      </c>
      <c r="I17" s="30">
        <v>2019</v>
      </c>
    </row>
    <row r="18" spans="1:9" x14ac:dyDescent="0.25">
      <c r="A18" s="30" t="s">
        <v>44</v>
      </c>
      <c r="B18" s="30" t="s">
        <v>45</v>
      </c>
      <c r="C18" s="30" t="s">
        <v>43</v>
      </c>
      <c r="D18" s="30"/>
      <c r="E18" s="30" t="s">
        <v>86</v>
      </c>
      <c r="F18" s="35" t="s">
        <v>87</v>
      </c>
      <c r="G18" s="30"/>
      <c r="H18" s="31">
        <v>43567</v>
      </c>
      <c r="I18" s="30">
        <v>2019</v>
      </c>
    </row>
    <row r="19" spans="1:9" x14ac:dyDescent="0.25">
      <c r="A19" s="30" t="s">
        <v>49</v>
      </c>
      <c r="B19" s="30" t="s">
        <v>50</v>
      </c>
      <c r="C19" s="30" t="s">
        <v>48</v>
      </c>
      <c r="D19" s="30"/>
      <c r="E19" s="30" t="s">
        <v>6</v>
      </c>
      <c r="F19" s="27" t="s">
        <v>87</v>
      </c>
      <c r="G19" s="30"/>
      <c r="H19" s="31">
        <v>43700</v>
      </c>
      <c r="I19" s="30">
        <v>2019</v>
      </c>
    </row>
    <row r="20" spans="1:9" x14ac:dyDescent="0.25">
      <c r="A20" s="30" t="s">
        <v>54</v>
      </c>
      <c r="B20" s="30" t="s">
        <v>55</v>
      </c>
      <c r="C20" s="30" t="s">
        <v>53</v>
      </c>
      <c r="D20" s="30"/>
      <c r="E20" s="30" t="s">
        <v>6</v>
      </c>
      <c r="F20" s="27" t="s">
        <v>87</v>
      </c>
      <c r="G20" s="30"/>
      <c r="H20" s="31">
        <v>43957</v>
      </c>
      <c r="I20" s="30">
        <v>2020</v>
      </c>
    </row>
    <row r="21" spans="1:9" x14ac:dyDescent="0.25">
      <c r="A21" s="30" t="s">
        <v>59</v>
      </c>
      <c r="B21" s="30" t="s">
        <v>60</v>
      </c>
      <c r="C21" s="30" t="s">
        <v>58</v>
      </c>
      <c r="D21" s="30"/>
      <c r="E21" s="30" t="s">
        <v>88</v>
      </c>
      <c r="F21" s="27" t="s">
        <v>85</v>
      </c>
      <c r="G21" s="30"/>
      <c r="H21" s="31">
        <v>43894</v>
      </c>
      <c r="I21" s="30">
        <v>2020</v>
      </c>
    </row>
    <row r="22" spans="1:9" x14ac:dyDescent="0.25">
      <c r="A22" s="30" t="s">
        <v>63</v>
      </c>
      <c r="B22" s="30" t="s">
        <v>64</v>
      </c>
      <c r="C22" s="30" t="s">
        <v>62</v>
      </c>
      <c r="D22" s="30"/>
      <c r="E22" s="30" t="s">
        <v>89</v>
      </c>
      <c r="F22" s="27" t="s">
        <v>87</v>
      </c>
      <c r="G22" s="30"/>
      <c r="H22" s="31">
        <v>43548</v>
      </c>
      <c r="I22" s="30">
        <v>2019</v>
      </c>
    </row>
    <row r="23" spans="1:9" x14ac:dyDescent="0.25">
      <c r="A23" s="30" t="s">
        <v>54</v>
      </c>
      <c r="B23" s="30" t="s">
        <v>68</v>
      </c>
      <c r="C23" s="30" t="s">
        <v>67</v>
      </c>
      <c r="D23" s="30"/>
      <c r="E23" s="30" t="s">
        <v>88</v>
      </c>
      <c r="F23" s="27" t="s">
        <v>85</v>
      </c>
      <c r="G23" s="30"/>
      <c r="H23" s="31">
        <v>44235</v>
      </c>
      <c r="I23" s="30">
        <v>2021</v>
      </c>
    </row>
    <row r="24" spans="1:9" x14ac:dyDescent="0.25">
      <c r="A24" s="30" t="s">
        <v>71</v>
      </c>
      <c r="B24" s="30" t="s">
        <v>72</v>
      </c>
      <c r="C24" s="30" t="s">
        <v>70</v>
      </c>
      <c r="D24" s="30"/>
      <c r="E24" s="30" t="s">
        <v>5</v>
      </c>
      <c r="F24" s="27" t="s">
        <v>85</v>
      </c>
      <c r="G24" s="30"/>
      <c r="H24" s="31">
        <v>44033</v>
      </c>
      <c r="I24" s="30">
        <v>2020</v>
      </c>
    </row>
    <row r="25" spans="1:9" x14ac:dyDescent="0.25">
      <c r="A25" s="30" t="s">
        <v>76</v>
      </c>
      <c r="B25" s="30" t="s">
        <v>77</v>
      </c>
      <c r="C25" s="30" t="s">
        <v>75</v>
      </c>
      <c r="D25" s="30"/>
      <c r="E25" s="30" t="s">
        <v>88</v>
      </c>
      <c r="F25" s="27" t="s">
        <v>85</v>
      </c>
      <c r="G25" s="30"/>
      <c r="H25" s="31">
        <v>44132</v>
      </c>
      <c r="I25" s="30">
        <v>2020</v>
      </c>
    </row>
  </sheetData>
  <hyperlinks>
    <hyperlink ref="F5" r:id="rId1" xr:uid="{1FC383CF-D304-4B4C-9707-437DE551B869}"/>
    <hyperlink ref="F6" r:id="rId2" xr:uid="{50B97B90-924C-4E09-8C7C-AC349D7F5A61}"/>
    <hyperlink ref="F7" r:id="rId3" xr:uid="{7149DD51-B369-4A5E-9E7A-C3239E99D3F7}"/>
    <hyperlink ref="F8" r:id="rId4" xr:uid="{F76937E8-432D-4A3D-B673-6BD9626BFDF5}"/>
    <hyperlink ref="F9" r:id="rId5" xr:uid="{9C04CBEE-5341-43EB-A9B2-F3EFDC75F8E0}"/>
    <hyperlink ref="F10" r:id="rId6" xr:uid="{C2F32571-7F0B-4BE7-A92B-0916E2E9592E}"/>
    <hyperlink ref="F11" r:id="rId7" xr:uid="{D7E47DE5-5CB3-4131-AFAC-BCAB945566CE}"/>
    <hyperlink ref="F12" r:id="rId8" xr:uid="{F80B65DA-4CA9-4CFE-8D23-84232A1B91EF}"/>
    <hyperlink ref="F13" r:id="rId9" xr:uid="{34CA798D-5593-4CDE-B170-4AFA449CDE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02F5-AA47-4E40-B35B-2A47FEDAA022}">
  <dimension ref="A1:F8"/>
  <sheetViews>
    <sheetView workbookViewId="0">
      <selection activeCell="D4" sqref="D4:D8"/>
    </sheetView>
  </sheetViews>
  <sheetFormatPr defaultRowHeight="15" x14ac:dyDescent="0.25"/>
  <cols>
    <col min="1" max="1" width="27.85546875" bestFit="1" customWidth="1"/>
  </cols>
  <sheetData>
    <row r="1" spans="1:6" s="29" customFormat="1" x14ac:dyDescent="0.25">
      <c r="A1" s="26" t="s">
        <v>99</v>
      </c>
      <c r="B1" s="26"/>
      <c r="C1" s="26"/>
      <c r="D1" s="28"/>
      <c r="E1" s="28"/>
      <c r="F1" s="28"/>
    </row>
    <row r="3" spans="1:6" ht="15.75" thickBot="1" x14ac:dyDescent="0.3">
      <c r="A3" s="45" t="s">
        <v>100</v>
      </c>
    </row>
    <row r="4" spans="1:6" x14ac:dyDescent="0.25">
      <c r="A4" s="43" t="s">
        <v>101</v>
      </c>
      <c r="D4" t="s">
        <v>106</v>
      </c>
    </row>
    <row r="5" spans="1:6" x14ac:dyDescent="0.25">
      <c r="A5" s="43" t="s">
        <v>102</v>
      </c>
      <c r="D5" s="43" t="s">
        <v>107</v>
      </c>
    </row>
    <row r="6" spans="1:6" x14ac:dyDescent="0.25">
      <c r="A6" s="43" t="s">
        <v>103</v>
      </c>
      <c r="D6" s="43" t="s">
        <v>108</v>
      </c>
    </row>
    <row r="7" spans="1:6" x14ac:dyDescent="0.25">
      <c r="A7" s="43" t="s">
        <v>104</v>
      </c>
      <c r="D7" s="43" t="s">
        <v>109</v>
      </c>
    </row>
    <row r="8" spans="1:6" x14ac:dyDescent="0.25">
      <c r="A8" s="43" t="s">
        <v>105</v>
      </c>
      <c r="D8" s="43" t="s">
        <v>110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466E-E062-4E4A-8534-77521DAAD227}">
  <dimension ref="A1:F21"/>
  <sheetViews>
    <sheetView workbookViewId="0">
      <selection activeCell="B17" sqref="B17"/>
    </sheetView>
  </sheetViews>
  <sheetFormatPr defaultRowHeight="15" x14ac:dyDescent="0.25"/>
  <cols>
    <col min="1" max="1" width="39.42578125" bestFit="1" customWidth="1"/>
  </cols>
  <sheetData>
    <row r="1" spans="1:6" x14ac:dyDescent="0.25">
      <c r="A1" s="44" t="s">
        <v>111</v>
      </c>
      <c r="B1" s="44"/>
      <c r="C1" s="44"/>
      <c r="D1" s="44"/>
      <c r="E1" s="44"/>
      <c r="F1" s="44"/>
    </row>
    <row r="3" spans="1:6" x14ac:dyDescent="0.25">
      <c r="A3" s="46" t="s">
        <v>112</v>
      </c>
    </row>
    <row r="4" spans="1:6" x14ac:dyDescent="0.25">
      <c r="A4" s="47" t="s">
        <v>113</v>
      </c>
      <c r="B4" s="47" t="s">
        <v>114</v>
      </c>
    </row>
    <row r="5" spans="1:6" x14ac:dyDescent="0.25">
      <c r="A5" t="s">
        <v>101</v>
      </c>
      <c r="B5">
        <v>2500</v>
      </c>
    </row>
    <row r="6" spans="1:6" x14ac:dyDescent="0.25">
      <c r="A6" s="43" t="s">
        <v>102</v>
      </c>
      <c r="B6">
        <v>2300</v>
      </c>
    </row>
    <row r="7" spans="1:6" x14ac:dyDescent="0.25">
      <c r="A7" s="43" t="s">
        <v>103</v>
      </c>
      <c r="B7">
        <v>6200</v>
      </c>
    </row>
    <row r="8" spans="1:6" x14ac:dyDescent="0.25">
      <c r="A8" s="43" t="s">
        <v>104</v>
      </c>
      <c r="B8">
        <v>9600</v>
      </c>
    </row>
    <row r="9" spans="1:6" x14ac:dyDescent="0.25">
      <c r="A9" s="43" t="s">
        <v>105</v>
      </c>
      <c r="B9">
        <v>1800</v>
      </c>
    </row>
    <row r="13" spans="1:6" x14ac:dyDescent="0.25">
      <c r="A13" s="46" t="s">
        <v>115</v>
      </c>
    </row>
    <row r="15" spans="1:6" x14ac:dyDescent="0.25">
      <c r="A15" s="47" t="s">
        <v>113</v>
      </c>
      <c r="B15" s="47" t="s">
        <v>114</v>
      </c>
    </row>
    <row r="16" spans="1:6" x14ac:dyDescent="0.25">
      <c r="A16" t="s">
        <v>101</v>
      </c>
      <c r="B16">
        <v>2500</v>
      </c>
    </row>
    <row r="17" spans="1:2" x14ac:dyDescent="0.25">
      <c r="A17" s="43" t="s">
        <v>102</v>
      </c>
      <c r="B17">
        <v>2300</v>
      </c>
    </row>
    <row r="18" spans="1:2" x14ac:dyDescent="0.25">
      <c r="A18" s="43" t="s">
        <v>103</v>
      </c>
      <c r="B18">
        <v>6200</v>
      </c>
    </row>
    <row r="19" spans="1:2" x14ac:dyDescent="0.25">
      <c r="A19" s="43" t="s">
        <v>104</v>
      </c>
      <c r="B19">
        <v>9600</v>
      </c>
    </row>
    <row r="20" spans="1:2" x14ac:dyDescent="0.25">
      <c r="A20" s="43" t="s">
        <v>105</v>
      </c>
      <c r="B20">
        <v>1800</v>
      </c>
    </row>
    <row r="21" spans="1:2" x14ac:dyDescent="0.25">
      <c r="A21" s="43"/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5EE-9B46-4521-B75D-A458F1F29580}">
  <dimension ref="A1:J17"/>
  <sheetViews>
    <sheetView workbookViewId="0">
      <selection activeCell="D5" sqref="D5"/>
    </sheetView>
  </sheetViews>
  <sheetFormatPr defaultRowHeight="15" x14ac:dyDescent="0.25"/>
  <sheetData>
    <row r="1" spans="1:10" ht="16.5" thickBot="1" x14ac:dyDescent="0.3">
      <c r="A1" s="52" t="s">
        <v>116</v>
      </c>
      <c r="B1" s="52"/>
      <c r="C1" s="52"/>
      <c r="D1" s="52"/>
      <c r="E1" s="52"/>
      <c r="F1" s="48"/>
      <c r="G1" s="48"/>
      <c r="H1" s="48"/>
      <c r="I1" s="48"/>
      <c r="J1" s="48"/>
    </row>
    <row r="2" spans="1:10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ht="15.75" x14ac:dyDescent="0.25">
      <c r="A3" s="55" t="s">
        <v>117</v>
      </c>
      <c r="B3" s="54"/>
      <c r="C3" s="50"/>
      <c r="D3" s="50"/>
      <c r="E3" s="50"/>
      <c r="F3" s="50"/>
      <c r="G3" s="50"/>
      <c r="H3" s="50"/>
      <c r="I3" s="50"/>
      <c r="J3" s="50"/>
    </row>
    <row r="4" spans="1:10" x14ac:dyDescent="0.25">
      <c r="A4" s="53"/>
      <c r="B4" s="53"/>
      <c r="C4" s="50"/>
      <c r="D4" s="50"/>
      <c r="E4" s="50"/>
      <c r="F4" s="50"/>
      <c r="G4" s="50"/>
      <c r="H4" s="50"/>
      <c r="I4" s="50"/>
      <c r="J4" s="50"/>
    </row>
    <row r="5" spans="1:10" x14ac:dyDescent="0.25">
      <c r="A5" s="53" t="s">
        <v>118</v>
      </c>
      <c r="B5" s="53"/>
      <c r="C5" s="48"/>
      <c r="D5" s="40">
        <f ca="1">J5-3</f>
        <v>2021</v>
      </c>
      <c r="E5" s="54"/>
      <c r="F5" s="40">
        <f ca="1">J5-2</f>
        <v>2022</v>
      </c>
      <c r="G5" s="54"/>
      <c r="H5" s="40">
        <f ca="1">J5-1</f>
        <v>2023</v>
      </c>
      <c r="I5" s="54"/>
      <c r="J5" s="40">
        <f ca="1">YEAR(TODAY())</f>
        <v>2024</v>
      </c>
    </row>
    <row r="6" spans="1:10" x14ac:dyDescent="0.25">
      <c r="A6" s="48"/>
      <c r="B6" s="48" t="s">
        <v>119</v>
      </c>
      <c r="C6" s="50"/>
      <c r="D6" s="50">
        <v>41722.441200000001</v>
      </c>
      <c r="E6" s="50"/>
      <c r="F6" s="50">
        <v>46358.267999999996</v>
      </c>
      <c r="G6" s="50"/>
      <c r="H6" s="50">
        <v>45316</v>
      </c>
      <c r="I6" s="50"/>
      <c r="J6" s="50">
        <v>46222.32</v>
      </c>
    </row>
    <row r="7" spans="1:10" x14ac:dyDescent="0.25">
      <c r="A7" s="48"/>
      <c r="B7" s="48" t="s">
        <v>120</v>
      </c>
      <c r="C7" s="50"/>
      <c r="D7" s="50">
        <v>37023.420000000006</v>
      </c>
      <c r="E7" s="50"/>
      <c r="F7" s="50">
        <v>35260.400000000001</v>
      </c>
      <c r="G7" s="50"/>
      <c r="H7" s="50">
        <v>35980</v>
      </c>
      <c r="I7" s="50"/>
      <c r="J7" s="50">
        <v>34900.6</v>
      </c>
    </row>
    <row r="8" spans="1:10" x14ac:dyDescent="0.25">
      <c r="A8" s="48"/>
      <c r="B8" s="48" t="s">
        <v>121</v>
      </c>
      <c r="C8" s="50"/>
      <c r="D8" s="50">
        <v>26625.963500000002</v>
      </c>
      <c r="E8" s="50"/>
      <c r="F8" s="50">
        <v>28027.33</v>
      </c>
      <c r="G8" s="50"/>
      <c r="H8" s="50">
        <v>27211</v>
      </c>
      <c r="I8" s="50"/>
      <c r="J8" s="50">
        <v>27483.11</v>
      </c>
    </row>
    <row r="9" spans="1:10" x14ac:dyDescent="0.25">
      <c r="A9" s="48"/>
      <c r="B9" s="48" t="s">
        <v>122</v>
      </c>
      <c r="C9" s="50"/>
      <c r="D9" s="50">
        <v>96100.906440000006</v>
      </c>
      <c r="E9" s="50"/>
      <c r="F9" s="50">
        <v>104457.507</v>
      </c>
      <c r="G9" s="50"/>
      <c r="H9" s="50">
        <v>102109</v>
      </c>
      <c r="I9" s="50"/>
      <c r="J9" s="50">
        <v>103640.63499999999</v>
      </c>
    </row>
    <row r="10" spans="1:10" x14ac:dyDescent="0.25">
      <c r="A10" s="53"/>
      <c r="B10" s="48" t="s">
        <v>8</v>
      </c>
      <c r="C10" s="50"/>
      <c r="D10" s="39">
        <f>SUM(D6:D9)</f>
        <v>201472.73114000002</v>
      </c>
      <c r="E10" s="39">
        <f t="shared" ref="E10:J10" si="0">SUM(E6:E9)</f>
        <v>0</v>
      </c>
      <c r="F10" s="39">
        <f t="shared" si="0"/>
        <v>214103.505</v>
      </c>
      <c r="G10" s="39">
        <f t="shared" si="0"/>
        <v>0</v>
      </c>
      <c r="H10" s="39">
        <f t="shared" si="0"/>
        <v>210616</v>
      </c>
      <c r="I10" s="39">
        <f t="shared" si="0"/>
        <v>0</v>
      </c>
      <c r="J10" s="39">
        <f t="shared" si="0"/>
        <v>212246.66499999998</v>
      </c>
    </row>
    <row r="11" spans="1:10" x14ac:dyDescent="0.25">
      <c r="A11" s="48"/>
      <c r="B11" s="48"/>
      <c r="C11" s="50"/>
      <c r="D11" s="50"/>
      <c r="E11" s="50"/>
      <c r="F11" s="50"/>
      <c r="G11" s="50"/>
      <c r="H11" s="50"/>
      <c r="I11" s="50"/>
      <c r="J11" s="50"/>
    </row>
    <row r="12" spans="1:10" x14ac:dyDescent="0.25">
      <c r="A12" s="53" t="s">
        <v>123</v>
      </c>
      <c r="B12" s="48"/>
      <c r="C12" s="50"/>
      <c r="D12" s="50"/>
      <c r="E12" s="50"/>
      <c r="F12" s="50"/>
      <c r="G12" s="50"/>
      <c r="H12" s="50"/>
      <c r="I12" s="50"/>
      <c r="J12" s="50"/>
    </row>
    <row r="13" spans="1:10" x14ac:dyDescent="0.25">
      <c r="A13" s="48"/>
      <c r="B13" s="48" t="s">
        <v>124</v>
      </c>
      <c r="C13" s="50"/>
      <c r="D13" s="50">
        <v>18205.88</v>
      </c>
      <c r="E13" s="50"/>
      <c r="F13" s="50">
        <v>16550.8</v>
      </c>
      <c r="G13" s="50"/>
      <c r="H13" s="50">
        <v>17990</v>
      </c>
      <c r="I13" s="50"/>
      <c r="J13" s="50">
        <v>18169.900000000001</v>
      </c>
    </row>
    <row r="14" spans="1:10" x14ac:dyDescent="0.25">
      <c r="A14" s="48"/>
      <c r="B14" s="48" t="s">
        <v>125</v>
      </c>
      <c r="C14" s="50"/>
      <c r="D14" s="50">
        <v>18254.538000000004</v>
      </c>
      <c r="E14" s="50"/>
      <c r="F14" s="50">
        <v>18073.800000000003</v>
      </c>
      <c r="G14" s="50"/>
      <c r="H14" s="50">
        <v>16735</v>
      </c>
      <c r="I14" s="50"/>
      <c r="J14" s="50">
        <v>16735</v>
      </c>
    </row>
    <row r="15" spans="1:10" x14ac:dyDescent="0.25">
      <c r="A15" s="48"/>
      <c r="B15" s="48" t="s">
        <v>126</v>
      </c>
      <c r="C15" s="50"/>
      <c r="D15" s="50">
        <v>15008.170799999998</v>
      </c>
      <c r="E15" s="50"/>
      <c r="F15" s="50">
        <v>15314.46</v>
      </c>
      <c r="G15" s="50"/>
      <c r="H15" s="50">
        <v>15627</v>
      </c>
      <c r="I15" s="50"/>
      <c r="J15" s="39">
        <f>H15*(1-6%)</f>
        <v>14689.38</v>
      </c>
    </row>
    <row r="16" spans="1:10" x14ac:dyDescent="0.25">
      <c r="A16" s="48"/>
      <c r="B16" s="48" t="s">
        <v>127</v>
      </c>
      <c r="C16" s="50"/>
      <c r="D16" s="50">
        <v>115682.1882</v>
      </c>
      <c r="E16" s="50"/>
      <c r="F16" s="50">
        <v>113413.91</v>
      </c>
      <c r="G16" s="50"/>
      <c r="H16" s="50">
        <v>112291</v>
      </c>
      <c r="I16" s="50"/>
      <c r="J16" s="50">
        <v>110045.18</v>
      </c>
    </row>
    <row r="17" spans="1:10" x14ac:dyDescent="0.25">
      <c r="A17" s="53"/>
      <c r="B17" s="48" t="s">
        <v>8</v>
      </c>
      <c r="C17" s="50"/>
      <c r="D17" s="39">
        <f t="shared" ref="D17" si="1">SUM(D13:D16)</f>
        <v>167150.777</v>
      </c>
      <c r="E17" s="39">
        <f t="shared" ref="E17:I17" si="2">SUM(E13:E16)</f>
        <v>0</v>
      </c>
      <c r="F17" s="39">
        <f t="shared" si="2"/>
        <v>163352.97</v>
      </c>
      <c r="G17" s="39">
        <f t="shared" si="2"/>
        <v>0</v>
      </c>
      <c r="H17" s="39">
        <f t="shared" si="2"/>
        <v>162643</v>
      </c>
      <c r="I17" s="39">
        <f t="shared" si="2"/>
        <v>0</v>
      </c>
      <c r="J17" s="39">
        <f>SUM(J13:J16)</f>
        <v>159639.46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013A-3AF1-4F3D-B0B0-A7364D522F25}">
  <dimension ref="A1:E8"/>
  <sheetViews>
    <sheetView workbookViewId="0">
      <selection activeCell="I14" sqref="I14"/>
    </sheetView>
  </sheetViews>
  <sheetFormatPr defaultRowHeight="15" x14ac:dyDescent="0.25"/>
  <cols>
    <col min="1" max="1" width="23.7109375" customWidth="1"/>
    <col min="2" max="2" width="12.42578125" bestFit="1" customWidth="1"/>
    <col min="3" max="3" width="12.5703125" customWidth="1"/>
    <col min="4" max="4" width="10.42578125" bestFit="1" customWidth="1"/>
  </cols>
  <sheetData>
    <row r="1" spans="1:5" x14ac:dyDescent="0.25">
      <c r="A1" s="54" t="s">
        <v>128</v>
      </c>
      <c r="B1" s="49"/>
      <c r="C1" s="49"/>
      <c r="D1" s="49"/>
      <c r="E1" s="49"/>
    </row>
    <row r="3" spans="1:5" x14ac:dyDescent="0.25">
      <c r="A3" t="s">
        <v>129</v>
      </c>
    </row>
    <row r="4" spans="1:5" x14ac:dyDescent="0.25">
      <c r="A4" s="41" t="s">
        <v>130</v>
      </c>
      <c r="B4" s="41" t="s">
        <v>131</v>
      </c>
      <c r="C4" s="41" t="s">
        <v>132</v>
      </c>
      <c r="D4" s="41" t="s">
        <v>133</v>
      </c>
    </row>
    <row r="5" spans="1:5" x14ac:dyDescent="0.25">
      <c r="A5" s="48" t="s">
        <v>75</v>
      </c>
      <c r="B5" s="48">
        <v>250</v>
      </c>
      <c r="C5" s="48" t="s">
        <v>139</v>
      </c>
      <c r="D5" s="51"/>
    </row>
    <row r="6" spans="1:5" x14ac:dyDescent="0.25">
      <c r="A6" s="48" t="s">
        <v>135</v>
      </c>
      <c r="B6" s="48"/>
      <c r="C6" s="48"/>
      <c r="D6" s="51"/>
    </row>
    <row r="7" spans="1:5" x14ac:dyDescent="0.25">
      <c r="A7" s="48" t="s">
        <v>58</v>
      </c>
      <c r="B7" s="48"/>
      <c r="C7" s="48"/>
      <c r="D7" s="51"/>
    </row>
    <row r="8" spans="1:5" x14ac:dyDescent="0.25">
      <c r="A8" s="48" t="s">
        <v>136</v>
      </c>
      <c r="B8" s="48"/>
      <c r="C8" s="48"/>
      <c r="D8" s="51"/>
    </row>
  </sheetData>
  <dataValidations count="2">
    <dataValidation type="whole" allowBlank="1" showInputMessage="1" showErrorMessage="1" error="Please ensure the number is between 100 and 999" sqref="B5:B8" xr:uid="{7465495E-49C2-46FE-A4A6-88BBC13FB24E}">
      <formula1>100</formula1>
      <formula2>999</formula2>
    </dataValidation>
    <dataValidation type="date" operator="greaterThan" allowBlank="1" showInputMessage="1" showErrorMessage="1" prompt="Please put in employee start date" sqref="D5:D7" xr:uid="{759DCA7B-E663-4129-8F34-B9A093A05F92}">
      <formula1>TODAY()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Please Select from list" xr:uid="{757E6C58-1AE8-41F1-BDB7-CAB21E920BA3}">
          <x14:formula1>
            <xm:f>Master!$A$4:$A$6</xm:f>
          </x14:formula1>
          <xm:sqref>C5:C8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89F5-8973-4BBA-B402-F2A35B3543A2}">
  <dimension ref="A1:H35"/>
  <sheetViews>
    <sheetView showGridLines="0" workbookViewId="0"/>
  </sheetViews>
  <sheetFormatPr defaultRowHeight="15" x14ac:dyDescent="0.25"/>
  <cols>
    <col min="3" max="3" width="16.5703125" bestFit="1" customWidth="1"/>
    <col min="4" max="4" width="14.140625" bestFit="1" customWidth="1"/>
    <col min="5" max="5" width="10.7109375" bestFit="1" customWidth="1"/>
  </cols>
  <sheetData>
    <row r="1" spans="1:8" ht="16.5" thickBot="1" x14ac:dyDescent="0.3">
      <c r="A1" s="64" t="s">
        <v>141</v>
      </c>
      <c r="B1" s="64"/>
      <c r="C1" s="64"/>
      <c r="D1" s="64"/>
      <c r="E1" s="64"/>
      <c r="F1" s="56"/>
      <c r="G1" s="56"/>
      <c r="H1" s="56"/>
    </row>
    <row r="2" spans="1:8" x14ac:dyDescent="0.25">
      <c r="A2" s="56"/>
      <c r="B2" s="56"/>
      <c r="C2" s="56"/>
      <c r="D2" s="56"/>
      <c r="E2" s="56"/>
      <c r="F2" s="56"/>
      <c r="G2" s="56"/>
      <c r="H2" s="56"/>
    </row>
    <row r="3" spans="1:8" x14ac:dyDescent="0.25">
      <c r="A3" s="56"/>
      <c r="B3" s="56"/>
      <c r="C3" s="56"/>
      <c r="D3" s="56"/>
      <c r="E3" s="56"/>
      <c r="F3" s="56"/>
      <c r="G3" s="56"/>
      <c r="H3" s="56"/>
    </row>
    <row r="4" spans="1:8" x14ac:dyDescent="0.25">
      <c r="A4" s="56"/>
      <c r="B4" s="56"/>
      <c r="C4" s="56"/>
      <c r="D4" s="56"/>
      <c r="E4" s="56"/>
      <c r="F4" s="56"/>
      <c r="G4" s="56"/>
      <c r="H4" s="56"/>
    </row>
    <row r="5" spans="1:8" x14ac:dyDescent="0.25">
      <c r="A5" s="56"/>
      <c r="B5" s="66"/>
      <c r="C5" s="67" t="s">
        <v>142</v>
      </c>
      <c r="D5" s="67"/>
      <c r="E5" s="67"/>
      <c r="F5" s="67"/>
      <c r="G5" s="68"/>
      <c r="H5" s="56"/>
    </row>
    <row r="6" spans="1:8" x14ac:dyDescent="0.25">
      <c r="A6" s="56"/>
      <c r="B6" s="69"/>
      <c r="C6" s="56" t="s">
        <v>143</v>
      </c>
      <c r="D6" s="56"/>
      <c r="E6" s="56"/>
      <c r="F6" s="56"/>
      <c r="G6" s="70"/>
      <c r="H6" s="56"/>
    </row>
    <row r="7" spans="1:8" x14ac:dyDescent="0.25">
      <c r="A7" s="56"/>
      <c r="B7" s="69"/>
      <c r="C7" s="56" t="s">
        <v>144</v>
      </c>
      <c r="D7" s="56"/>
      <c r="E7" s="56"/>
      <c r="F7" s="56"/>
      <c r="G7" s="70"/>
      <c r="H7" s="56"/>
    </row>
    <row r="8" spans="1:8" x14ac:dyDescent="0.25">
      <c r="A8" s="56"/>
      <c r="B8" s="69"/>
      <c r="C8" s="56" t="s">
        <v>145</v>
      </c>
      <c r="D8" s="56"/>
      <c r="E8" s="56"/>
      <c r="F8" s="56"/>
      <c r="G8" s="70"/>
      <c r="H8" s="56"/>
    </row>
    <row r="9" spans="1:8" x14ac:dyDescent="0.25">
      <c r="A9" s="56"/>
      <c r="B9" s="69"/>
      <c r="C9" s="56"/>
      <c r="D9" s="56"/>
      <c r="E9" s="56"/>
      <c r="F9" s="56"/>
      <c r="G9" s="70"/>
      <c r="H9" s="56"/>
    </row>
    <row r="10" spans="1:8" x14ac:dyDescent="0.25">
      <c r="A10" s="56"/>
      <c r="B10" s="69"/>
      <c r="C10" s="56"/>
      <c r="D10" s="71" t="s">
        <v>146</v>
      </c>
      <c r="E10" s="71">
        <v>15076</v>
      </c>
      <c r="F10" s="56"/>
      <c r="G10" s="70"/>
      <c r="H10" s="56"/>
    </row>
    <row r="11" spans="1:8" x14ac:dyDescent="0.25">
      <c r="A11" s="56"/>
      <c r="B11" s="69"/>
      <c r="C11" s="56"/>
      <c r="D11" s="71" t="s">
        <v>19</v>
      </c>
      <c r="E11" s="72">
        <v>43529</v>
      </c>
      <c r="F11" s="56"/>
      <c r="G11" s="70"/>
      <c r="H11" s="56"/>
    </row>
    <row r="12" spans="1:8" x14ac:dyDescent="0.25">
      <c r="A12" s="56"/>
      <c r="B12" s="69"/>
      <c r="C12" s="56"/>
      <c r="D12" s="71" t="s">
        <v>147</v>
      </c>
      <c r="E12" s="71" t="s">
        <v>148</v>
      </c>
      <c r="F12" s="56"/>
      <c r="G12" s="70"/>
      <c r="H12" s="56"/>
    </row>
    <row r="13" spans="1:8" x14ac:dyDescent="0.25">
      <c r="A13" s="56"/>
      <c r="B13" s="69"/>
      <c r="C13" s="56"/>
      <c r="D13" s="56"/>
      <c r="E13" s="56"/>
      <c r="F13" s="56"/>
      <c r="G13" s="70"/>
      <c r="H13" s="56"/>
    </row>
    <row r="14" spans="1:8" x14ac:dyDescent="0.25">
      <c r="A14" s="56"/>
      <c r="B14" s="69"/>
      <c r="C14" s="56"/>
      <c r="D14" s="56"/>
      <c r="E14" s="56"/>
      <c r="F14" s="56"/>
      <c r="G14" s="70"/>
      <c r="H14" s="56"/>
    </row>
    <row r="15" spans="1:8" x14ac:dyDescent="0.25">
      <c r="A15" s="56"/>
      <c r="B15" s="69"/>
      <c r="C15" s="56" t="s">
        <v>149</v>
      </c>
      <c r="D15" s="56"/>
      <c r="E15" s="56"/>
      <c r="F15" s="56"/>
      <c r="G15" s="70"/>
      <c r="H15" s="56"/>
    </row>
    <row r="16" spans="1:8" x14ac:dyDescent="0.25">
      <c r="A16" s="56"/>
      <c r="B16" s="69"/>
      <c r="C16" s="56" t="s">
        <v>150</v>
      </c>
      <c r="D16" s="56"/>
      <c r="E16" s="56"/>
      <c r="F16" s="56"/>
      <c r="G16" s="70"/>
      <c r="H16" s="56"/>
    </row>
    <row r="17" spans="1:8" x14ac:dyDescent="0.25">
      <c r="A17" s="56"/>
      <c r="B17" s="69"/>
      <c r="C17" s="56" t="s">
        <v>151</v>
      </c>
      <c r="D17" s="56"/>
      <c r="E17" s="56"/>
      <c r="F17" s="56"/>
      <c r="G17" s="70"/>
      <c r="H17" s="56"/>
    </row>
    <row r="18" spans="1:8" x14ac:dyDescent="0.25">
      <c r="A18" s="56"/>
      <c r="B18" s="69"/>
      <c r="C18" s="56"/>
      <c r="D18" s="56"/>
      <c r="E18" s="56"/>
      <c r="F18" s="56"/>
      <c r="G18" s="70"/>
      <c r="H18" s="56"/>
    </row>
    <row r="19" spans="1:8" x14ac:dyDescent="0.25">
      <c r="A19" s="56"/>
      <c r="B19" s="69"/>
      <c r="C19" s="56"/>
      <c r="D19" s="56"/>
      <c r="E19" s="56"/>
      <c r="F19" s="56"/>
      <c r="G19" s="70"/>
      <c r="H19" s="56"/>
    </row>
    <row r="20" spans="1:8" x14ac:dyDescent="0.25">
      <c r="A20" s="56"/>
      <c r="B20" s="69"/>
      <c r="C20" s="56"/>
      <c r="D20" s="56"/>
      <c r="E20" s="56"/>
      <c r="F20" s="56"/>
      <c r="G20" s="70"/>
      <c r="H20" s="56"/>
    </row>
    <row r="21" spans="1:8" ht="30" x14ac:dyDescent="0.25">
      <c r="A21" s="56"/>
      <c r="B21" s="69"/>
      <c r="C21" s="73" t="s">
        <v>152</v>
      </c>
      <c r="D21" s="73" t="s">
        <v>153</v>
      </c>
      <c r="E21" s="73" t="s">
        <v>154</v>
      </c>
      <c r="F21" s="56"/>
      <c r="G21" s="70"/>
      <c r="H21" s="56"/>
    </row>
    <row r="22" spans="1:8" x14ac:dyDescent="0.25">
      <c r="A22" s="56"/>
      <c r="B22" s="69"/>
      <c r="C22" s="74"/>
      <c r="D22" s="75"/>
      <c r="E22" s="42"/>
      <c r="F22" s="56"/>
      <c r="G22" s="70"/>
      <c r="H22" s="56"/>
    </row>
    <row r="23" spans="1:8" x14ac:dyDescent="0.25">
      <c r="A23" s="56"/>
      <c r="B23" s="69"/>
      <c r="C23" s="74"/>
      <c r="D23" s="76"/>
      <c r="E23" s="42"/>
      <c r="F23" s="56"/>
      <c r="G23" s="70"/>
      <c r="H23" s="56"/>
    </row>
    <row r="24" spans="1:8" x14ac:dyDescent="0.25">
      <c r="A24" s="56"/>
      <c r="B24" s="69"/>
      <c r="C24" s="74"/>
      <c r="D24" s="76"/>
      <c r="E24" s="42"/>
      <c r="F24" s="56"/>
      <c r="G24" s="70"/>
      <c r="H24" s="56"/>
    </row>
    <row r="25" spans="1:8" x14ac:dyDescent="0.25">
      <c r="A25" s="56"/>
      <c r="B25" s="69"/>
      <c r="C25" s="74"/>
      <c r="D25" s="76"/>
      <c r="E25" s="42"/>
      <c r="F25" s="56"/>
      <c r="G25" s="70"/>
      <c r="H25" s="56"/>
    </row>
    <row r="26" spans="1:8" x14ac:dyDescent="0.25">
      <c r="A26" s="56"/>
      <c r="B26" s="69"/>
      <c r="C26" s="56"/>
      <c r="D26" s="77" t="s">
        <v>155</v>
      </c>
      <c r="E26" s="83">
        <f>SUM(E22:E25)</f>
        <v>0</v>
      </c>
      <c r="F26" s="56"/>
      <c r="G26" s="70"/>
      <c r="H26" s="56"/>
    </row>
    <row r="27" spans="1:8" x14ac:dyDescent="0.25">
      <c r="A27" s="56"/>
      <c r="B27" s="69"/>
      <c r="C27" s="56"/>
      <c r="D27" s="77" t="s">
        <v>156</v>
      </c>
      <c r="E27" s="82">
        <v>0.2</v>
      </c>
      <c r="F27" s="56"/>
      <c r="G27" s="70"/>
      <c r="H27" s="56"/>
    </row>
    <row r="28" spans="1:8" ht="15.75" x14ac:dyDescent="0.25">
      <c r="A28" s="56"/>
      <c r="B28" s="69"/>
      <c r="C28" s="56"/>
      <c r="D28" s="78" t="s">
        <v>8</v>
      </c>
      <c r="E28" s="83">
        <f>E26*(1+E27)</f>
        <v>0</v>
      </c>
      <c r="F28" s="56"/>
      <c r="G28" s="70"/>
      <c r="H28" s="56"/>
    </row>
    <row r="29" spans="1:8" x14ac:dyDescent="0.25">
      <c r="A29" s="56"/>
      <c r="B29" s="69"/>
      <c r="C29" s="56"/>
      <c r="D29" s="56"/>
      <c r="E29" s="56"/>
      <c r="F29" s="56"/>
      <c r="G29" s="70"/>
      <c r="H29" s="56"/>
    </row>
    <row r="30" spans="1:8" x14ac:dyDescent="0.25">
      <c r="A30" s="56"/>
      <c r="B30" s="69"/>
      <c r="C30" s="56" t="s">
        <v>157</v>
      </c>
      <c r="D30" s="56"/>
      <c r="E30" s="56"/>
      <c r="F30" s="56"/>
      <c r="G30" s="70"/>
      <c r="H30" s="56"/>
    </row>
    <row r="31" spans="1:8" x14ac:dyDescent="0.25">
      <c r="A31" s="56"/>
      <c r="B31" s="69"/>
      <c r="C31" s="56" t="s">
        <v>158</v>
      </c>
      <c r="D31" s="56"/>
      <c r="E31" s="56"/>
      <c r="F31" s="56"/>
      <c r="G31" s="70"/>
      <c r="H31" s="56"/>
    </row>
    <row r="32" spans="1:8" x14ac:dyDescent="0.25">
      <c r="A32" s="56"/>
      <c r="B32" s="69"/>
      <c r="C32" s="56" t="s">
        <v>159</v>
      </c>
      <c r="D32" s="56"/>
      <c r="E32" s="56"/>
      <c r="F32" s="56"/>
      <c r="G32" s="70"/>
      <c r="H32" s="56"/>
    </row>
    <row r="33" spans="1:8" x14ac:dyDescent="0.25">
      <c r="A33" s="56"/>
      <c r="B33" s="79"/>
      <c r="C33" s="80" t="s">
        <v>160</v>
      </c>
      <c r="D33" s="80"/>
      <c r="E33" s="80"/>
      <c r="F33" s="80"/>
      <c r="G33" s="81"/>
      <c r="H33" s="56"/>
    </row>
    <row r="34" spans="1:8" x14ac:dyDescent="0.25">
      <c r="A34" s="56"/>
      <c r="B34" s="56"/>
      <c r="C34" s="56"/>
      <c r="D34" s="56"/>
      <c r="E34" s="56"/>
      <c r="F34" s="56"/>
      <c r="G34" s="56"/>
      <c r="H34" s="56"/>
    </row>
    <row r="35" spans="1:8" x14ac:dyDescent="0.25">
      <c r="A35" s="56"/>
      <c r="B35" s="56"/>
      <c r="C35" s="56"/>
      <c r="D35" s="56"/>
      <c r="E35" s="56"/>
      <c r="F35" s="56"/>
      <c r="G35" s="56"/>
      <c r="H35" s="56"/>
    </row>
  </sheetData>
  <dataValidations count="10">
    <dataValidation allowBlank="1" showInputMessage="1" showErrorMessage="1" prompt="Input Price in $" sqref="E21" xr:uid="{C3AC95FE-0057-4E2C-A9BA-725FE661D3A6}"/>
    <dataValidation allowBlank="1" showInputMessage="1" showErrorMessage="1" prompt="You can add dates as a range for example: 02/2019-08/2019" sqref="D21" xr:uid="{3444CB7D-F66E-4008-96F3-C5125407C1BC}"/>
    <dataValidation allowBlank="1" showInputMessage="1" showErrorMessage="1" prompt="Add services. Ensure you have 1 line per topic." sqref="C21" xr:uid="{9E67B92A-43EB-4A56-8539-1237E8D8DE30}"/>
    <dataValidation allowBlank="1" showInputMessage="1" showErrorMessage="1" prompt="Enter tax rate" sqref="E27" xr:uid="{801D9270-2729-4A1C-92E4-7FB5715C92CE}"/>
    <dataValidation allowBlank="1" showInputMessage="1" showErrorMessage="1" prompt="Input company address" sqref="C17" xr:uid="{C0DBF628-086F-4272-A0E8-AD387142DC2E}"/>
    <dataValidation allowBlank="1" showInputMessage="1" showErrorMessage="1" prompt="Input your contact person on the client side" sqref="C16" xr:uid="{4924BB3B-7D71-41E8-9DCC-1C862CA6E1DE}"/>
    <dataValidation allowBlank="1" showInputMessage="1" showErrorMessage="1" prompt="Input Company name" sqref="C15" xr:uid="{E6512758-8255-4B75-9E2E-A41C22D116F8}"/>
    <dataValidation allowBlank="1" showInputMessage="1" showErrorMessage="1" prompt="Update payment terms accordingly_x000a_" sqref="E12" xr:uid="{0C63931D-730D-45CC-BC19-6EA19B9938FA}"/>
    <dataValidation allowBlank="1" showInputMessage="1" showErrorMessage="1" prompt="Enter Invoice Date" sqref="E11" xr:uid="{E45B859C-C930-48D1-A9E5-04126733150D}"/>
    <dataValidation allowBlank="1" showInputMessage="1" showErrorMessage="1" prompt="Enter Invoice number" sqref="E10" xr:uid="{0EB650C5-19AF-4391-BED4-D0C39DA2EF94}"/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1841-1A75-4A27-8309-F1FB9EA67D2D}">
  <dimension ref="A1:L42"/>
  <sheetViews>
    <sheetView tabSelected="1" workbookViewId="0"/>
  </sheetViews>
  <sheetFormatPr defaultRowHeight="15" x14ac:dyDescent="0.25"/>
  <cols>
    <col min="1" max="1" width="21.7109375" customWidth="1"/>
    <col min="2" max="2" width="28" customWidth="1"/>
    <col min="3" max="3" width="13.140625" bestFit="1" customWidth="1"/>
    <col min="4" max="4" width="9.7109375" bestFit="1" customWidth="1"/>
  </cols>
  <sheetData>
    <row r="1" spans="1:12" s="56" customFormat="1" ht="18.75" x14ac:dyDescent="0.3">
      <c r="A1" s="57" t="s">
        <v>161</v>
      </c>
      <c r="B1" s="57"/>
      <c r="C1" s="57"/>
      <c r="D1" s="57"/>
      <c r="E1" s="57"/>
      <c r="F1" s="57"/>
      <c r="G1" s="58"/>
      <c r="H1" s="58"/>
      <c r="I1" s="58"/>
      <c r="J1" s="58"/>
      <c r="L1" s="61" t="b">
        <v>1</v>
      </c>
    </row>
    <row r="2" spans="1:12" s="56" customFormat="1" x14ac:dyDescent="0.25">
      <c r="A2" s="56" t="s">
        <v>162</v>
      </c>
      <c r="L2" s="61" t="b">
        <v>1</v>
      </c>
    </row>
    <row r="3" spans="1:12" s="56" customFormat="1" x14ac:dyDescent="0.25">
      <c r="A3" s="60">
        <v>1</v>
      </c>
      <c r="B3" s="60" t="s">
        <v>163</v>
      </c>
      <c r="C3" s="60"/>
      <c r="D3" s="60"/>
      <c r="E3" s="60"/>
      <c r="F3" s="60"/>
      <c r="G3" s="60"/>
      <c r="H3" s="60"/>
      <c r="I3" s="60"/>
      <c r="J3" s="60"/>
      <c r="K3" s="60"/>
      <c r="L3" s="61" t="b">
        <v>1</v>
      </c>
    </row>
    <row r="4" spans="1:12" s="56" customFormat="1" x14ac:dyDescent="0.25">
      <c r="A4" s="60">
        <v>2</v>
      </c>
      <c r="B4" s="60" t="s">
        <v>164</v>
      </c>
      <c r="C4" s="60"/>
      <c r="D4" s="60"/>
      <c r="E4" s="60"/>
      <c r="F4" s="60"/>
      <c r="G4" s="60"/>
      <c r="H4" s="60"/>
      <c r="I4" s="60"/>
      <c r="K4" s="60"/>
      <c r="L4" s="61" t="b">
        <v>1</v>
      </c>
    </row>
    <row r="5" spans="1:12" s="56" customFormat="1" ht="18.75" x14ac:dyDescent="0.3">
      <c r="A5" s="60">
        <v>3</v>
      </c>
      <c r="B5" s="60" t="s">
        <v>165</v>
      </c>
      <c r="C5" s="60"/>
      <c r="D5" s="60"/>
      <c r="E5" s="60"/>
      <c r="F5" s="60"/>
      <c r="G5" s="60"/>
      <c r="H5" s="60"/>
      <c r="I5" s="60"/>
      <c r="J5" s="62" t="s">
        <v>166</v>
      </c>
      <c r="K5" s="60"/>
      <c r="L5" s="61" t="b">
        <v>1</v>
      </c>
    </row>
    <row r="6" spans="1:12" s="56" customFormat="1" x14ac:dyDescent="0.25">
      <c r="A6" s="60">
        <v>4</v>
      </c>
      <c r="B6" s="60" t="s">
        <v>167</v>
      </c>
    </row>
    <row r="7" spans="1:12" s="56" customFormat="1" x14ac:dyDescent="0.25">
      <c r="A7" s="60">
        <v>5</v>
      </c>
      <c r="B7" s="60" t="s">
        <v>168</v>
      </c>
    </row>
    <row r="8" spans="1:12" s="56" customFormat="1" x14ac:dyDescent="0.25">
      <c r="A8" s="60"/>
      <c r="B8" s="60"/>
    </row>
    <row r="9" spans="1:12" s="56" customFormat="1" ht="15.75" thickBot="1" x14ac:dyDescent="0.3">
      <c r="A9" s="63" t="s">
        <v>169</v>
      </c>
      <c r="B9" s="63" t="s">
        <v>133</v>
      </c>
      <c r="C9" s="65" t="s">
        <v>170</v>
      </c>
      <c r="D9" s="65" t="s">
        <v>171</v>
      </c>
    </row>
    <row r="10" spans="1:12" s="56" customFormat="1" x14ac:dyDescent="0.25">
      <c r="A10" s="56" t="s">
        <v>135</v>
      </c>
      <c r="B10" s="59">
        <v>41619</v>
      </c>
      <c r="C10" s="56" t="s">
        <v>192</v>
      </c>
      <c r="D10" s="56">
        <v>2013</v>
      </c>
    </row>
    <row r="11" spans="1:12" s="56" customFormat="1" x14ac:dyDescent="0.25">
      <c r="A11" s="56" t="s">
        <v>172</v>
      </c>
      <c r="B11" s="59">
        <v>41108</v>
      </c>
      <c r="C11" s="56" t="s">
        <v>193</v>
      </c>
      <c r="D11" s="56">
        <v>2012</v>
      </c>
    </row>
    <row r="12" spans="1:12" s="56" customFormat="1" x14ac:dyDescent="0.25">
      <c r="A12" s="56" t="s">
        <v>48</v>
      </c>
      <c r="B12" s="59">
        <v>42009</v>
      </c>
      <c r="C12" s="56" t="s">
        <v>194</v>
      </c>
      <c r="D12" s="56">
        <v>2015</v>
      </c>
    </row>
    <row r="13" spans="1:12" s="56" customFormat="1" x14ac:dyDescent="0.25">
      <c r="A13" s="56" t="s">
        <v>136</v>
      </c>
      <c r="B13" s="59">
        <v>42404</v>
      </c>
      <c r="C13" s="56" t="s">
        <v>195</v>
      </c>
      <c r="D13" s="56">
        <v>2016</v>
      </c>
    </row>
    <row r="14" spans="1:12" s="56" customFormat="1" x14ac:dyDescent="0.25">
      <c r="A14" s="56" t="s">
        <v>62</v>
      </c>
      <c r="B14" s="59">
        <v>42295</v>
      </c>
      <c r="C14" s="56" t="s">
        <v>196</v>
      </c>
      <c r="D14" s="56">
        <v>2015</v>
      </c>
    </row>
    <row r="15" spans="1:12" s="56" customFormat="1" x14ac:dyDescent="0.25">
      <c r="A15" s="56" t="s">
        <v>173</v>
      </c>
      <c r="B15" s="59">
        <v>43225</v>
      </c>
      <c r="C15" s="56" t="s">
        <v>197</v>
      </c>
      <c r="D15" s="56">
        <v>2018</v>
      </c>
    </row>
    <row r="16" spans="1:12" s="56" customFormat="1" x14ac:dyDescent="0.25">
      <c r="A16" s="56" t="s">
        <v>174</v>
      </c>
      <c r="B16" s="59">
        <v>40822</v>
      </c>
      <c r="C16" s="56" t="s">
        <v>198</v>
      </c>
      <c r="D16" s="56">
        <v>2011</v>
      </c>
    </row>
    <row r="17" spans="1:4" s="56" customFormat="1" x14ac:dyDescent="0.25">
      <c r="A17" s="56" t="s">
        <v>175</v>
      </c>
      <c r="B17" s="59">
        <v>42746</v>
      </c>
      <c r="C17" s="56" t="s">
        <v>199</v>
      </c>
      <c r="D17" s="56">
        <v>2017</v>
      </c>
    </row>
    <row r="18" spans="1:4" s="56" customFormat="1" x14ac:dyDescent="0.25">
      <c r="A18" s="56" t="s">
        <v>176</v>
      </c>
      <c r="B18" s="59">
        <v>42296</v>
      </c>
      <c r="C18" s="56" t="s">
        <v>200</v>
      </c>
      <c r="D18" s="56">
        <v>2015</v>
      </c>
    </row>
    <row r="19" spans="1:4" s="56" customFormat="1" x14ac:dyDescent="0.25">
      <c r="A19" s="56" t="s">
        <v>38</v>
      </c>
      <c r="B19" s="59">
        <v>41360</v>
      </c>
      <c r="C19" s="56" t="s">
        <v>201</v>
      </c>
      <c r="D19" s="56">
        <v>2013</v>
      </c>
    </row>
    <row r="20" spans="1:4" s="56" customFormat="1" x14ac:dyDescent="0.25">
      <c r="A20" s="56" t="s">
        <v>43</v>
      </c>
      <c r="B20" s="59">
        <v>41597</v>
      </c>
      <c r="C20" s="56" t="s">
        <v>202</v>
      </c>
      <c r="D20" s="56">
        <v>2013</v>
      </c>
    </row>
    <row r="21" spans="1:4" s="56" customFormat="1" x14ac:dyDescent="0.25">
      <c r="A21" s="56" t="s">
        <v>53</v>
      </c>
      <c r="B21" s="59">
        <v>40717</v>
      </c>
      <c r="C21" s="56" t="s">
        <v>203</v>
      </c>
      <c r="D21" s="56">
        <v>2011</v>
      </c>
    </row>
    <row r="22" spans="1:4" s="56" customFormat="1" x14ac:dyDescent="0.25">
      <c r="A22" s="56" t="s">
        <v>58</v>
      </c>
      <c r="B22" s="59">
        <v>41103</v>
      </c>
      <c r="C22" s="56" t="s">
        <v>204</v>
      </c>
      <c r="D22" s="56">
        <v>2012</v>
      </c>
    </row>
    <row r="23" spans="1:4" s="56" customFormat="1" x14ac:dyDescent="0.25">
      <c r="A23" s="56" t="s">
        <v>67</v>
      </c>
      <c r="B23" s="59">
        <v>41284</v>
      </c>
      <c r="C23" s="56" t="s">
        <v>205</v>
      </c>
      <c r="D23" s="56">
        <v>2013</v>
      </c>
    </row>
    <row r="24" spans="1:4" s="56" customFormat="1" x14ac:dyDescent="0.25">
      <c r="A24" s="56" t="s">
        <v>70</v>
      </c>
      <c r="B24" s="59">
        <v>41995</v>
      </c>
      <c r="C24" s="56" t="s">
        <v>206</v>
      </c>
      <c r="D24" s="56">
        <v>2014</v>
      </c>
    </row>
    <row r="25" spans="1:4" s="56" customFormat="1" x14ac:dyDescent="0.25">
      <c r="A25" s="56" t="s">
        <v>75</v>
      </c>
      <c r="B25" s="59">
        <v>43106</v>
      </c>
      <c r="C25" s="56" t="s">
        <v>207</v>
      </c>
      <c r="D25" s="56">
        <v>2018</v>
      </c>
    </row>
    <row r="26" spans="1:4" s="56" customFormat="1" x14ac:dyDescent="0.25">
      <c r="A26" s="56" t="s">
        <v>177</v>
      </c>
      <c r="B26" s="59">
        <v>40771</v>
      </c>
      <c r="C26" s="56" t="s">
        <v>208</v>
      </c>
      <c r="D26" s="56">
        <v>2011</v>
      </c>
    </row>
    <row r="27" spans="1:4" s="56" customFormat="1" x14ac:dyDescent="0.25">
      <c r="A27" s="56" t="s">
        <v>178</v>
      </c>
      <c r="B27" s="59">
        <v>41361</v>
      </c>
      <c r="C27" s="56" t="s">
        <v>209</v>
      </c>
      <c r="D27" s="56">
        <v>2013</v>
      </c>
    </row>
    <row r="28" spans="1:4" s="56" customFormat="1" x14ac:dyDescent="0.25">
      <c r="A28" s="56" t="s">
        <v>179</v>
      </c>
      <c r="B28" s="59">
        <v>41985</v>
      </c>
      <c r="C28" s="56" t="s">
        <v>210</v>
      </c>
      <c r="D28" s="56">
        <v>2014</v>
      </c>
    </row>
    <row r="29" spans="1:4" s="56" customFormat="1" x14ac:dyDescent="0.25">
      <c r="A29" s="56" t="s">
        <v>180</v>
      </c>
      <c r="B29" s="59">
        <v>43209</v>
      </c>
      <c r="C29" s="56" t="s">
        <v>211</v>
      </c>
      <c r="D29" s="56">
        <v>2018</v>
      </c>
    </row>
    <row r="30" spans="1:4" s="56" customFormat="1" x14ac:dyDescent="0.25">
      <c r="A30" s="56" t="s">
        <v>181</v>
      </c>
      <c r="B30" s="59">
        <v>42084</v>
      </c>
      <c r="C30" s="56" t="s">
        <v>212</v>
      </c>
      <c r="D30" s="56">
        <v>2015</v>
      </c>
    </row>
    <row r="31" spans="1:4" s="56" customFormat="1" x14ac:dyDescent="0.25">
      <c r="A31" s="56" t="s">
        <v>182</v>
      </c>
      <c r="B31" s="59">
        <v>41297</v>
      </c>
      <c r="C31" s="56" t="s">
        <v>213</v>
      </c>
      <c r="D31" s="56">
        <v>2013</v>
      </c>
    </row>
    <row r="32" spans="1:4" s="56" customFormat="1" x14ac:dyDescent="0.25">
      <c r="A32" s="56" t="s">
        <v>183</v>
      </c>
      <c r="B32" s="59">
        <v>43440</v>
      </c>
      <c r="C32" s="56" t="s">
        <v>214</v>
      </c>
      <c r="D32" s="56">
        <v>2018</v>
      </c>
    </row>
    <row r="33" spans="1:4" s="56" customFormat="1" x14ac:dyDescent="0.25">
      <c r="A33" s="56" t="s">
        <v>184</v>
      </c>
      <c r="B33" s="59">
        <v>41721</v>
      </c>
      <c r="C33" s="56" t="s">
        <v>215</v>
      </c>
      <c r="D33" s="56">
        <v>2014</v>
      </c>
    </row>
    <row r="34" spans="1:4" s="56" customFormat="1" x14ac:dyDescent="0.25">
      <c r="A34" s="56" t="s">
        <v>185</v>
      </c>
      <c r="B34" s="59">
        <v>40931</v>
      </c>
      <c r="C34" s="56" t="s">
        <v>216</v>
      </c>
      <c r="D34" s="56">
        <v>2012</v>
      </c>
    </row>
    <row r="35" spans="1:4" s="56" customFormat="1" x14ac:dyDescent="0.25">
      <c r="A35" s="56" t="s">
        <v>186</v>
      </c>
      <c r="B35" s="59">
        <v>41847</v>
      </c>
      <c r="C35" s="56" t="s">
        <v>217</v>
      </c>
      <c r="D35" s="56">
        <v>2014</v>
      </c>
    </row>
    <row r="36" spans="1:4" s="56" customFormat="1" x14ac:dyDescent="0.25">
      <c r="A36" s="56" t="s">
        <v>187</v>
      </c>
      <c r="B36" s="59">
        <v>41206</v>
      </c>
      <c r="C36" s="56" t="s">
        <v>218</v>
      </c>
      <c r="D36" s="56">
        <v>2012</v>
      </c>
    </row>
    <row r="37" spans="1:4" s="56" customFormat="1" x14ac:dyDescent="0.25">
      <c r="A37" s="56" t="s">
        <v>188</v>
      </c>
      <c r="B37" s="59">
        <v>43121</v>
      </c>
      <c r="C37" s="56" t="s">
        <v>219</v>
      </c>
      <c r="D37" s="56">
        <v>2018</v>
      </c>
    </row>
    <row r="38" spans="1:4" s="56" customFormat="1" x14ac:dyDescent="0.25">
      <c r="A38" s="56" t="s">
        <v>189</v>
      </c>
      <c r="B38" s="59">
        <v>40582</v>
      </c>
      <c r="C38" s="56" t="s">
        <v>220</v>
      </c>
      <c r="D38" s="56">
        <v>2011</v>
      </c>
    </row>
    <row r="39" spans="1:4" s="56" customFormat="1" x14ac:dyDescent="0.25">
      <c r="A39" s="56" t="s">
        <v>190</v>
      </c>
      <c r="B39" s="59">
        <v>42310</v>
      </c>
      <c r="C39" s="56" t="s">
        <v>221</v>
      </c>
      <c r="D39" s="56">
        <v>2015</v>
      </c>
    </row>
    <row r="40" spans="1:4" s="56" customFormat="1" x14ac:dyDescent="0.25">
      <c r="A40" s="56" t="s">
        <v>191</v>
      </c>
      <c r="B40" s="59">
        <v>41678</v>
      </c>
      <c r="C40" s="56" t="s">
        <v>222</v>
      </c>
      <c r="D40" s="56">
        <v>2014</v>
      </c>
    </row>
    <row r="41" spans="1:4" s="56" customFormat="1" x14ac:dyDescent="0.25">
      <c r="A41" s="59"/>
    </row>
    <row r="42" spans="1:4" s="56" customFormat="1" x14ac:dyDescent="0.25">
      <c r="A42" s="59"/>
    </row>
  </sheetData>
  <conditionalFormatting sqref="J5">
    <cfRule type="expression" dxfId="0" priority="1">
      <formula>AND($L$1,$L$2,$L$3,L$4,$L$5)</formula>
    </cfRule>
  </conditionalFormatting>
  <dataValidations count="2">
    <dataValidation allowBlank="1" showInputMessage="1" showErrorMessage="1" prompt="Used FlashFill to accomplish this" sqref="C9" xr:uid="{15208DD9-7C1B-43CA-A2CB-6B94DA609AA1}"/>
    <dataValidation type="date" operator="greaterThan" allowBlank="1" showInputMessage="1" showErrorMessage="1" error="Please amke sure date is input correctly" sqref="B10:B52" xr:uid="{55CD0253-4EA5-4FBC-A558-5738C8C19A37}">
      <formula1>36161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7</xdr:col>
                    <xdr:colOff>266700</xdr:colOff>
                    <xdr:row>1</xdr:row>
                    <xdr:rowOff>171450</xdr:rowOff>
                  </from>
                  <to>
                    <xdr:col>8</xdr:col>
                    <xdr:colOff>485775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7</xdr:col>
                    <xdr:colOff>266700</xdr:colOff>
                    <xdr:row>2</xdr:row>
                    <xdr:rowOff>171450</xdr:rowOff>
                  </from>
                  <to>
                    <xdr:col>8</xdr:col>
                    <xdr:colOff>485775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7</xdr:col>
                    <xdr:colOff>266700</xdr:colOff>
                    <xdr:row>4</xdr:row>
                    <xdr:rowOff>19050</xdr:rowOff>
                  </from>
                  <to>
                    <xdr:col>8</xdr:col>
                    <xdr:colOff>485775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7</xdr:col>
                    <xdr:colOff>266700</xdr:colOff>
                    <xdr:row>6</xdr:row>
                    <xdr:rowOff>171450</xdr:rowOff>
                  </from>
                  <to>
                    <xdr:col>8</xdr:col>
                    <xdr:colOff>485775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7</xdr:col>
                    <xdr:colOff>266700</xdr:colOff>
                    <xdr:row>4</xdr:row>
                    <xdr:rowOff>209550</xdr:rowOff>
                  </from>
                  <to>
                    <xdr:col>8</xdr:col>
                    <xdr:colOff>485775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D9DF-EDE9-4B96-AB74-B48A16D17D00}">
  <dimension ref="A1:F6"/>
  <sheetViews>
    <sheetView workbookViewId="0">
      <selection activeCell="D5" sqref="D5"/>
    </sheetView>
  </sheetViews>
  <sheetFormatPr defaultRowHeight="15" x14ac:dyDescent="0.25"/>
  <cols>
    <col min="1" max="1" width="19" customWidth="1"/>
  </cols>
  <sheetData>
    <row r="1" spans="1:6" x14ac:dyDescent="0.25">
      <c r="A1" s="54" t="s">
        <v>137</v>
      </c>
      <c r="B1" s="54"/>
      <c r="C1" s="54"/>
      <c r="D1" s="54"/>
      <c r="E1" s="49"/>
      <c r="F1" s="49"/>
    </row>
    <row r="3" spans="1:6" x14ac:dyDescent="0.25">
      <c r="A3" s="54" t="s">
        <v>138</v>
      </c>
    </row>
    <row r="4" spans="1:6" x14ac:dyDescent="0.25">
      <c r="A4" t="s">
        <v>139</v>
      </c>
    </row>
    <row r="5" spans="1:6" x14ac:dyDescent="0.25">
      <c r="A5" t="s">
        <v>140</v>
      </c>
    </row>
    <row r="6" spans="1:6" x14ac:dyDescent="0.25">
      <c r="A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Entry, Simple Calculations</vt:lpstr>
      <vt:lpstr>Inputing Dates &amp; Time Stamps</vt:lpstr>
      <vt:lpstr>AutoFill to Save Time</vt:lpstr>
      <vt:lpstr>Flash Fill</vt:lpstr>
      <vt:lpstr>Custom Lists</vt:lpstr>
      <vt:lpstr>Comments</vt:lpstr>
      <vt:lpstr>Formula &amp; Input Cells</vt:lpstr>
      <vt:lpstr>Data Validation</vt:lpstr>
      <vt:lpstr>Tooltips</vt:lpstr>
      <vt:lpstr>Challenge 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Bhoola</dc:creator>
  <cp:lastModifiedBy>Pranav Bhoola</cp:lastModifiedBy>
  <dcterms:created xsi:type="dcterms:W3CDTF">2024-07-05T12:52:14Z</dcterms:created>
  <dcterms:modified xsi:type="dcterms:W3CDTF">2024-07-08T10:04:08Z</dcterms:modified>
</cp:coreProperties>
</file>