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202300"/>
  <mc:AlternateContent xmlns:mc="http://schemas.openxmlformats.org/markup-compatibility/2006">
    <mc:Choice Requires="x15">
      <x15ac:absPath xmlns:x15ac="http://schemas.microsoft.com/office/spreadsheetml/2010/11/ac" url="C:\scGradsGithub\Hands-on Projects\Timesheet Migration\Timesheets\Pascal Govender\"/>
    </mc:Choice>
  </mc:AlternateContent>
  <xr:revisionPtr revIDLastSave="0" documentId="13_ncr:1_{DA21DDFD-6A32-4B4E-9BB4-421E316A88D2}" xr6:coauthVersionLast="47" xr6:coauthVersionMax="47" xr10:uidLastSave="{00000000-0000-0000-0000-000000000000}"/>
  <bookViews>
    <workbookView xWindow="396" yWindow="864" windowWidth="17280" windowHeight="8880" xr2:uid="{00000000-000D-0000-FFFF-FFFF00000000}"/>
  </bookViews>
  <sheets>
    <sheet name="Apr" sheetId="10" r:id="rId1"/>
    <sheet name="Expense Claim" sheetId="8" r:id="rId2"/>
    <sheet name="Leave" sheetId="9" r:id="rId3"/>
    <sheet name="Key" sheetId="2" r:id="rId4"/>
  </sheets>
  <definedNames>
    <definedName name="TSheet">Apr!$A$8:$J$141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9" l="1"/>
  <c r="F17" i="8"/>
  <c r="B6" i="8" s="1"/>
  <c r="F147" i="10"/>
  <c r="F146" i="10"/>
  <c r="F148" i="10" s="1"/>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B6" i="10" l="1"/>
</calcChain>
</file>

<file path=xl/sharedStrings.xml><?xml version="1.0" encoding="utf-8"?>
<sst xmlns="http://schemas.openxmlformats.org/spreadsheetml/2006/main" count="972" uniqueCount="330">
  <si>
    <t>Consultant</t>
  </si>
  <si>
    <t xml:space="preserve">Pascal  </t>
  </si>
  <si>
    <t>Total Billable Hours</t>
  </si>
  <si>
    <t>Date</t>
  </si>
  <si>
    <t>D of Week</t>
  </si>
  <si>
    <t>Client</t>
  </si>
  <si>
    <t>Client Project Name</t>
  </si>
  <si>
    <t>Description</t>
  </si>
  <si>
    <t>Billable or Non Billable</t>
  </si>
  <si>
    <t>Comments</t>
  </si>
  <si>
    <t>Total Hours</t>
  </si>
  <si>
    <t>Start Time</t>
  </si>
  <si>
    <t>End Time</t>
  </si>
  <si>
    <t>Tuesday</t>
  </si>
  <si>
    <t>Internal Sambe</t>
  </si>
  <si>
    <t>Sambe Graduate</t>
  </si>
  <si>
    <t>Meeting</t>
  </si>
  <si>
    <t>Non-Billable</t>
  </si>
  <si>
    <t>Morning Standup. Given task to write a Linux script which contains all commands learnt</t>
  </si>
  <si>
    <t>Research</t>
  </si>
  <si>
    <t>Completed 1 hour soft skills course. Updated notes on Linux and continued with the course</t>
  </si>
  <si>
    <t>Progress report meet and check on script</t>
  </si>
  <si>
    <t>Edited and adjust Linux script+pushed to github</t>
  </si>
  <si>
    <t>Continued with Linux section 3 and stopped at the quiz</t>
  </si>
  <si>
    <t>Evening standup. Discussed soft skills course. Tasked with buying book, "Atomic Habits"</t>
  </si>
  <si>
    <t>Wednesday</t>
  </si>
  <si>
    <t>Morning Standup. Templating of deployment project to be done by tommorrow.</t>
  </si>
  <si>
    <t>Did 1 hour soft skills course. Completed Linux course. Started updating documentation</t>
  </si>
  <si>
    <t>Report meeting and progress check</t>
  </si>
  <si>
    <t>Continued with Linux documentation</t>
  </si>
  <si>
    <t>Completed Linux documentation.Worked with deployment project, ran tests and attempted to add additional features.</t>
  </si>
  <si>
    <t>Evening standup. Discussed soft skills course and given advice.</t>
  </si>
  <si>
    <t>Thursday</t>
  </si>
  <si>
    <t>Morning standup.</t>
  </si>
  <si>
    <t>Completed 1 hour soft skills course. Continued with project, edited documentation</t>
  </si>
  <si>
    <t>Progress report meet and check in+ general discussion.</t>
  </si>
  <si>
    <t>Documentation</t>
  </si>
  <si>
    <t>Completed all documentation and updated deployment work. Updated report, added filters and attempted new features</t>
  </si>
  <si>
    <t>Evening standup. Presented reports again and reviewed what needs to be done and how a report should be. Given SSRS course to follow. Tasked with automating the uploading of report to reporting server.</t>
  </si>
  <si>
    <t>Friday</t>
  </si>
  <si>
    <t>Morning standup. Quick check in</t>
  </si>
  <si>
    <t>Started SSRS course on Udemy. Did practicals and saved progress</t>
  </si>
  <si>
    <t>Progress report meet. Given update on course/specialise path for future of internship</t>
  </si>
  <si>
    <t>Edited deploy notification message and pushed to auto-expose github repo</t>
  </si>
  <si>
    <t>Meeting with mentor on accountability partner.Personal background and how the experience has been with a partner/team</t>
  </si>
  <si>
    <t>Continued with SSRS course and ran test on auto-deploy project with AP</t>
  </si>
  <si>
    <t>Evening standup. Met previous years graduates and got to ask questions  + get their experiences.</t>
  </si>
  <si>
    <t>Saturday</t>
  </si>
  <si>
    <t>Sunday</t>
  </si>
  <si>
    <t>Monday</t>
  </si>
  <si>
    <t>Morning Standup. Given task to schedule meeting and present+record running of deploy workflow to development then production.</t>
  </si>
  <si>
    <t>Completed 1 hour soft skills course and started with Power Course</t>
  </si>
  <si>
    <t>Progress report meet with Clement. Completed deployment recordings were submitted and played. Given feedback and advice</t>
  </si>
  <si>
    <t>Conitnued with Sharepoint and Power Course.</t>
  </si>
  <si>
    <t>Meeting with AP to complete recording of successful deployment to the different environments</t>
  </si>
  <si>
    <t>Continued with Sharepoint and Power Course</t>
  </si>
  <si>
    <t>Evening Standup. Atomic habits quick run and meeting the new grad</t>
  </si>
  <si>
    <t>Morning standup. Met new grad, gave progress report on Power course</t>
  </si>
  <si>
    <t>Completed 1 hour of Soft skills course.Continued working with Sharepoint and Power Course</t>
  </si>
  <si>
    <t>Progress Report Meet. Presented recordings of Deployments to differnet environments</t>
  </si>
  <si>
    <t>Continued with the Sharepoint and Power Course</t>
  </si>
  <si>
    <t xml:space="preserve">Progress report meeting on Course work. </t>
  </si>
  <si>
    <t>Continued with the Sharepoint and Power Course. Filtered screenshots and did documentation on introduction and started documentation on sharepoint crash course section</t>
  </si>
  <si>
    <t>Evening standup. Discussed soft skills course and what is a high performer after what was learnt</t>
  </si>
  <si>
    <t>Completed 1 hour of Soft Skills course.</t>
  </si>
  <si>
    <t>30 Min Session 3 of 10 | The Data Lifecycle. Presentation by Shaila, given presentation task on database management</t>
  </si>
  <si>
    <t>Continued with Sharepoint and Power Course.</t>
  </si>
  <si>
    <t>Completed section 3 of the course. Started documentation on section 2 and 3</t>
  </si>
  <si>
    <t>Quick check in with Clement</t>
  </si>
  <si>
    <t>Completed documentation on section 2 and 3 of Power Platform course. Continued to Section 4</t>
  </si>
  <si>
    <t>Evening Standup. Discussion on soft skills course. Given update on training tracks selected for Grads</t>
  </si>
  <si>
    <t>Morning standup. Made aware of Bankseta check in /report meeting. Check in on team</t>
  </si>
  <si>
    <t>1 hour soft skills course and completed section 4. Moved onto section 5</t>
  </si>
  <si>
    <t>Progress report meeting</t>
  </si>
  <si>
    <t>Continued with Section 5 of the Power Platform course</t>
  </si>
  <si>
    <t>Continued with the course and played around with what was learnt</t>
  </si>
  <si>
    <t>Meeting with sub team to discuss presentation task given to us. Assisted eachother with any difficulties faced through the current course</t>
  </si>
  <si>
    <t>Evening standup. Given project to develop an app with requiredments using what is learnt in the Power Platform course. Instructed to put soft skills course on pause until further notice</t>
  </si>
  <si>
    <t>Morning standup with Bongani.</t>
  </si>
  <si>
    <t>Continued with Power Platform course</t>
  </si>
  <si>
    <t>Progress report meet with Clement. Checked in on course progress</t>
  </si>
  <si>
    <t>Meeting with grad teammates to fix some issues faced during the course follow along</t>
  </si>
  <si>
    <t>Continued working with the Power Platform course. Did some research on creating a full app for given project, searched possible routes/ideas</t>
  </si>
  <si>
    <t>Evening standup. Discussed atomic habits chapter 1, what was learnt/understood so far. Checked in on how reading is going, has it been beneficial.</t>
  </si>
  <si>
    <t>Morning Standup. Check in and advice on reading+habits. Update to Power Course given</t>
  </si>
  <si>
    <t>Conitnued with Power Platform Course</t>
  </si>
  <si>
    <t>Progress Report Meet and block check</t>
  </si>
  <si>
    <t>Evening Standup. Send through a description of the power project. Discussed the Power Platform course</t>
  </si>
  <si>
    <t>AP meeting with Bongani. Tasked to email on improvement to being a high performer.</t>
  </si>
  <si>
    <t>Morning standup. Pogress Check and blocker report</t>
  </si>
  <si>
    <t>BANKSETA Monitoring &amp; Evaluation Session - Learner Verification</t>
  </si>
  <si>
    <t>Quick Progress meeting and check in</t>
  </si>
  <si>
    <t>Team meeting to work with Power point preparation. Compiled work and looked at what's next to do. Created a work plan</t>
  </si>
  <si>
    <t>Continued with Power Platform course. And edited research for presentation</t>
  </si>
  <si>
    <t>Evening Standup. Discussed the Power Platiform Course</t>
  </si>
  <si>
    <t>Morning Standup.Check in.</t>
  </si>
  <si>
    <t>Worked with Power Platform course</t>
  </si>
  <si>
    <t>The Application Lifecycle Presentation by Shaila</t>
  </si>
  <si>
    <t>Made Notes on Presentaion done and work with current course</t>
  </si>
  <si>
    <t>Progress meeting with Clement. Suggested Adobe editions for pdf files</t>
  </si>
  <si>
    <t>Meeting with Team to finalise presentation for the next day. Ensured timing, slides anad content is correct and covered completely. Worked with the Power Platform course with the team, corrected errors and proceeded with the course</t>
  </si>
  <si>
    <t>Evening Standup. Course discussion and check in on progress made throughout the course, what apps etc were created.</t>
  </si>
  <si>
    <t>Morning standup and check in</t>
  </si>
  <si>
    <t>Met with team to finalise scripts and do a skimmed trial of presentation</t>
  </si>
  <si>
    <t>Meeting with Clement. Report on presentation, what to do and how our progress is reflecting. Also warmed up and presented to Clement, pointers were given and corrections.</t>
  </si>
  <si>
    <t>Quick progress meet with team, reported on chat</t>
  </si>
  <si>
    <t>Continued wih Power Platform course.</t>
  </si>
  <si>
    <t>Evening Standup.</t>
  </si>
  <si>
    <t>Public Holiday</t>
  </si>
  <si>
    <t>Good Friday</t>
  </si>
  <si>
    <t>Family Day</t>
  </si>
  <si>
    <t>Morning Standup with Clement</t>
  </si>
  <si>
    <t>Completed Power Platform course and updated documentation . Updated scrum board and progress with project.</t>
  </si>
  <si>
    <t>Continued working with power platform project and updated documentation</t>
  </si>
  <si>
    <t>Evening standup. Discussed Power Platform Course and any uncertainties.</t>
  </si>
  <si>
    <t>Morning Standup with team. Given new course and book on ITIL 4.</t>
  </si>
  <si>
    <t>Meeting with group Yakuza to prepare for upcoming presentation and make any corrections.</t>
  </si>
  <si>
    <t>Continued with power platform project (research and practical)</t>
  </si>
  <si>
    <t>Data Management Lifecycle presentation. Presented to Shaila and Angela. Received feedback+corrections and set a new date for 2nd attempt.</t>
  </si>
  <si>
    <t>Evening standup (quick meet)</t>
  </si>
  <si>
    <t>Worked with power platform project</t>
  </si>
  <si>
    <t>Morning Standup</t>
  </si>
  <si>
    <t>Progress report meet. Presented project progress and ideas behind it</t>
  </si>
  <si>
    <t>Edited and worked with power platform project</t>
  </si>
  <si>
    <t>Evening standup. Presented project. Got feedback and told to rework+add more to the project.Guided on what is needed and what to look at.</t>
  </si>
  <si>
    <t>Morning Standup. Check in and format for submitted new project idea.</t>
  </si>
  <si>
    <t>Completed ITIL 4 course and started documentation on the course.</t>
  </si>
  <si>
    <t>Progress report meeting with Clement</t>
  </si>
  <si>
    <t>Completed course documentation and started reading text book</t>
  </si>
  <si>
    <t>Continued with ITIL 4 Textbook. Read and updated notes.</t>
  </si>
  <si>
    <t>Evening Standup. Team discussions</t>
  </si>
  <si>
    <t xml:space="preserve">Freedom Day </t>
  </si>
  <si>
    <t>Freedom Day - OBS</t>
  </si>
  <si>
    <t>Morning Standup and Report</t>
  </si>
  <si>
    <t>Worked with ITIL 4 Textbook and continued documentation</t>
  </si>
  <si>
    <t>Progress Report Meeting</t>
  </si>
  <si>
    <t>After Break. Continued eith ITIL 4 Research and documentation</t>
  </si>
  <si>
    <t>Evening standup. Covered section 2 of ITIL 4 udemy course</t>
  </si>
  <si>
    <t xml:space="preserve">Morning standup and progress check </t>
  </si>
  <si>
    <t>Completed ITIL 4 Texbook and documentation</t>
  </si>
  <si>
    <t>Worked with Power platform project</t>
  </si>
  <si>
    <t>Evening Standup</t>
  </si>
  <si>
    <t>Forcasted Hours</t>
  </si>
  <si>
    <t>Forcasted Work Days this month</t>
  </si>
  <si>
    <t>Line Manager :</t>
  </si>
  <si>
    <t>Billable Hours</t>
  </si>
  <si>
    <t>Contractor:</t>
  </si>
  <si>
    <t>Non Billable Hours</t>
  </si>
  <si>
    <t>Total of All Hours</t>
  </si>
  <si>
    <t>Plus: Hours worked, not claimed</t>
  </si>
  <si>
    <t>Example</t>
  </si>
  <si>
    <t>Total Claim</t>
  </si>
  <si>
    <t>Details</t>
  </si>
  <si>
    <t>Month</t>
  </si>
  <si>
    <t>Expense Description</t>
  </si>
  <si>
    <t>Type</t>
  </si>
  <si>
    <t>ZAR COST</t>
  </si>
  <si>
    <t>Vodacom (Example line)</t>
  </si>
  <si>
    <t>Phone</t>
  </si>
  <si>
    <t xml:space="preserve">Do not add the R symbol when capturing the amount. Use the comma not the full stop. </t>
  </si>
  <si>
    <t>MTN (Example line)</t>
  </si>
  <si>
    <t>WiFi / Internet / Data</t>
  </si>
  <si>
    <t>Afrihost (Example line)</t>
  </si>
  <si>
    <t xml:space="preserve">TOTAL </t>
  </si>
  <si>
    <t>Date From</t>
  </si>
  <si>
    <t>Date To</t>
  </si>
  <si>
    <t>Please select applicable Leave and state number of days</t>
  </si>
  <si>
    <t>Type of Leave</t>
  </si>
  <si>
    <t>Start Date</t>
  </si>
  <si>
    <t>End Date</t>
  </si>
  <si>
    <t xml:space="preserve">Number of days </t>
  </si>
  <si>
    <t>Approval Obtained</t>
  </si>
  <si>
    <t>Sick Note</t>
  </si>
  <si>
    <t>Address and Telephone Number during Annual Leave</t>
  </si>
  <si>
    <t>Employee Signature</t>
  </si>
  <si>
    <t>Client Signature</t>
  </si>
  <si>
    <t>Work</t>
  </si>
  <si>
    <t>Resource</t>
  </si>
  <si>
    <t>Billable</t>
  </si>
  <si>
    <t>ADVTech</t>
  </si>
  <si>
    <t>Recording Cvs on Workbook Sheet</t>
  </si>
  <si>
    <t>.NET code</t>
  </si>
  <si>
    <t>Albert</t>
  </si>
  <si>
    <t>AFA Sasfin</t>
  </si>
  <si>
    <t>Placing Cvs in Templates</t>
  </si>
  <si>
    <t>Admin</t>
  </si>
  <si>
    <t>Amanda</t>
  </si>
  <si>
    <t>Artist Proof Studio</t>
  </si>
  <si>
    <t>Screening</t>
  </si>
  <si>
    <t>Analysis</t>
  </si>
  <si>
    <t xml:space="preserve">Andile </t>
  </si>
  <si>
    <t>Assimil8 - AGA</t>
  </si>
  <si>
    <t>Headhunting</t>
  </si>
  <si>
    <t>Architecture</t>
  </si>
  <si>
    <t>Angela</t>
  </si>
  <si>
    <t>Base 3</t>
  </si>
  <si>
    <t>Interviews</t>
  </si>
  <si>
    <t>Training</t>
  </si>
  <si>
    <t>Aubrey</t>
  </si>
  <si>
    <t>C. Steinweg</t>
  </si>
  <si>
    <t>Fixed Assets</t>
  </si>
  <si>
    <t>Configuration</t>
  </si>
  <si>
    <t>Avinash</t>
  </si>
  <si>
    <t>WiFi</t>
  </si>
  <si>
    <t>Conekt AGSA SharePoint</t>
  </si>
  <si>
    <t>Recruitment Work</t>
  </si>
  <si>
    <t>Cubes</t>
  </si>
  <si>
    <t>Bhavesh</t>
  </si>
  <si>
    <t>Conekt – Meridian</t>
  </si>
  <si>
    <t>Team Meeting</t>
  </si>
  <si>
    <t>Database</t>
  </si>
  <si>
    <t>Bihaag</t>
  </si>
  <si>
    <t>Conekt – Altron - AGSA</t>
  </si>
  <si>
    <t>Recruitment team meeting</t>
  </si>
  <si>
    <t>Demo</t>
  </si>
  <si>
    <t>Boaz</t>
  </si>
  <si>
    <t>Yes</t>
  </si>
  <si>
    <t>Conekt – Clientele</t>
  </si>
  <si>
    <t>Deployment</t>
  </si>
  <si>
    <t>Brian</t>
  </si>
  <si>
    <t>No</t>
  </si>
  <si>
    <t>Conekt – Winning Business</t>
  </si>
  <si>
    <t>Design</t>
  </si>
  <si>
    <t>Charles</t>
  </si>
  <si>
    <t>Conekt – Internal Meeting</t>
  </si>
  <si>
    <t>Clement</t>
  </si>
  <si>
    <t>Dentons</t>
  </si>
  <si>
    <t>Events</t>
  </si>
  <si>
    <t xml:space="preserve">David </t>
  </si>
  <si>
    <t>Discovery</t>
  </si>
  <si>
    <t>ETL</t>
  </si>
  <si>
    <t>Diederik</t>
  </si>
  <si>
    <t>Discovery Information Governance and Security</t>
  </si>
  <si>
    <t>FrontEnd</t>
  </si>
  <si>
    <t>Diptendubala</t>
  </si>
  <si>
    <t>Discovery Bank</t>
  </si>
  <si>
    <t>Installing</t>
  </si>
  <si>
    <t>Edmond</t>
  </si>
  <si>
    <t>Discovery CSI</t>
  </si>
  <si>
    <t>Elijah</t>
  </si>
  <si>
    <t>Discovery Health</t>
  </si>
  <si>
    <t>Lunch</t>
  </si>
  <si>
    <t>Elize</t>
  </si>
  <si>
    <t>Discovery People</t>
  </si>
  <si>
    <t>Other</t>
  </si>
  <si>
    <t>Engelina</t>
  </si>
  <si>
    <t xml:space="preserve">Discovery Skills </t>
  </si>
  <si>
    <t>Presenting</t>
  </si>
  <si>
    <t>Ernest</t>
  </si>
  <si>
    <t>Discovery Vitality</t>
  </si>
  <si>
    <t>Project Management</t>
  </si>
  <si>
    <t>Eugene</t>
  </si>
  <si>
    <t>Gyro</t>
  </si>
  <si>
    <t>Evashan</t>
  </si>
  <si>
    <t>Healthforce</t>
  </si>
  <si>
    <t>Sales call</t>
  </si>
  <si>
    <t>KFC Digistics</t>
  </si>
  <si>
    <t>SharePoint</t>
  </si>
  <si>
    <t>Fayruz</t>
  </si>
  <si>
    <t>Medi-Charge</t>
  </si>
  <si>
    <t>Testing</t>
  </si>
  <si>
    <t>Hamerl</t>
  </si>
  <si>
    <t>MICA Build</t>
  </si>
  <si>
    <t>Travel</t>
  </si>
  <si>
    <t>Ian</t>
  </si>
  <si>
    <t>Michelin</t>
  </si>
  <si>
    <t>Troubleshooting</t>
  </si>
  <si>
    <t>Itumeleng</t>
  </si>
  <si>
    <t>Mistro Foods</t>
  </si>
  <si>
    <t>Waiting on client</t>
  </si>
  <si>
    <t>Iviwe</t>
  </si>
  <si>
    <t>OK Furnitures</t>
  </si>
  <si>
    <t>Website content</t>
  </si>
  <si>
    <t>Joseph</t>
  </si>
  <si>
    <t>Olympic Paints</t>
  </si>
  <si>
    <t>Website and collateral</t>
  </si>
  <si>
    <t>Juan</t>
  </si>
  <si>
    <t>RMB CM Data Warehouse support</t>
  </si>
  <si>
    <t>Annual Leave</t>
  </si>
  <si>
    <t>Jubhele</t>
  </si>
  <si>
    <t>RMB CORE NRTI</t>
  </si>
  <si>
    <t>Sick leave</t>
  </si>
  <si>
    <t>Kanelo</t>
  </si>
  <si>
    <t>RMB Liesha</t>
  </si>
  <si>
    <t>Study Leave</t>
  </si>
  <si>
    <t>Karabo</t>
  </si>
  <si>
    <t>RMB Tumelo</t>
  </si>
  <si>
    <t>Family Responsibility Leave</t>
  </si>
  <si>
    <t>Karusha</t>
  </si>
  <si>
    <t>Sachar Mobile</t>
  </si>
  <si>
    <t>Birthday leave</t>
  </si>
  <si>
    <t>Kavish</t>
  </si>
  <si>
    <t>SBV</t>
  </si>
  <si>
    <t>Keown</t>
  </si>
  <si>
    <t>Sibanya</t>
  </si>
  <si>
    <t>Sick Leave - half day</t>
  </si>
  <si>
    <t>Kiaan</t>
  </si>
  <si>
    <t>Transport Holdings</t>
  </si>
  <si>
    <t>Lazarus</t>
  </si>
  <si>
    <t>Lehlohonolo</t>
  </si>
  <si>
    <t xml:space="preserve">Lucky </t>
  </si>
  <si>
    <t xml:space="preserve">Mamello </t>
  </si>
  <si>
    <t>Muzuvukile</t>
  </si>
  <si>
    <t>Nagendra</t>
  </si>
  <si>
    <t>Nathalia</t>
  </si>
  <si>
    <t xml:space="preserve">Ndivhudzannyi </t>
  </si>
  <si>
    <t>Neo</t>
  </si>
  <si>
    <t>Ongeziwe</t>
  </si>
  <si>
    <t xml:space="preserve">Paballo </t>
  </si>
  <si>
    <t>Pranav</t>
  </si>
  <si>
    <t>Ravi</t>
  </si>
  <si>
    <t>Rivashan</t>
  </si>
  <si>
    <t>Sahur</t>
  </si>
  <si>
    <t>Sanele</t>
  </si>
  <si>
    <t>Sarah</t>
  </si>
  <si>
    <t>Shaila</t>
  </si>
  <si>
    <t>Shaylin</t>
  </si>
  <si>
    <t>Siemon</t>
  </si>
  <si>
    <t xml:space="preserve">Siphenathi </t>
  </si>
  <si>
    <t>Siyakhanya</t>
  </si>
  <si>
    <t>Tatenda</t>
  </si>
  <si>
    <t>Tendo</t>
  </si>
  <si>
    <t>Thabang</t>
  </si>
  <si>
    <t>Timothy</t>
  </si>
  <si>
    <t>Tutu</t>
  </si>
  <si>
    <t>Tyson</t>
  </si>
  <si>
    <t>Vincent</t>
  </si>
  <si>
    <t>Yazeed</t>
  </si>
  <si>
    <t xml:space="preserve">Yugeshin </t>
  </si>
  <si>
    <t>Zola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</si>
</sst>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h]:mm"/>
    <numFmt numFmtId="165" formatCode="h:mm"/>
    <numFmt numFmtId="166" formatCode="yyyy\-m\-d;@"/>
    <numFmt numFmtId="167" formatCode="h:mm;@"/>
    <numFmt numFmtId="168" formatCode="_ [$R-1C09]\ * #,##0.00_ ;_ [$R-1C09]\ * \-#,##0.00_ ;_ [$R-1C09]\ * &quot;-&quot;??_ ;_ @_ "/>
    <numFmt numFmtId="169" formatCode="[$R-1C09]#,##0.00;\-[$R-1C09]#,##0.00"/>
    <numFmt numFmtId="170" formatCode="mmm/yy"/>
  </numFmts>
  <fonts count="25" x14ac:knownFonts="1">
    <font>
      <sz val="11"/>
      <name val="Tw Cen MT"/>
      <family val="1"/>
    </font>
    <font>
      <sz val="10"/>
      <name val="Tw Cen MT"/>
      <family val="1"/>
    </font>
    <font>
      <b/>
      <sz val="9"/>
      <name val="Tw Cen MT"/>
      <family val="1"/>
    </font>
    <font>
      <b/>
      <sz val="9"/>
      <name val="Tw Cen MT"/>
      <family val="1"/>
    </font>
    <font>
      <sz val="10"/>
      <name val="Tw Cen MT"/>
      <family val="1"/>
    </font>
    <font>
      <b/>
      <sz val="10"/>
      <name val="Tw Cen MT"/>
      <family val="1"/>
    </font>
    <font>
      <b/>
      <u/>
      <sz val="9"/>
      <name val="Tw Cen MT"/>
      <family val="1"/>
    </font>
    <font>
      <b/>
      <sz val="11"/>
      <name val="Tw Cen MT"/>
      <family val="1"/>
    </font>
    <font>
      <b/>
      <sz val="9"/>
      <color rgb="FF0000FF"/>
      <name val="Tw Cen MT"/>
      <family val="1"/>
    </font>
    <font>
      <b/>
      <sz val="11"/>
      <name val="Tw Cen MT"/>
      <family val="1"/>
    </font>
    <font>
      <b/>
      <sz val="10"/>
      <name val="Tw Cen MT"/>
      <family val="1"/>
    </font>
    <font>
      <sz val="10"/>
      <name val="Verdana"/>
      <family val="2"/>
    </font>
    <font>
      <b/>
      <sz val="10"/>
      <color rgb="FFFFFFFF"/>
      <name val="Verdana"/>
      <family val="2"/>
    </font>
    <font>
      <b/>
      <sz val="10"/>
      <name val="Verdana"/>
      <family val="2"/>
    </font>
    <font>
      <sz val="11"/>
      <name val="Calibri"/>
      <family val="1"/>
    </font>
    <font>
      <b/>
      <sz val="11"/>
      <color rgb="FFFFFFFF"/>
      <name val="Calibri"/>
      <family val="1"/>
    </font>
    <font>
      <sz val="11"/>
      <color rgb="FF000000"/>
      <name val="Calibri"/>
      <family val="1"/>
    </font>
    <font>
      <b/>
      <u/>
      <sz val="11"/>
      <name val="Calibri"/>
      <family val="1"/>
    </font>
    <font>
      <sz val="10"/>
      <name val="Verdana"/>
      <family val="2"/>
    </font>
    <font>
      <sz val="10"/>
      <color rgb="FF000000"/>
      <name val="Calibri"/>
      <family val="1"/>
    </font>
    <font>
      <b/>
      <sz val="10"/>
      <name val="Verdana"/>
      <family val="2"/>
    </font>
    <font>
      <b/>
      <u/>
      <sz val="18"/>
      <name val="Verdana"/>
      <family val="2"/>
    </font>
    <font>
      <sz val="10"/>
      <name val="Calibri"/>
      <family val="1"/>
    </font>
    <font>
      <b/>
      <sz val="10"/>
      <color rgb="FFFFFFFF"/>
      <name val="Verdana"/>
      <family val="2"/>
    </font>
    <font>
      <u/>
      <sz val="10"/>
      <name val="Verdana"/>
      <family val="2"/>
    </font>
  </fonts>
  <fills count="11">
    <fill>
      <patternFill patternType="none"/>
    </fill>
    <fill>
      <patternFill patternType="gray125"/>
    </fill>
    <fill>
      <patternFill patternType="solid">
        <fgColor rgb="FF0F6FC6"/>
        <bgColor indexed="64"/>
      </patternFill>
    </fill>
    <fill>
      <patternFill patternType="solid">
        <fgColor rgb="FF82B1E4"/>
        <bgColor indexed="64"/>
      </patternFill>
    </fill>
    <fill>
      <patternFill patternType="solid">
        <fgColor rgb="FF93F4F9"/>
        <bgColor indexed="64"/>
      </patternFill>
    </fill>
    <fill>
      <patternFill patternType="solid">
        <fgColor rgb="FFDCE6F1"/>
        <bgColor indexed="64"/>
      </patternFill>
    </fill>
    <fill>
      <patternFill patternType="solid">
        <fgColor rgb="FFFFFFFF"/>
        <bgColor indexed="64"/>
      </patternFill>
    </fill>
    <fill>
      <patternFill patternType="solid">
        <fgColor rgb="FFD8D8D8"/>
        <bgColor indexed="64"/>
      </patternFill>
    </fill>
    <fill>
      <patternFill patternType="solid">
        <fgColor rgb="FFC7E2FB"/>
        <bgColor indexed="64"/>
      </patternFill>
    </fill>
    <fill>
      <patternFill patternType="solid">
        <fgColor rgb="FF92D050"/>
        <bgColor indexed="64"/>
      </patternFill>
    </fill>
    <fill>
      <patternFill patternType="solid">
        <fgColor rgb="FFFFFF00"/>
        <bgColor indexed="64"/>
      </patternFill>
    </fill>
  </fills>
  <borders count="11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right style="medium">
        <color indexed="64"/>
      </right>
      <top/>
      <bottom/>
      <diagonal/>
    </border>
    <border>
      <left style="medium">
        <color rgb="FF17406D"/>
      </left>
      <right style="medium">
        <color rgb="FF17406D"/>
      </right>
      <top style="medium">
        <color rgb="FF17406D"/>
      </top>
      <bottom style="medium">
        <color rgb="FF17406D"/>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rgb="FF5AAAF2"/>
      </left>
      <right/>
      <top style="thin">
        <color rgb="FF5AAAF2"/>
      </top>
      <bottom style="thin">
        <color rgb="FF5AAAF2"/>
      </bottom>
      <diagonal/>
    </border>
    <border>
      <left/>
      <right/>
      <top style="thin">
        <color rgb="FF5AAAF2"/>
      </top>
      <bottom style="thin">
        <color rgb="FF5AAAF2"/>
      </bottom>
      <diagonal/>
    </border>
    <border>
      <left/>
      <right/>
      <top style="thin">
        <color rgb="FF5AAAF2"/>
      </top>
      <bottom style="thin">
        <color rgb="FF5AAAF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rgb="FF5AAAF2"/>
      </top>
      <bottom style="thin">
        <color rgb="FF5AAAF2"/>
      </bottom>
      <diagonal/>
    </border>
    <border>
      <left/>
      <right style="thin">
        <color rgb="FF5AAAF2"/>
      </right>
      <top style="thin">
        <color rgb="FF5AAAF2"/>
      </top>
      <bottom style="thin">
        <color rgb="FF5AAAF2"/>
      </bottom>
      <diagonal/>
    </border>
    <border>
      <left/>
      <right style="medium">
        <color rgb="FF17406D"/>
      </right>
      <top style="medium">
        <color rgb="FF17406D"/>
      </top>
      <bottom style="medium">
        <color rgb="FF17406D"/>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5AAAF2"/>
      </left>
      <right style="thin">
        <color rgb="FF5AAAF2"/>
      </right>
      <top style="thin">
        <color rgb="FF5AAAF2"/>
      </top>
      <bottom style="thin">
        <color rgb="FF5AAAF2"/>
      </bottom>
      <diagonal/>
    </border>
    <border>
      <left style="thin">
        <color rgb="FF5AAAF2"/>
      </left>
      <right style="thin">
        <color rgb="FF5AAAF2"/>
      </right>
      <top style="thin">
        <color rgb="FF5AAAF2"/>
      </top>
      <bottom style="thin">
        <color rgb="FF5AAAF2"/>
      </bottom>
      <diagonal/>
    </border>
    <border>
      <left/>
      <right/>
      <top style="medium">
        <color rgb="FF4D90FE"/>
      </top>
      <bottom/>
      <diagonal/>
    </border>
    <border>
      <left/>
      <right style="medium">
        <color rgb="FF4D90FE"/>
      </right>
      <top/>
      <bottom/>
      <diagonal/>
    </border>
    <border>
      <left/>
      <right style="medium">
        <color rgb="FF4D90FE"/>
      </right>
      <top/>
      <bottom/>
      <diagonal/>
    </border>
    <border>
      <left/>
      <right/>
      <top/>
      <bottom style="thin">
        <color rgb="FF17406D"/>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5AAAF2"/>
      </left>
      <right style="thin">
        <color rgb="FF5AAAF2"/>
      </right>
      <top style="thin">
        <color rgb="FF5AAAF2"/>
      </top>
      <bottom style="thin">
        <color rgb="FF5AAAF2"/>
      </bottom>
      <diagonal/>
    </border>
    <border>
      <left style="medium">
        <color indexed="64"/>
      </left>
      <right/>
      <top/>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5AAAF2"/>
      </bottom>
      <diagonal/>
    </border>
    <border>
      <left style="thin">
        <color rgb="FF000000"/>
      </left>
      <right style="thin">
        <color rgb="FF000000"/>
      </right>
      <top style="thin">
        <color rgb="FF000000"/>
      </top>
      <bottom style="thin">
        <color rgb="FF5AAAF2"/>
      </bottom>
      <diagonal/>
    </border>
    <border>
      <left style="thin">
        <color rgb="FF000000"/>
      </left>
      <right style="thin">
        <color rgb="FF000000"/>
      </right>
      <top style="thin">
        <color rgb="FF000000"/>
      </top>
      <bottom style="thin">
        <color rgb="FF5AAAF2"/>
      </bottom>
      <diagonal/>
    </border>
    <border>
      <left style="thin">
        <color rgb="FF000000"/>
      </left>
      <right style="thin">
        <color rgb="FF000000"/>
      </right>
      <top style="thin">
        <color rgb="FF000000"/>
      </top>
      <bottom style="thin">
        <color rgb="FF5AAAF2"/>
      </bottom>
      <diagonal/>
    </border>
    <border>
      <left style="thin">
        <color rgb="FF000000"/>
      </left>
      <right style="thin">
        <color rgb="FF000000"/>
      </right>
      <top style="thin">
        <color rgb="FF000000"/>
      </top>
      <bottom style="thin">
        <color rgb="FF5AAAF2"/>
      </bottom>
      <diagonal/>
    </border>
    <border>
      <left style="thin">
        <color indexed="64"/>
      </left>
      <right style="thin">
        <color indexed="64"/>
      </right>
      <top style="thin">
        <color indexed="64"/>
      </top>
      <bottom style="thin">
        <color rgb="FF5AAAF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5AAAF2"/>
      </bottom>
      <diagonal/>
    </border>
    <border>
      <left style="thin">
        <color indexed="64"/>
      </left>
      <right style="thin">
        <color indexed="64"/>
      </right>
      <top style="thin">
        <color rgb="FF5AAAF2"/>
      </top>
      <bottom style="thin">
        <color rgb="FF5AAAF2"/>
      </bottom>
      <diagonal/>
    </border>
    <border>
      <left style="thin">
        <color indexed="64"/>
      </left>
      <right style="thin">
        <color indexed="64"/>
      </right>
      <top style="thin">
        <color rgb="FF5AAAF2"/>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rgb="FF5AAAF2"/>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8">
    <xf numFmtId="0" fontId="0" fillId="0" borderId="0" xfId="0"/>
    <xf numFmtId="0" fontId="1" fillId="0" borderId="0" xfId="0" applyFont="1"/>
    <xf numFmtId="0" fontId="2" fillId="0" borderId="0" xfId="0" applyFont="1"/>
    <xf numFmtId="164" fontId="2" fillId="0" borderId="0" xfId="0" applyNumberFormat="1" applyFont="1"/>
    <xf numFmtId="0" fontId="3" fillId="0" borderId="0" xfId="0" applyFont="1" applyAlignment="1">
      <alignment horizontal="right"/>
    </xf>
    <xf numFmtId="0" fontId="4" fillId="0" borderId="1" xfId="0" applyFont="1" applyBorder="1"/>
    <xf numFmtId="0" fontId="5" fillId="0" borderId="2" xfId="0" applyFont="1" applyBorder="1" applyAlignment="1">
      <alignment horizontal="right" wrapText="1"/>
    </xf>
    <xf numFmtId="165" fontId="2" fillId="0" borderId="0" xfId="0" applyNumberFormat="1" applyFont="1"/>
    <xf numFmtId="0" fontId="4" fillId="0" borderId="3" xfId="0" applyFont="1" applyBorder="1"/>
    <xf numFmtId="0" fontId="4" fillId="0" borderId="4" xfId="0" applyFont="1" applyBorder="1" applyAlignment="1">
      <alignment horizontal="right" wrapText="1"/>
    </xf>
    <xf numFmtId="49" fontId="2" fillId="0" borderId="0" xfId="0" applyNumberFormat="1" applyFont="1" applyAlignment="1">
      <alignment vertical="top"/>
    </xf>
    <xf numFmtId="0" fontId="6" fillId="0" borderId="0" xfId="0" applyFont="1" applyAlignment="1">
      <alignment horizontal="left" vertical="top"/>
    </xf>
    <xf numFmtId="0" fontId="7" fillId="0" borderId="5" xfId="0" applyFont="1" applyBorder="1"/>
    <xf numFmtId="164" fontId="1" fillId="0" borderId="6" xfId="0" applyNumberFormat="1" applyFont="1" applyBorder="1" applyAlignment="1">
      <alignment horizontal="right" wrapText="1"/>
    </xf>
    <xf numFmtId="49" fontId="8" fillId="0" borderId="7" xfId="0" applyNumberFormat="1" applyFont="1" applyBorder="1" applyAlignment="1">
      <alignment vertical="top"/>
    </xf>
    <xf numFmtId="0" fontId="9" fillId="0" borderId="8" xfId="0" applyFont="1" applyBorder="1"/>
    <xf numFmtId="164" fontId="1" fillId="0" borderId="9" xfId="0" applyNumberFormat="1" applyFont="1" applyBorder="1" applyAlignment="1">
      <alignment horizontal="right" wrapText="1"/>
    </xf>
    <xf numFmtId="0" fontId="7" fillId="0" borderId="10" xfId="0" applyFont="1" applyBorder="1"/>
    <xf numFmtId="0" fontId="10" fillId="0" borderId="11" xfId="0" applyFont="1" applyBorder="1" applyAlignment="1">
      <alignment horizontal="left"/>
    </xf>
    <xf numFmtId="0" fontId="1" fillId="0" borderId="12" xfId="0" applyFont="1" applyBorder="1" applyAlignment="1">
      <alignment wrapText="1"/>
    </xf>
    <xf numFmtId="166" fontId="11" fillId="0" borderId="13" xfId="0" applyNumberFormat="1" applyFont="1" applyBorder="1"/>
    <xf numFmtId="0" fontId="11" fillId="0" borderId="0" xfId="0" applyFont="1"/>
    <xf numFmtId="0" fontId="12" fillId="2" borderId="14" xfId="0" applyFont="1" applyFill="1" applyBorder="1"/>
    <xf numFmtId="0" fontId="12" fillId="2" borderId="15" xfId="0" applyFont="1" applyFill="1" applyBorder="1"/>
    <xf numFmtId="0" fontId="12" fillId="2" borderId="16" xfId="0" applyFont="1" applyFill="1" applyBorder="1" applyAlignment="1">
      <alignment horizontal="center" wrapText="1"/>
    </xf>
    <xf numFmtId="0" fontId="11" fillId="0" borderId="17" xfId="0" applyFont="1" applyBorder="1"/>
    <xf numFmtId="0" fontId="11" fillId="0" borderId="18" xfId="0" applyFont="1" applyBorder="1" applyAlignment="1">
      <alignment wrapText="1"/>
    </xf>
    <xf numFmtId="167" fontId="11" fillId="0" borderId="19" xfId="0" applyNumberFormat="1" applyFont="1" applyBorder="1"/>
    <xf numFmtId="167" fontId="11" fillId="0" borderId="20" xfId="0" applyNumberFormat="1" applyFont="1" applyBorder="1" applyAlignment="1">
      <alignment wrapText="1"/>
    </xf>
    <xf numFmtId="166" fontId="11" fillId="3" borderId="21" xfId="0" applyNumberFormat="1" applyFont="1" applyFill="1" applyBorder="1"/>
    <xf numFmtId="0" fontId="11" fillId="3" borderId="22" xfId="0" applyFont="1" applyFill="1" applyBorder="1"/>
    <xf numFmtId="0" fontId="11" fillId="3" borderId="23" xfId="0" applyFont="1" applyFill="1" applyBorder="1" applyAlignment="1">
      <alignment wrapText="1"/>
    </xf>
    <xf numFmtId="167" fontId="11" fillId="3" borderId="24" xfId="0" applyNumberFormat="1" applyFont="1" applyFill="1" applyBorder="1"/>
    <xf numFmtId="167" fontId="11" fillId="3" borderId="25" xfId="0" applyNumberFormat="1" applyFont="1" applyFill="1" applyBorder="1" applyAlignment="1">
      <alignment wrapText="1"/>
    </xf>
    <xf numFmtId="0" fontId="13" fillId="0" borderId="0" xfId="0" applyFont="1"/>
    <xf numFmtId="164" fontId="11" fillId="0" borderId="0" xfId="0" applyNumberFormat="1" applyFont="1"/>
    <xf numFmtId="0" fontId="11" fillId="0" borderId="26" xfId="0" applyFont="1" applyBorder="1" applyAlignment="1">
      <alignment wrapText="1"/>
    </xf>
    <xf numFmtId="0" fontId="11" fillId="0" borderId="0" xfId="0" applyFont="1" applyAlignment="1">
      <alignment wrapText="1"/>
    </xf>
    <xf numFmtId="0" fontId="11" fillId="0" borderId="0" xfId="0" applyFont="1" applyAlignment="1">
      <alignment horizontal="left"/>
    </xf>
    <xf numFmtId="0" fontId="12" fillId="2" borderId="27" xfId="0" applyFont="1" applyFill="1" applyBorder="1" applyAlignment="1">
      <alignment wrapText="1"/>
    </xf>
    <xf numFmtId="0" fontId="12" fillId="2" borderId="28" xfId="0" applyFont="1" applyFill="1" applyBorder="1" applyAlignment="1">
      <alignment horizontal="center" wrapText="1"/>
    </xf>
    <xf numFmtId="164" fontId="1" fillId="0" borderId="29" xfId="0" applyNumberFormat="1" applyFont="1" applyBorder="1" applyAlignment="1">
      <alignment wrapText="1"/>
    </xf>
    <xf numFmtId="166" fontId="11" fillId="0" borderId="0" xfId="0" applyNumberFormat="1" applyFont="1"/>
    <xf numFmtId="166" fontId="11" fillId="4" borderId="30" xfId="0" applyNumberFormat="1" applyFont="1" applyFill="1" applyBorder="1"/>
    <xf numFmtId="0" fontId="11" fillId="4" borderId="31" xfId="0" applyFont="1" applyFill="1" applyBorder="1"/>
    <xf numFmtId="0" fontId="11" fillId="4" borderId="32" xfId="0" applyFont="1" applyFill="1" applyBorder="1" applyAlignment="1">
      <alignment wrapText="1"/>
    </xf>
    <xf numFmtId="167" fontId="11" fillId="4" borderId="33" xfId="0" applyNumberFormat="1" applyFont="1" applyFill="1" applyBorder="1"/>
    <xf numFmtId="167" fontId="11" fillId="4" borderId="34" xfId="0" applyNumberFormat="1" applyFont="1" applyFill="1" applyBorder="1" applyAlignment="1">
      <alignment wrapText="1"/>
    </xf>
    <xf numFmtId="0" fontId="14" fillId="0" borderId="0" xfId="0" applyFont="1"/>
    <xf numFmtId="0" fontId="15" fillId="2" borderId="35" xfId="0" applyFont="1" applyFill="1" applyBorder="1"/>
    <xf numFmtId="0" fontId="14" fillId="0" borderId="36" xfId="0" applyFont="1" applyBorder="1"/>
    <xf numFmtId="0" fontId="16" fillId="5" borderId="37" xfId="0" applyFont="1" applyFill="1" applyBorder="1"/>
    <xf numFmtId="0" fontId="16" fillId="6" borderId="38" xfId="0" applyFont="1" applyFill="1" applyBorder="1"/>
    <xf numFmtId="0" fontId="16" fillId="6" borderId="0" xfId="0" applyFont="1" applyFill="1"/>
    <xf numFmtId="0" fontId="16" fillId="5" borderId="39" xfId="0" applyFont="1" applyFill="1" applyBorder="1"/>
    <xf numFmtId="0" fontId="16" fillId="5" borderId="0" xfId="0" applyFont="1" applyFill="1"/>
    <xf numFmtId="0" fontId="17" fillId="0" borderId="0" xfId="0" applyFont="1" applyAlignment="1">
      <alignment vertical="center"/>
    </xf>
    <xf numFmtId="0" fontId="14" fillId="0" borderId="0" xfId="0" applyFont="1" applyAlignment="1">
      <alignment vertical="center"/>
    </xf>
    <xf numFmtId="0" fontId="16" fillId="6" borderId="0" xfId="0" applyFont="1" applyFill="1" applyProtection="1">
      <protection locked="0"/>
    </xf>
    <xf numFmtId="0" fontId="16" fillId="5" borderId="0" xfId="0" applyFont="1" applyFill="1" applyProtection="1">
      <protection locked="0"/>
    </xf>
    <xf numFmtId="0" fontId="14" fillId="0" borderId="0" xfId="0" applyFont="1" applyProtection="1">
      <protection locked="0"/>
    </xf>
    <xf numFmtId="0" fontId="14" fillId="0" borderId="40" xfId="0" applyFont="1" applyBorder="1"/>
    <xf numFmtId="167" fontId="18" fillId="0" borderId="0" xfId="0" applyNumberFormat="1" applyFont="1"/>
    <xf numFmtId="167" fontId="18" fillId="0" borderId="0" xfId="0" applyNumberFormat="1" applyFont="1" applyAlignment="1">
      <alignment wrapText="1"/>
    </xf>
    <xf numFmtId="0" fontId="19" fillId="7" borderId="41" xfId="0" applyFont="1" applyFill="1" applyBorder="1" applyAlignment="1">
      <alignment horizontal="left" wrapText="1"/>
    </xf>
    <xf numFmtId="0" fontId="19" fillId="0" borderId="42" xfId="0" applyFont="1" applyBorder="1" applyAlignment="1">
      <alignment horizontal="left"/>
    </xf>
    <xf numFmtId="0" fontId="19" fillId="0" borderId="43" xfId="0" applyFont="1" applyBorder="1"/>
    <xf numFmtId="0" fontId="19" fillId="0" borderId="44" xfId="0" applyFont="1" applyBorder="1" applyAlignment="1">
      <alignment horizontal="left"/>
    </xf>
    <xf numFmtId="0" fontId="19" fillId="0" borderId="45" xfId="0" applyFont="1" applyBorder="1"/>
    <xf numFmtId="0" fontId="14" fillId="8" borderId="46" xfId="0" applyFont="1" applyFill="1" applyBorder="1"/>
    <xf numFmtId="164" fontId="11" fillId="9" borderId="0" xfId="0" applyNumberFormat="1" applyFont="1" applyFill="1" applyAlignment="1">
      <alignment wrapText="1"/>
    </xf>
    <xf numFmtId="166" fontId="18" fillId="0" borderId="47" xfId="0" applyNumberFormat="1" applyFont="1" applyBorder="1" applyAlignment="1">
      <alignment horizontal="right" vertical="center"/>
    </xf>
    <xf numFmtId="0" fontId="18" fillId="0" borderId="0" xfId="0" applyFont="1" applyAlignment="1">
      <alignment horizontal="left" vertical="center"/>
    </xf>
    <xf numFmtId="0" fontId="20" fillId="6" borderId="0" xfId="0" applyFont="1" applyFill="1" applyAlignment="1">
      <alignment horizontal="right" vertical="center"/>
    </xf>
    <xf numFmtId="168" fontId="20" fillId="7" borderId="48" xfId="0" applyNumberFormat="1" applyFont="1" applyFill="1" applyBorder="1" applyAlignment="1">
      <alignment horizontal="center" vertical="center"/>
    </xf>
    <xf numFmtId="169" fontId="18" fillId="0" borderId="49" xfId="0" applyNumberFormat="1" applyFont="1" applyBorder="1" applyAlignment="1">
      <alignment horizontal="center" vertical="center"/>
    </xf>
    <xf numFmtId="170" fontId="18" fillId="0" borderId="50" xfId="0" applyNumberFormat="1" applyFont="1" applyBorder="1" applyAlignment="1">
      <alignment horizontal="right" vertical="center"/>
    </xf>
    <xf numFmtId="0" fontId="20" fillId="0" borderId="0" xfId="0" applyFont="1" applyAlignment="1">
      <alignment vertical="center"/>
    </xf>
    <xf numFmtId="0" fontId="21" fillId="0" borderId="0" xfId="0" applyFont="1" applyAlignment="1">
      <alignment vertical="center"/>
    </xf>
    <xf numFmtId="168" fontId="18" fillId="9" borderId="0" xfId="0" applyNumberFormat="1" applyFont="1" applyFill="1" applyAlignment="1">
      <alignment vertical="center"/>
    </xf>
    <xf numFmtId="0" fontId="18" fillId="7" borderId="51" xfId="0" applyFont="1" applyFill="1" applyBorder="1" applyAlignment="1">
      <alignment horizontal="center" vertical="center"/>
    </xf>
    <xf numFmtId="168" fontId="18" fillId="7" borderId="52" xfId="0" applyNumberFormat="1" applyFont="1" applyFill="1" applyBorder="1" applyAlignment="1">
      <alignment horizontal="center" vertical="center"/>
    </xf>
    <xf numFmtId="0" fontId="18" fillId="0" borderId="0" xfId="0" applyFont="1" applyAlignment="1">
      <alignment vertical="center"/>
    </xf>
    <xf numFmtId="0" fontId="18" fillId="0" borderId="0" xfId="0" applyFont="1" applyAlignment="1">
      <alignment vertical="center" wrapText="1"/>
    </xf>
    <xf numFmtId="166" fontId="18" fillId="0" borderId="0" xfId="0" applyNumberFormat="1" applyFont="1" applyAlignment="1">
      <alignment vertical="center"/>
    </xf>
    <xf numFmtId="0" fontId="18" fillId="0" borderId="53" xfId="0" applyFont="1" applyBorder="1" applyAlignment="1">
      <alignment horizontal="center" vertical="center" wrapText="1"/>
    </xf>
    <xf numFmtId="0" fontId="18" fillId="0" borderId="54" xfId="0" applyFont="1" applyBorder="1" applyAlignment="1">
      <alignment horizontal="center" vertical="center" wrapText="1"/>
    </xf>
    <xf numFmtId="0" fontId="18" fillId="0" borderId="55" xfId="0" applyFont="1" applyBorder="1" applyAlignment="1">
      <alignment horizontal="center" vertical="center" wrapText="1"/>
    </xf>
    <xf numFmtId="0" fontId="20" fillId="0" borderId="56" xfId="0" applyFont="1" applyBorder="1" applyAlignment="1">
      <alignment horizontal="center" vertical="center" wrapText="1"/>
    </xf>
    <xf numFmtId="0" fontId="18" fillId="0" borderId="57" xfId="0" applyFont="1" applyBorder="1" applyAlignment="1">
      <alignment horizontal="center" vertical="center" wrapText="1"/>
    </xf>
    <xf numFmtId="0" fontId="18" fillId="0" borderId="58" xfId="0" applyFont="1" applyBorder="1"/>
    <xf numFmtId="0" fontId="18" fillId="0" borderId="59" xfId="0" applyFont="1" applyBorder="1"/>
    <xf numFmtId="0" fontId="18" fillId="0" borderId="60" xfId="0" applyFont="1" applyBorder="1"/>
    <xf numFmtId="0" fontId="20" fillId="0" borderId="0" xfId="0" applyFont="1" applyAlignment="1">
      <alignment vertical="center" wrapText="1"/>
    </xf>
    <xf numFmtId="0" fontId="18" fillId="0" borderId="61" xfId="0" applyFont="1" applyBorder="1" applyAlignment="1">
      <alignment vertical="center" wrapText="1"/>
    </xf>
    <xf numFmtId="0" fontId="19" fillId="8" borderId="62" xfId="0" applyFont="1" applyFill="1" applyBorder="1" applyAlignment="1">
      <alignment horizontal="left"/>
    </xf>
    <xf numFmtId="0" fontId="19" fillId="8" borderId="63" xfId="0" applyFont="1" applyFill="1" applyBorder="1" applyAlignment="1">
      <alignment horizontal="left" vertical="center" wrapText="1"/>
    </xf>
    <xf numFmtId="0" fontId="22" fillId="8" borderId="64" xfId="0" applyFont="1" applyFill="1" applyBorder="1" applyAlignment="1">
      <alignment vertical="center"/>
    </xf>
    <xf numFmtId="0" fontId="19" fillId="8" borderId="65" xfId="0" applyFont="1" applyFill="1" applyBorder="1"/>
    <xf numFmtId="0" fontId="19" fillId="8" borderId="66" xfId="0" applyFont="1" applyFill="1" applyBorder="1" applyAlignment="1">
      <alignment horizontal="left"/>
    </xf>
    <xf numFmtId="0" fontId="19" fillId="0" borderId="67" xfId="0" applyFont="1" applyBorder="1"/>
    <xf numFmtId="0" fontId="19" fillId="0" borderId="68" xfId="0" applyFont="1" applyBorder="1" applyAlignment="1">
      <alignment horizontal="left"/>
    </xf>
    <xf numFmtId="0" fontId="19" fillId="8" borderId="69" xfId="0" applyFont="1" applyFill="1" applyBorder="1"/>
    <xf numFmtId="0" fontId="19" fillId="0" borderId="70" xfId="0" applyFont="1" applyBorder="1" applyAlignment="1">
      <alignment horizontal="left" vertical="center" wrapText="1"/>
    </xf>
    <xf numFmtId="0" fontId="19" fillId="8" borderId="71" xfId="0" applyFont="1" applyFill="1" applyBorder="1"/>
    <xf numFmtId="0" fontId="19" fillId="0" borderId="72" xfId="0" applyFont="1" applyBorder="1" applyAlignment="1">
      <alignment horizontal="left" vertical="center" wrapText="1"/>
    </xf>
    <xf numFmtId="0" fontId="19" fillId="8" borderId="73" xfId="0" applyFont="1" applyFill="1" applyBorder="1" applyAlignment="1">
      <alignment horizontal="left"/>
    </xf>
    <xf numFmtId="0" fontId="19" fillId="8" borderId="74" xfId="0" applyFont="1" applyFill="1" applyBorder="1" applyAlignment="1">
      <alignment horizontal="left" vertical="center" wrapText="1"/>
    </xf>
    <xf numFmtId="0" fontId="19" fillId="8" borderId="75" xfId="0" applyFont="1" applyFill="1" applyBorder="1"/>
    <xf numFmtId="0" fontId="19" fillId="8" borderId="76" xfId="0" applyFont="1" applyFill="1" applyBorder="1" applyAlignment="1">
      <alignment horizontal="left" vertical="center" wrapText="1"/>
    </xf>
    <xf numFmtId="0" fontId="19" fillId="0" borderId="77" xfId="0" applyFont="1" applyBorder="1" applyAlignment="1">
      <alignment horizontal="left" vertical="center" wrapText="1"/>
    </xf>
    <xf numFmtId="0" fontId="19" fillId="8" borderId="78" xfId="0" applyFont="1" applyFill="1" applyBorder="1" applyAlignment="1">
      <alignment horizontal="left" vertical="center" wrapText="1"/>
    </xf>
    <xf numFmtId="0" fontId="19" fillId="6" borderId="79" xfId="0" applyFont="1" applyFill="1" applyBorder="1" applyAlignment="1">
      <alignment horizontal="left"/>
    </xf>
    <xf numFmtId="167" fontId="18" fillId="0" borderId="108" xfId="0" applyNumberFormat="1" applyFont="1" applyBorder="1" applyAlignment="1">
      <alignment wrapText="1"/>
    </xf>
    <xf numFmtId="0" fontId="18" fillId="0" borderId="109" xfId="0" applyFont="1" applyBorder="1" applyAlignment="1">
      <alignment wrapText="1"/>
    </xf>
    <xf numFmtId="0" fontId="18" fillId="0" borderId="0" xfId="0" applyFont="1"/>
    <xf numFmtId="49" fontId="7" fillId="0" borderId="80" xfId="0" applyNumberFormat="1" applyFont="1" applyBorder="1" applyAlignment="1">
      <alignment horizontal="left" vertical="top"/>
    </xf>
    <xf numFmtId="0" fontId="7" fillId="0" borderId="81" xfId="0" applyFont="1" applyBorder="1" applyAlignment="1">
      <alignment horizontal="left" vertical="top" wrapText="1"/>
    </xf>
    <xf numFmtId="0" fontId="18" fillId="0" borderId="83" xfId="0" applyFont="1" applyBorder="1" applyAlignment="1">
      <alignment horizontal="left" vertical="center"/>
    </xf>
    <xf numFmtId="0" fontId="18" fillId="0" borderId="82" xfId="0" applyFont="1" applyBorder="1" applyAlignment="1">
      <alignment horizontal="left" vertical="center"/>
    </xf>
    <xf numFmtId="0" fontId="18" fillId="0" borderId="84" xfId="0" applyFont="1" applyBorder="1" applyAlignment="1">
      <alignment horizontal="left" vertical="center"/>
    </xf>
    <xf numFmtId="0" fontId="20" fillId="7" borderId="87" xfId="0" applyFont="1" applyFill="1" applyBorder="1" applyAlignment="1">
      <alignment horizontal="left" vertical="center"/>
    </xf>
    <xf numFmtId="0" fontId="20" fillId="7" borderId="86" xfId="0" applyFont="1" applyFill="1" applyBorder="1" applyAlignment="1">
      <alignment horizontal="left" vertical="center"/>
    </xf>
    <xf numFmtId="0" fontId="20" fillId="7" borderId="85" xfId="0" applyFont="1" applyFill="1" applyBorder="1" applyAlignment="1">
      <alignment horizontal="left" vertical="center"/>
    </xf>
    <xf numFmtId="0" fontId="18" fillId="0" borderId="89" xfId="0" applyFont="1" applyBorder="1" applyAlignment="1">
      <alignment horizontal="center" vertical="center"/>
    </xf>
    <xf numFmtId="0" fontId="18" fillId="0" borderId="88" xfId="0" applyFont="1" applyBorder="1" applyAlignment="1">
      <alignment horizontal="center" vertical="center"/>
    </xf>
    <xf numFmtId="0" fontId="23" fillId="2" borderId="0" xfId="0" applyFont="1" applyFill="1" applyAlignment="1">
      <alignment horizontal="center" vertical="center"/>
    </xf>
    <xf numFmtId="0" fontId="18" fillId="10" borderId="90" xfId="0" applyFont="1" applyFill="1" applyBorder="1" applyAlignment="1">
      <alignment horizontal="center"/>
    </xf>
    <xf numFmtId="0" fontId="18" fillId="10" borderId="0" xfId="0" applyFont="1" applyFill="1" applyAlignment="1">
      <alignment horizontal="center"/>
    </xf>
    <xf numFmtId="0" fontId="18" fillId="7" borderId="92" xfId="0" applyFont="1" applyFill="1" applyBorder="1" applyAlignment="1">
      <alignment horizontal="center" vertical="center"/>
    </xf>
    <xf numFmtId="0" fontId="18" fillId="7" borderId="91" xfId="0" applyFont="1" applyFill="1" applyBorder="1" applyAlignment="1">
      <alignment horizontal="center" vertical="center"/>
    </xf>
    <xf numFmtId="0" fontId="20" fillId="0" borderId="0" xfId="0" applyFont="1" applyAlignment="1">
      <alignment vertical="center" wrapText="1"/>
    </xf>
    <xf numFmtId="0" fontId="18" fillId="0" borderId="97" xfId="0" applyFont="1" applyBorder="1" applyAlignment="1">
      <alignment horizontal="center" vertical="center" wrapText="1"/>
    </xf>
    <xf numFmtId="0" fontId="18" fillId="0" borderId="0" xfId="0" applyFont="1" applyAlignment="1">
      <alignment horizontal="center" vertical="center" wrapText="1"/>
    </xf>
    <xf numFmtId="0" fontId="18" fillId="0" borderId="96" xfId="0" applyFont="1" applyBorder="1" applyAlignment="1">
      <alignment horizontal="center" vertical="center" wrapText="1"/>
    </xf>
    <xf numFmtId="0" fontId="18" fillId="0" borderId="95" xfId="0" applyFont="1" applyBorder="1" applyAlignment="1">
      <alignment horizontal="center" vertical="center" wrapText="1"/>
    </xf>
    <xf numFmtId="0" fontId="18" fillId="0" borderId="94" xfId="0" applyFont="1" applyBorder="1" applyAlignment="1">
      <alignment horizontal="center" vertical="center" wrapText="1"/>
    </xf>
    <xf numFmtId="0" fontId="18" fillId="0" borderId="93" xfId="0" applyFont="1" applyBorder="1" applyAlignment="1">
      <alignment horizontal="center" vertical="center" wrapText="1"/>
    </xf>
    <xf numFmtId="0" fontId="18" fillId="0" borderId="99" xfId="0" applyFont="1" applyBorder="1" applyAlignment="1">
      <alignment horizontal="center"/>
    </xf>
    <xf numFmtId="0" fontId="18" fillId="0" borderId="98" xfId="0" applyFont="1" applyBorder="1" applyAlignment="1">
      <alignment horizontal="center"/>
    </xf>
    <xf numFmtId="0" fontId="18" fillId="0" borderId="101" xfId="0" applyFont="1" applyBorder="1" applyAlignment="1">
      <alignment horizontal="center"/>
    </xf>
    <xf numFmtId="0" fontId="18" fillId="0" borderId="100" xfId="0" applyFont="1" applyBorder="1" applyAlignment="1">
      <alignment horizontal="center"/>
    </xf>
    <xf numFmtId="0" fontId="18" fillId="0" borderId="103" xfId="0" applyFont="1" applyBorder="1" applyAlignment="1">
      <alignment horizontal="center"/>
    </xf>
    <xf numFmtId="0" fontId="18" fillId="0" borderId="102" xfId="0" applyFont="1" applyBorder="1" applyAlignment="1">
      <alignment horizontal="center"/>
    </xf>
    <xf numFmtId="0" fontId="23" fillId="2" borderId="104" xfId="0" applyFont="1" applyFill="1" applyBorder="1" applyAlignment="1">
      <alignment horizontal="center" vertical="center"/>
    </xf>
    <xf numFmtId="0" fontId="24" fillId="0" borderId="107" xfId="0" applyFont="1" applyBorder="1" applyAlignment="1">
      <alignment horizontal="center" vertical="center" wrapText="1"/>
    </xf>
    <xf numFmtId="0" fontId="24" fillId="0" borderId="106" xfId="0" applyFont="1" applyBorder="1" applyAlignment="1">
      <alignment horizontal="center" vertical="center" wrapText="1"/>
    </xf>
    <xf numFmtId="0" fontId="24" fillId="0" borderId="105" xfId="0" applyFont="1" applyBorder="1" applyAlignment="1">
      <alignment horizontal="center" vertical="center" wrapText="1"/>
    </xf>
  </cellXfs>
  <cellStyles count="1">
    <cellStyle name="Normal" xfId="0" builtinId="0"/>
  </cellStyles>
  <dxfs count="37">
    <dxf>
      <fill>
        <patternFill>
          <bgColor rgb="FFAEDF9F"/>
        </patternFill>
      </fill>
    </dxf>
    <dxf>
      <fill>
        <patternFill>
          <bgColor rgb="FFAEDF9F"/>
        </patternFill>
      </fill>
    </dxf>
    <dxf>
      <fill>
        <patternFill>
          <bgColor rgb="FFAEDF9F"/>
        </patternFill>
      </fill>
    </dxf>
    <dxf>
      <fill>
        <patternFill>
          <bgColor rgb="FFAEDF9F"/>
        </patternFill>
      </fill>
    </dxf>
    <dxf>
      <fill>
        <patternFill>
          <bgColor rgb="FF92D050"/>
        </patternFill>
      </fill>
    </dxf>
    <dxf>
      <fill>
        <patternFill>
          <bgColor rgb="FFAEDF9F"/>
        </patternFill>
      </fill>
    </dxf>
    <dxf>
      <fill>
        <patternFill>
          <bgColor rgb="FFAEDF9F"/>
        </patternFill>
      </fill>
    </dxf>
    <dxf>
      <fill>
        <patternFill>
          <bgColor rgb="FFAEDF9F"/>
        </patternFill>
      </fill>
    </dxf>
    <dxf>
      <fill>
        <patternFill>
          <bgColor rgb="FFAEDF9F"/>
        </patternFill>
      </fill>
    </dxf>
    <dxf>
      <fill>
        <patternFill>
          <bgColor rgb="FF92D050"/>
        </patternFill>
      </fill>
    </dxf>
    <dxf>
      <fill>
        <patternFill>
          <bgColor rgb="FFAEDF9F"/>
        </patternFill>
      </fill>
    </dxf>
    <dxf>
      <fill>
        <patternFill>
          <bgColor rgb="FFAEDF9F"/>
        </patternFill>
      </fill>
    </dxf>
    <dxf>
      <fill>
        <patternFill>
          <bgColor rgb="FFAEDF9F"/>
        </patternFill>
      </fill>
    </dxf>
    <dxf>
      <fill>
        <patternFill>
          <bgColor rgb="FFAEDF9F"/>
        </patternFill>
      </fill>
    </dxf>
    <dxf>
      <fill>
        <patternFill>
          <bgColor rgb="FFAEDF9F"/>
        </patternFill>
      </fill>
    </dxf>
    <dxf>
      <fill>
        <patternFill>
          <bgColor rgb="FFAEDF9F"/>
        </patternFill>
      </fill>
    </dxf>
    <dxf>
      <fill>
        <patternFill>
          <bgColor rgb="FFAEDF9F"/>
        </patternFill>
      </fill>
    </dxf>
    <dxf>
      <fill>
        <patternFill>
          <bgColor rgb="FFAEDF9F"/>
        </patternFill>
      </fill>
    </dxf>
    <dxf>
      <fill>
        <patternFill>
          <bgColor rgb="FF92D050"/>
        </patternFill>
      </fill>
    </dxf>
    <dxf>
      <fill>
        <patternFill>
          <bgColor rgb="FFAEDF9F"/>
        </patternFill>
      </fill>
    </dxf>
    <dxf>
      <fill>
        <patternFill>
          <bgColor rgb="FFAEDF9F"/>
        </patternFill>
      </fill>
    </dxf>
    <dxf>
      <fill>
        <patternFill>
          <bgColor rgb="FF92D050"/>
        </patternFill>
      </fill>
    </dxf>
    <dxf>
      <fill>
        <patternFill>
          <bgColor rgb="FFAEDF9F"/>
        </patternFill>
      </fill>
    </dxf>
    <dxf>
      <fill>
        <patternFill>
          <bgColor rgb="FFAEDF9F"/>
        </patternFill>
      </fill>
    </dxf>
    <dxf>
      <fill>
        <patternFill>
          <bgColor rgb="FFAEDF9F"/>
        </patternFill>
      </fill>
    </dxf>
    <dxf>
      <fill>
        <patternFill>
          <bgColor rgb="FFAEDF9F"/>
        </patternFill>
      </fill>
    </dxf>
    <dxf>
      <fill>
        <patternFill>
          <bgColor rgb="FFAEDF9F"/>
        </patternFill>
      </fill>
    </dxf>
    <dxf>
      <fill>
        <patternFill>
          <bgColor rgb="FFAEDF9F"/>
        </patternFill>
      </fill>
    </dxf>
    <dxf>
      <fill>
        <patternFill>
          <bgColor rgb="FF82B1E4"/>
        </patternFill>
      </fill>
    </dxf>
    <dxf>
      <fill>
        <patternFill>
          <bgColor rgb="FF82B1E4"/>
        </patternFill>
      </fill>
    </dxf>
    <dxf>
      <fill>
        <patternFill>
          <bgColor rgb="FFAEDF9F"/>
        </patternFill>
      </fill>
    </dxf>
    <dxf>
      <fill>
        <patternFill>
          <bgColor rgb="FFAEDF9F"/>
        </patternFill>
      </fill>
    </dxf>
    <dxf>
      <fill>
        <patternFill>
          <bgColor rgb="FFAEDF9F"/>
        </patternFill>
      </fill>
    </dxf>
    <dxf>
      <fill>
        <patternFill>
          <bgColor rgb="FFAEDF9F"/>
        </patternFill>
      </fill>
    </dxf>
    <dxf>
      <fill>
        <patternFill>
          <bgColor rgb="FFAEDF9F"/>
        </patternFill>
      </fill>
    </dxf>
    <dxf>
      <fill>
        <patternFill>
          <bgColor rgb="FFAEDF9F"/>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2192345" cy="578899"/>
        </a:xfrm>
        <a:prstGeom prst="rect">
          <a:avLst/>
        </a:prstGeom>
        <a:noFill/>
        <a:ln w="12700" cap="flat" cmpd="sng">
          <a:noFill/>
          <a:prstDash val="solid"/>
          <a:miter/>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47755</xdr:colOff>
      <xdr:row>3</xdr:row>
      <xdr:rowOff>93901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2200372" cy="589193"/>
        </a:xfrm>
        <a:prstGeom prst="rect">
          <a:avLst/>
        </a:prstGeom>
        <a:noFill/>
        <a:ln w="12700" cap="flat" cmpd="sng">
          <a:noFill/>
          <a:prstDash val="solid"/>
          <a:miter/>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775889</xdr:colOff>
      <xdr:row>3</xdr:row>
      <xdr:rowOff>93901</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2109368" cy="551094"/>
        </a:xfrm>
        <a:prstGeom prst="rect">
          <a:avLst/>
        </a:prstGeom>
        <a:noFill/>
        <a:ln w="12700" cap="flat" cmpd="sng">
          <a:noFill/>
          <a:prstDash val="solid"/>
          <a:miter/>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K151"/>
  <sheetViews>
    <sheetView tabSelected="1" topLeftCell="A9" zoomScaleNormal="100" workbookViewId="0">
      <selection activeCell="D3" sqref="D3"/>
    </sheetView>
  </sheetViews>
  <sheetFormatPr defaultColWidth="8.796875" defaultRowHeight="12.6" x14ac:dyDescent="0.2"/>
  <cols>
    <col min="1" max="1" width="12" style="21" customWidth="1"/>
    <col min="2" max="2" width="13.09765625" style="21" customWidth="1"/>
    <col min="3" max="3" width="16.19921875" style="21" customWidth="1"/>
    <col min="4" max="5" width="20" style="21" customWidth="1"/>
    <col min="6" max="6" width="23.09765625" style="21" customWidth="1"/>
    <col min="7" max="7" width="34" style="21" customWidth="1"/>
    <col min="8" max="8" width="8.796875" style="21" customWidth="1"/>
    <col min="9" max="16384" width="8.796875" style="21"/>
  </cols>
  <sheetData>
    <row r="5" spans="1:10" ht="12.6" customHeight="1" x14ac:dyDescent="0.2">
      <c r="A5" s="34" t="s">
        <v>0</v>
      </c>
      <c r="B5" s="21" t="s">
        <v>1</v>
      </c>
      <c r="H5" s="37"/>
    </row>
    <row r="6" spans="1:10" ht="12.6" customHeight="1" x14ac:dyDescent="0.2">
      <c r="A6" s="34" t="s">
        <v>2</v>
      </c>
      <c r="B6" s="70">
        <f>F146</f>
        <v>0</v>
      </c>
      <c r="C6" s="34"/>
      <c r="H6" s="37"/>
      <c r="J6" s="38"/>
    </row>
    <row r="7" spans="1:10" ht="12.6" customHeight="1" x14ac:dyDescent="0.2">
      <c r="A7" s="34"/>
      <c r="B7" s="42"/>
      <c r="C7" s="34"/>
      <c r="D7" s="34"/>
      <c r="E7" s="34"/>
      <c r="H7" s="37"/>
      <c r="J7" s="38"/>
    </row>
    <row r="8" spans="1:10" ht="25.2" x14ac:dyDescent="0.2">
      <c r="A8" s="22" t="s">
        <v>3</v>
      </c>
      <c r="B8" s="23" t="s">
        <v>4</v>
      </c>
      <c r="C8" s="23" t="s">
        <v>5</v>
      </c>
      <c r="D8" s="23" t="s">
        <v>6</v>
      </c>
      <c r="E8" s="23" t="s">
        <v>7</v>
      </c>
      <c r="F8" s="23" t="s">
        <v>8</v>
      </c>
      <c r="G8" s="39" t="s">
        <v>9</v>
      </c>
      <c r="H8" s="24" t="s">
        <v>10</v>
      </c>
      <c r="I8" s="24" t="s">
        <v>11</v>
      </c>
      <c r="J8" s="40" t="s">
        <v>12</v>
      </c>
    </row>
    <row r="9" spans="1:10" ht="37.799999999999997" x14ac:dyDescent="0.2">
      <c r="A9" s="20">
        <v>45748</v>
      </c>
      <c r="B9" s="20" t="s">
        <v>13</v>
      </c>
      <c r="C9" s="25" t="s">
        <v>14</v>
      </c>
      <c r="D9" s="25" t="s">
        <v>15</v>
      </c>
      <c r="E9" s="25" t="s">
        <v>16</v>
      </c>
      <c r="F9" s="25" t="s">
        <v>17</v>
      </c>
      <c r="G9" s="26" t="s">
        <v>18</v>
      </c>
      <c r="H9" s="27">
        <f t="shared" ref="H9:H40" si="0">J9-I9</f>
        <v>9.7222222222222432E-3</v>
      </c>
      <c r="I9" s="28">
        <v>0.33333333333333331</v>
      </c>
      <c r="J9" s="28">
        <v>0.34305555555555556</v>
      </c>
    </row>
    <row r="10" spans="1:10" ht="37.799999999999997" x14ac:dyDescent="0.2">
      <c r="A10" s="20">
        <v>45748</v>
      </c>
      <c r="B10" s="20" t="s">
        <v>13</v>
      </c>
      <c r="C10" s="25" t="s">
        <v>14</v>
      </c>
      <c r="D10" s="25" t="s">
        <v>15</v>
      </c>
      <c r="E10" s="25" t="s">
        <v>19</v>
      </c>
      <c r="F10" s="25" t="s">
        <v>17</v>
      </c>
      <c r="G10" s="26" t="s">
        <v>20</v>
      </c>
      <c r="H10" s="27">
        <f t="shared" si="0"/>
        <v>0.11527777777777776</v>
      </c>
      <c r="I10" s="28">
        <v>0.34305555555555556</v>
      </c>
      <c r="J10" s="28">
        <v>0.45833333333333331</v>
      </c>
    </row>
    <row r="11" spans="1:10" ht="25.2" x14ac:dyDescent="0.2">
      <c r="A11" s="20">
        <v>45748</v>
      </c>
      <c r="B11" s="20" t="s">
        <v>13</v>
      </c>
      <c r="C11" s="25" t="s">
        <v>14</v>
      </c>
      <c r="D11" s="25" t="s">
        <v>15</v>
      </c>
      <c r="E11" s="25" t="s">
        <v>16</v>
      </c>
      <c r="F11" s="25" t="s">
        <v>17</v>
      </c>
      <c r="G11" s="26" t="s">
        <v>21</v>
      </c>
      <c r="H11" s="27">
        <f t="shared" si="0"/>
        <v>2.430555555555558E-2</v>
      </c>
      <c r="I11" s="28">
        <v>0.45833333333333331</v>
      </c>
      <c r="J11" s="28">
        <v>0.4826388888888889</v>
      </c>
    </row>
    <row r="12" spans="1:10" ht="25.2" x14ac:dyDescent="0.2">
      <c r="A12" s="20">
        <v>45748</v>
      </c>
      <c r="B12" s="20" t="s">
        <v>13</v>
      </c>
      <c r="C12" s="25" t="s">
        <v>14</v>
      </c>
      <c r="D12" s="25" t="s">
        <v>15</v>
      </c>
      <c r="E12" s="25" t="s">
        <v>19</v>
      </c>
      <c r="F12" s="25" t="s">
        <v>17</v>
      </c>
      <c r="G12" s="26" t="s">
        <v>22</v>
      </c>
      <c r="H12" s="27">
        <f t="shared" si="0"/>
        <v>1.7361111111111105E-2</v>
      </c>
      <c r="I12" s="28">
        <v>0.4826388888888889</v>
      </c>
      <c r="J12" s="28">
        <v>0.5</v>
      </c>
    </row>
    <row r="13" spans="1:10" ht="25.2" x14ac:dyDescent="0.2">
      <c r="A13" s="20">
        <v>45748</v>
      </c>
      <c r="B13" s="20" t="s">
        <v>13</v>
      </c>
      <c r="C13" s="25" t="s">
        <v>14</v>
      </c>
      <c r="D13" s="25" t="s">
        <v>15</v>
      </c>
      <c r="E13" s="25" t="s">
        <v>19</v>
      </c>
      <c r="F13" s="25" t="s">
        <v>17</v>
      </c>
      <c r="G13" s="26" t="s">
        <v>23</v>
      </c>
      <c r="H13" s="27">
        <f t="shared" si="0"/>
        <v>0.125</v>
      </c>
      <c r="I13" s="28">
        <v>0.54166666666666663</v>
      </c>
      <c r="J13" s="28">
        <v>0.66666666666666663</v>
      </c>
    </row>
    <row r="14" spans="1:10" ht="37.799999999999997" x14ac:dyDescent="0.2">
      <c r="A14" s="20">
        <v>45748</v>
      </c>
      <c r="B14" s="20" t="s">
        <v>13</v>
      </c>
      <c r="C14" s="25" t="s">
        <v>14</v>
      </c>
      <c r="D14" s="25" t="s">
        <v>15</v>
      </c>
      <c r="E14" s="25" t="s">
        <v>16</v>
      </c>
      <c r="F14" s="25" t="s">
        <v>17</v>
      </c>
      <c r="G14" s="26" t="s">
        <v>24</v>
      </c>
      <c r="H14" s="27">
        <f t="shared" si="0"/>
        <v>6.25E-2</v>
      </c>
      <c r="I14" s="28">
        <v>0.66666666666666663</v>
      </c>
      <c r="J14" s="28">
        <v>0.72916666666666663</v>
      </c>
    </row>
    <row r="15" spans="1:10" ht="37.799999999999997" x14ac:dyDescent="0.2">
      <c r="A15" s="20">
        <v>45749</v>
      </c>
      <c r="B15" s="20" t="s">
        <v>25</v>
      </c>
      <c r="C15" s="25" t="s">
        <v>14</v>
      </c>
      <c r="D15" s="25" t="s">
        <v>15</v>
      </c>
      <c r="E15" s="25" t="s">
        <v>16</v>
      </c>
      <c r="F15" s="25" t="s">
        <v>17</v>
      </c>
      <c r="G15" s="26" t="s">
        <v>26</v>
      </c>
      <c r="H15" s="27">
        <f t="shared" si="0"/>
        <v>1.0416666666666685E-2</v>
      </c>
      <c r="I15" s="28">
        <v>0.33333333333333331</v>
      </c>
      <c r="J15" s="28">
        <v>0.34375</v>
      </c>
    </row>
    <row r="16" spans="1:10" ht="37.799999999999997" x14ac:dyDescent="0.2">
      <c r="A16" s="20">
        <v>45749</v>
      </c>
      <c r="B16" s="20" t="s">
        <v>25</v>
      </c>
      <c r="C16" s="25" t="s">
        <v>14</v>
      </c>
      <c r="D16" s="25" t="s">
        <v>15</v>
      </c>
      <c r="E16" s="25" t="s">
        <v>19</v>
      </c>
      <c r="F16" s="25" t="s">
        <v>17</v>
      </c>
      <c r="G16" s="26" t="s">
        <v>27</v>
      </c>
      <c r="H16" s="27">
        <f t="shared" si="0"/>
        <v>0.11458333333333331</v>
      </c>
      <c r="I16" s="28">
        <v>0.34375</v>
      </c>
      <c r="J16" s="28">
        <v>0.45833333333333331</v>
      </c>
    </row>
    <row r="17" spans="1:10" ht="12.6" customHeight="1" x14ac:dyDescent="0.2">
      <c r="A17" s="20">
        <v>45749</v>
      </c>
      <c r="B17" s="20" t="s">
        <v>25</v>
      </c>
      <c r="C17" s="25" t="s">
        <v>14</v>
      </c>
      <c r="D17" s="25" t="s">
        <v>15</v>
      </c>
      <c r="E17" s="25" t="s">
        <v>16</v>
      </c>
      <c r="F17" s="25" t="s">
        <v>17</v>
      </c>
      <c r="G17" s="26" t="s">
        <v>28</v>
      </c>
      <c r="H17" s="27">
        <f t="shared" si="0"/>
        <v>3.0555555555555558E-2</v>
      </c>
      <c r="I17" s="28">
        <v>0.45833333333333331</v>
      </c>
      <c r="J17" s="28">
        <v>0.48888888888888887</v>
      </c>
    </row>
    <row r="18" spans="1:10" ht="12.6" customHeight="1" x14ac:dyDescent="0.2">
      <c r="A18" s="20">
        <v>45749</v>
      </c>
      <c r="B18" s="20" t="s">
        <v>25</v>
      </c>
      <c r="C18" s="25" t="s">
        <v>14</v>
      </c>
      <c r="D18" s="25" t="s">
        <v>15</v>
      </c>
      <c r="E18" s="25" t="s">
        <v>19</v>
      </c>
      <c r="F18" s="25" t="s">
        <v>17</v>
      </c>
      <c r="G18" s="26" t="s">
        <v>29</v>
      </c>
      <c r="H18" s="27">
        <f t="shared" si="0"/>
        <v>1.1111111111111127E-2</v>
      </c>
      <c r="I18" s="28">
        <v>0.48888888888888887</v>
      </c>
      <c r="J18" s="28">
        <v>0.5</v>
      </c>
    </row>
    <row r="19" spans="1:10" ht="50.4" x14ac:dyDescent="0.2">
      <c r="A19" s="20">
        <v>45749</v>
      </c>
      <c r="B19" s="20" t="s">
        <v>25</v>
      </c>
      <c r="C19" s="25" t="s">
        <v>14</v>
      </c>
      <c r="D19" s="25" t="s">
        <v>15</v>
      </c>
      <c r="E19" s="25" t="s">
        <v>19</v>
      </c>
      <c r="F19" s="25" t="s">
        <v>17</v>
      </c>
      <c r="G19" s="26" t="s">
        <v>30</v>
      </c>
      <c r="H19" s="27">
        <f t="shared" si="0"/>
        <v>0.125</v>
      </c>
      <c r="I19" s="28">
        <v>0.54166666666666663</v>
      </c>
      <c r="J19" s="28">
        <v>0.66666666666666663</v>
      </c>
    </row>
    <row r="20" spans="1:10" ht="25.2" x14ac:dyDescent="0.2">
      <c r="A20" s="20">
        <v>45749</v>
      </c>
      <c r="B20" s="20" t="s">
        <v>25</v>
      </c>
      <c r="C20" s="25" t="s">
        <v>14</v>
      </c>
      <c r="D20" s="25" t="s">
        <v>15</v>
      </c>
      <c r="E20" s="25" t="s">
        <v>16</v>
      </c>
      <c r="F20" s="25" t="s">
        <v>17</v>
      </c>
      <c r="G20" s="26" t="s">
        <v>31</v>
      </c>
      <c r="H20" s="27">
        <f t="shared" si="0"/>
        <v>7.5694444444444509E-2</v>
      </c>
      <c r="I20" s="28">
        <v>0.66666666666666663</v>
      </c>
      <c r="J20" s="28">
        <v>0.74236111111111114</v>
      </c>
    </row>
    <row r="21" spans="1:10" ht="12.6" customHeight="1" x14ac:dyDescent="0.2">
      <c r="A21" s="20">
        <v>45750</v>
      </c>
      <c r="B21" s="20" t="s">
        <v>32</v>
      </c>
      <c r="C21" s="25" t="s">
        <v>14</v>
      </c>
      <c r="D21" s="25" t="s">
        <v>15</v>
      </c>
      <c r="E21" s="25" t="s">
        <v>16</v>
      </c>
      <c r="F21" s="25" t="s">
        <v>17</v>
      </c>
      <c r="G21" s="26" t="s">
        <v>33</v>
      </c>
      <c r="H21" s="27">
        <f t="shared" si="0"/>
        <v>6.9444444444444753E-3</v>
      </c>
      <c r="I21" s="28">
        <v>0.3298611111111111</v>
      </c>
      <c r="J21" s="28">
        <v>0.33680555555555558</v>
      </c>
    </row>
    <row r="22" spans="1:10" ht="37.799999999999997" x14ac:dyDescent="0.2">
      <c r="A22" s="20">
        <v>45750</v>
      </c>
      <c r="B22" s="20" t="s">
        <v>32</v>
      </c>
      <c r="C22" s="25" t="s">
        <v>14</v>
      </c>
      <c r="D22" s="25" t="s">
        <v>15</v>
      </c>
      <c r="E22" s="25" t="s">
        <v>19</v>
      </c>
      <c r="F22" s="25" t="s">
        <v>17</v>
      </c>
      <c r="G22" s="26" t="s">
        <v>34</v>
      </c>
      <c r="H22" s="27">
        <f t="shared" si="0"/>
        <v>0.12152777777777773</v>
      </c>
      <c r="I22" s="28">
        <v>0.33680555555555558</v>
      </c>
      <c r="J22" s="28">
        <v>0.45833333333333331</v>
      </c>
    </row>
    <row r="23" spans="1:10" ht="25.2" x14ac:dyDescent="0.2">
      <c r="A23" s="20">
        <v>45750</v>
      </c>
      <c r="B23" s="20" t="s">
        <v>32</v>
      </c>
      <c r="C23" s="25" t="s">
        <v>14</v>
      </c>
      <c r="D23" s="25" t="s">
        <v>15</v>
      </c>
      <c r="E23" s="25" t="s">
        <v>16</v>
      </c>
      <c r="F23" s="25" t="s">
        <v>17</v>
      </c>
      <c r="G23" s="26" t="s">
        <v>35</v>
      </c>
      <c r="H23" s="27">
        <f t="shared" si="0"/>
        <v>4.5833333333333337E-2</v>
      </c>
      <c r="I23" s="28">
        <v>0.45833333333333331</v>
      </c>
      <c r="J23" s="28">
        <v>0.50416666666666665</v>
      </c>
    </row>
    <row r="24" spans="1:10" ht="50.4" x14ac:dyDescent="0.2">
      <c r="A24" s="20">
        <v>45750</v>
      </c>
      <c r="B24" s="20" t="s">
        <v>32</v>
      </c>
      <c r="C24" s="25" t="s">
        <v>14</v>
      </c>
      <c r="D24" s="25" t="s">
        <v>15</v>
      </c>
      <c r="E24" s="25" t="s">
        <v>36</v>
      </c>
      <c r="F24" s="25" t="s">
        <v>17</v>
      </c>
      <c r="G24" s="26" t="s">
        <v>37</v>
      </c>
      <c r="H24" s="27">
        <f t="shared" si="0"/>
        <v>0.12083333333333335</v>
      </c>
      <c r="I24" s="28">
        <v>0.54583333333333328</v>
      </c>
      <c r="J24" s="28">
        <v>0.66666666666666663</v>
      </c>
    </row>
    <row r="25" spans="1:10" ht="75.599999999999994" x14ac:dyDescent="0.2">
      <c r="A25" s="20">
        <v>45750</v>
      </c>
      <c r="B25" s="20" t="s">
        <v>32</v>
      </c>
      <c r="C25" s="25" t="s">
        <v>14</v>
      </c>
      <c r="D25" s="25" t="s">
        <v>15</v>
      </c>
      <c r="E25" s="25" t="s">
        <v>16</v>
      </c>
      <c r="F25" s="25" t="s">
        <v>17</v>
      </c>
      <c r="G25" s="26" t="s">
        <v>38</v>
      </c>
      <c r="H25" s="27">
        <f t="shared" si="0"/>
        <v>5.4166666666666696E-2</v>
      </c>
      <c r="I25" s="28">
        <v>0.66666666666666663</v>
      </c>
      <c r="J25" s="28">
        <v>0.72083333333333333</v>
      </c>
    </row>
    <row r="26" spans="1:10" ht="12.6" customHeight="1" x14ac:dyDescent="0.2">
      <c r="A26" s="20">
        <v>45751</v>
      </c>
      <c r="B26" s="20" t="s">
        <v>39</v>
      </c>
      <c r="C26" s="25" t="s">
        <v>14</v>
      </c>
      <c r="D26" s="25" t="s">
        <v>15</v>
      </c>
      <c r="E26" s="25" t="s">
        <v>16</v>
      </c>
      <c r="F26" s="25" t="s">
        <v>17</v>
      </c>
      <c r="G26" s="26" t="s">
        <v>40</v>
      </c>
      <c r="H26" s="27">
        <f t="shared" si="0"/>
        <v>6.2500000000000333E-3</v>
      </c>
      <c r="I26" s="28">
        <v>0.3298611111111111</v>
      </c>
      <c r="J26" s="28">
        <v>0.33611111111111114</v>
      </c>
    </row>
    <row r="27" spans="1:10" ht="25.2" x14ac:dyDescent="0.2">
      <c r="A27" s="20">
        <v>45751</v>
      </c>
      <c r="B27" s="20" t="s">
        <v>39</v>
      </c>
      <c r="C27" s="25" t="s">
        <v>14</v>
      </c>
      <c r="D27" s="25" t="s">
        <v>15</v>
      </c>
      <c r="E27" s="25" t="s">
        <v>19</v>
      </c>
      <c r="F27" s="25" t="s">
        <v>17</v>
      </c>
      <c r="G27" s="26" t="s">
        <v>41</v>
      </c>
      <c r="H27" s="27">
        <f t="shared" si="0"/>
        <v>0.13263888888888886</v>
      </c>
      <c r="I27" s="28">
        <v>0.33611111111111114</v>
      </c>
      <c r="J27" s="28">
        <v>0.46875</v>
      </c>
    </row>
    <row r="28" spans="1:10" ht="37.799999999999997" x14ac:dyDescent="0.2">
      <c r="A28" s="20">
        <v>45751</v>
      </c>
      <c r="B28" s="20" t="s">
        <v>39</v>
      </c>
      <c r="C28" s="25" t="s">
        <v>14</v>
      </c>
      <c r="D28" s="25" t="s">
        <v>15</v>
      </c>
      <c r="E28" s="25" t="s">
        <v>16</v>
      </c>
      <c r="F28" s="25" t="s">
        <v>17</v>
      </c>
      <c r="G28" s="26" t="s">
        <v>42</v>
      </c>
      <c r="H28" s="27">
        <f t="shared" si="0"/>
        <v>4.2361111111111072E-2</v>
      </c>
      <c r="I28" s="28">
        <v>0.46875</v>
      </c>
      <c r="J28" s="28">
        <v>0.51111111111111107</v>
      </c>
    </row>
    <row r="29" spans="1:10" ht="37.799999999999997" x14ac:dyDescent="0.2">
      <c r="A29" s="20">
        <v>45751</v>
      </c>
      <c r="B29" s="20" t="s">
        <v>39</v>
      </c>
      <c r="C29" s="25" t="s">
        <v>14</v>
      </c>
      <c r="D29" s="25" t="s">
        <v>15</v>
      </c>
      <c r="E29" s="25" t="s">
        <v>19</v>
      </c>
      <c r="F29" s="25" t="s">
        <v>17</v>
      </c>
      <c r="G29" s="26" t="s">
        <v>43</v>
      </c>
      <c r="H29" s="27">
        <f t="shared" si="0"/>
        <v>8.3333333333333037E-3</v>
      </c>
      <c r="I29" s="28">
        <v>0.55277777777777781</v>
      </c>
      <c r="J29" s="28">
        <v>0.56111111111111112</v>
      </c>
    </row>
    <row r="30" spans="1:10" ht="50.4" x14ac:dyDescent="0.2">
      <c r="A30" s="20">
        <v>45751</v>
      </c>
      <c r="B30" s="20" t="s">
        <v>39</v>
      </c>
      <c r="C30" s="25" t="s">
        <v>14</v>
      </c>
      <c r="D30" s="25" t="s">
        <v>15</v>
      </c>
      <c r="E30" s="25" t="s">
        <v>16</v>
      </c>
      <c r="F30" s="25" t="s">
        <v>17</v>
      </c>
      <c r="G30" s="26" t="s">
        <v>44</v>
      </c>
      <c r="H30" s="27">
        <f t="shared" si="0"/>
        <v>1.8750000000000044E-2</v>
      </c>
      <c r="I30" s="28">
        <v>0.56111111111111112</v>
      </c>
      <c r="J30" s="28">
        <v>0.57986111111111116</v>
      </c>
    </row>
    <row r="31" spans="1:10" ht="25.2" x14ac:dyDescent="0.2">
      <c r="A31" s="20">
        <v>45751</v>
      </c>
      <c r="B31" s="20" t="s">
        <v>39</v>
      </c>
      <c r="C31" s="25" t="s">
        <v>14</v>
      </c>
      <c r="D31" s="25" t="s">
        <v>15</v>
      </c>
      <c r="E31" s="25" t="s">
        <v>19</v>
      </c>
      <c r="F31" s="25" t="s">
        <v>17</v>
      </c>
      <c r="G31" s="26" t="s">
        <v>45</v>
      </c>
      <c r="H31" s="27">
        <f t="shared" si="0"/>
        <v>8.6805555555555469E-2</v>
      </c>
      <c r="I31" s="28">
        <v>0.57986111111111116</v>
      </c>
      <c r="J31" s="28">
        <v>0.66666666666666663</v>
      </c>
    </row>
    <row r="32" spans="1:10" ht="37.799999999999997" x14ac:dyDescent="0.2">
      <c r="A32" s="20">
        <v>45751</v>
      </c>
      <c r="B32" s="20" t="s">
        <v>39</v>
      </c>
      <c r="C32" s="25" t="s">
        <v>14</v>
      </c>
      <c r="D32" s="25" t="s">
        <v>15</v>
      </c>
      <c r="E32" s="25" t="s">
        <v>16</v>
      </c>
      <c r="F32" s="25" t="s">
        <v>17</v>
      </c>
      <c r="G32" s="26" t="s">
        <v>46</v>
      </c>
      <c r="H32" s="27">
        <f t="shared" si="0"/>
        <v>8.333333333333337E-2</v>
      </c>
      <c r="I32" s="28">
        <v>0.66666666666666663</v>
      </c>
      <c r="J32" s="28">
        <v>0.75</v>
      </c>
    </row>
    <row r="33" spans="1:10" ht="12.6" customHeight="1" x14ac:dyDescent="0.2">
      <c r="A33" s="29">
        <v>45752</v>
      </c>
      <c r="B33" s="29" t="s">
        <v>47</v>
      </c>
      <c r="C33" s="30"/>
      <c r="D33" s="30"/>
      <c r="E33" s="30"/>
      <c r="F33" s="30"/>
      <c r="G33" s="31"/>
      <c r="H33" s="32">
        <f t="shared" si="0"/>
        <v>0</v>
      </c>
      <c r="I33" s="33"/>
      <c r="J33" s="33"/>
    </row>
    <row r="34" spans="1:10" ht="12.6" customHeight="1" x14ac:dyDescent="0.2">
      <c r="A34" s="29">
        <v>45753</v>
      </c>
      <c r="B34" s="29" t="s">
        <v>48</v>
      </c>
      <c r="C34" s="30"/>
      <c r="D34" s="30"/>
      <c r="E34" s="30"/>
      <c r="F34" s="30"/>
      <c r="G34" s="31"/>
      <c r="H34" s="32">
        <f t="shared" si="0"/>
        <v>0</v>
      </c>
      <c r="I34" s="33"/>
      <c r="J34" s="33"/>
    </row>
    <row r="35" spans="1:10" ht="63" x14ac:dyDescent="0.2">
      <c r="A35" s="20">
        <v>45754</v>
      </c>
      <c r="B35" s="20" t="s">
        <v>49</v>
      </c>
      <c r="C35" s="25" t="s">
        <v>14</v>
      </c>
      <c r="D35" s="25" t="s">
        <v>15</v>
      </c>
      <c r="E35" s="25" t="s">
        <v>16</v>
      </c>
      <c r="F35" s="25" t="s">
        <v>17</v>
      </c>
      <c r="G35" s="26" t="s">
        <v>50</v>
      </c>
      <c r="H35" s="27">
        <f t="shared" si="0"/>
        <v>4.1666666666666685E-2</v>
      </c>
      <c r="I35" s="28">
        <v>0.33333333333333331</v>
      </c>
      <c r="J35" s="28">
        <v>0.375</v>
      </c>
    </row>
    <row r="36" spans="1:10" ht="25.2" x14ac:dyDescent="0.2">
      <c r="A36" s="20">
        <v>45754</v>
      </c>
      <c r="B36" s="20" t="s">
        <v>49</v>
      </c>
      <c r="C36" s="25" t="s">
        <v>14</v>
      </c>
      <c r="D36" s="25" t="s">
        <v>15</v>
      </c>
      <c r="E36" s="25" t="s">
        <v>19</v>
      </c>
      <c r="F36" s="25" t="s">
        <v>17</v>
      </c>
      <c r="G36" s="26" t="s">
        <v>51</v>
      </c>
      <c r="H36" s="27">
        <f t="shared" si="0"/>
        <v>8.3333333333333315E-2</v>
      </c>
      <c r="I36" s="28">
        <v>0.375</v>
      </c>
      <c r="J36" s="28">
        <v>0.45833333333333331</v>
      </c>
    </row>
    <row r="37" spans="1:10" ht="50.4" x14ac:dyDescent="0.2">
      <c r="A37" s="20">
        <v>45754</v>
      </c>
      <c r="B37" s="20" t="s">
        <v>49</v>
      </c>
      <c r="C37" s="25" t="s">
        <v>14</v>
      </c>
      <c r="D37" s="25" t="s">
        <v>15</v>
      </c>
      <c r="E37" s="25" t="s">
        <v>16</v>
      </c>
      <c r="F37" s="25" t="s">
        <v>17</v>
      </c>
      <c r="G37" s="26" t="s">
        <v>52</v>
      </c>
      <c r="H37" s="27">
        <f t="shared" si="0"/>
        <v>4.5833333333333337E-2</v>
      </c>
      <c r="I37" s="28">
        <v>0.45833333333333331</v>
      </c>
      <c r="J37" s="28">
        <v>0.50416666666666665</v>
      </c>
    </row>
    <row r="38" spans="1:10" ht="25.2" x14ac:dyDescent="0.2">
      <c r="A38" s="20">
        <v>45754</v>
      </c>
      <c r="B38" s="20" t="s">
        <v>49</v>
      </c>
      <c r="C38" s="25" t="s">
        <v>14</v>
      </c>
      <c r="D38" s="25" t="s">
        <v>15</v>
      </c>
      <c r="E38" s="25" t="s">
        <v>19</v>
      </c>
      <c r="F38" s="25" t="s">
        <v>17</v>
      </c>
      <c r="G38" s="26" t="s">
        <v>53</v>
      </c>
      <c r="H38" s="27">
        <f t="shared" si="0"/>
        <v>5.902777777777779E-2</v>
      </c>
      <c r="I38" s="28">
        <v>0.54513888888888884</v>
      </c>
      <c r="J38" s="28">
        <v>0.60416666666666663</v>
      </c>
    </row>
    <row r="39" spans="1:10" ht="37.799999999999997" x14ac:dyDescent="0.2">
      <c r="A39" s="20">
        <v>45754</v>
      </c>
      <c r="B39" s="20" t="s">
        <v>49</v>
      </c>
      <c r="C39" s="25" t="s">
        <v>14</v>
      </c>
      <c r="D39" s="25" t="s">
        <v>15</v>
      </c>
      <c r="E39" s="25" t="s">
        <v>16</v>
      </c>
      <c r="F39" s="25" t="s">
        <v>17</v>
      </c>
      <c r="G39" s="26" t="s">
        <v>54</v>
      </c>
      <c r="H39" s="27">
        <f t="shared" si="0"/>
        <v>1.8750000000000044E-2</v>
      </c>
      <c r="I39" s="28">
        <v>0.60416666666666663</v>
      </c>
      <c r="J39" s="28">
        <v>0.62291666666666667</v>
      </c>
    </row>
    <row r="40" spans="1:10" ht="25.2" x14ac:dyDescent="0.2">
      <c r="A40" s="20">
        <v>45754</v>
      </c>
      <c r="B40" s="20" t="s">
        <v>49</v>
      </c>
      <c r="C40" s="25" t="s">
        <v>14</v>
      </c>
      <c r="D40" s="25" t="s">
        <v>15</v>
      </c>
      <c r="E40" s="25" t="s">
        <v>19</v>
      </c>
      <c r="F40" s="25" t="s">
        <v>17</v>
      </c>
      <c r="G40" s="26" t="s">
        <v>55</v>
      </c>
      <c r="H40" s="27">
        <f t="shared" si="0"/>
        <v>4.3749999999999956E-2</v>
      </c>
      <c r="I40" s="28">
        <v>0.62291666666666667</v>
      </c>
      <c r="J40" s="28">
        <v>0.66666666666666663</v>
      </c>
    </row>
    <row r="41" spans="1:10" ht="25.2" x14ac:dyDescent="0.2">
      <c r="A41" s="20">
        <v>45754</v>
      </c>
      <c r="B41" s="20" t="s">
        <v>49</v>
      </c>
      <c r="C41" s="25" t="s">
        <v>14</v>
      </c>
      <c r="D41" s="25" t="s">
        <v>15</v>
      </c>
      <c r="E41" s="25" t="s">
        <v>16</v>
      </c>
      <c r="F41" s="25" t="s">
        <v>17</v>
      </c>
      <c r="G41" s="26" t="s">
        <v>56</v>
      </c>
      <c r="H41" s="27">
        <f t="shared" ref="H41:H72" si="1">J41-I41</f>
        <v>7.8472222222222276E-2</v>
      </c>
      <c r="I41" s="28">
        <v>0.66666666666666663</v>
      </c>
      <c r="J41" s="28">
        <v>0.74513888888888891</v>
      </c>
    </row>
    <row r="42" spans="1:10" ht="25.2" x14ac:dyDescent="0.2">
      <c r="A42" s="20">
        <v>45755</v>
      </c>
      <c r="B42" s="20" t="s">
        <v>13</v>
      </c>
      <c r="C42" s="25" t="s">
        <v>14</v>
      </c>
      <c r="D42" s="25" t="s">
        <v>15</v>
      </c>
      <c r="E42" s="25" t="s">
        <v>16</v>
      </c>
      <c r="F42" s="25" t="s">
        <v>17</v>
      </c>
      <c r="G42" s="26" t="s">
        <v>57</v>
      </c>
      <c r="H42" s="27">
        <f t="shared" si="1"/>
        <v>2.083333333333337E-2</v>
      </c>
      <c r="I42" s="28">
        <v>0.33333333333333331</v>
      </c>
      <c r="J42" s="28">
        <v>0.35416666666666669</v>
      </c>
    </row>
    <row r="43" spans="1:10" ht="37.799999999999997" x14ac:dyDescent="0.2">
      <c r="A43" s="20">
        <v>45755</v>
      </c>
      <c r="B43" s="20" t="s">
        <v>13</v>
      </c>
      <c r="C43" s="25" t="s">
        <v>14</v>
      </c>
      <c r="D43" s="25" t="s">
        <v>15</v>
      </c>
      <c r="E43" s="25" t="s">
        <v>19</v>
      </c>
      <c r="F43" s="25" t="s">
        <v>17</v>
      </c>
      <c r="G43" s="26" t="s">
        <v>58</v>
      </c>
      <c r="H43" s="27">
        <f t="shared" si="1"/>
        <v>0.10416666666666663</v>
      </c>
      <c r="I43" s="28">
        <v>0.35416666666666669</v>
      </c>
      <c r="J43" s="28">
        <v>0.45833333333333331</v>
      </c>
    </row>
    <row r="44" spans="1:10" ht="37.799999999999997" x14ac:dyDescent="0.2">
      <c r="A44" s="20">
        <v>45755</v>
      </c>
      <c r="B44" s="20" t="s">
        <v>13</v>
      </c>
      <c r="C44" s="25" t="s">
        <v>14</v>
      </c>
      <c r="D44" s="25" t="s">
        <v>15</v>
      </c>
      <c r="E44" s="25" t="s">
        <v>16</v>
      </c>
      <c r="F44" s="25" t="s">
        <v>17</v>
      </c>
      <c r="G44" s="26" t="s">
        <v>59</v>
      </c>
      <c r="H44" s="27">
        <f t="shared" si="1"/>
        <v>4.5138888888888895E-2</v>
      </c>
      <c r="I44" s="28">
        <v>0.45833333333333331</v>
      </c>
      <c r="J44" s="28">
        <v>0.50347222222222221</v>
      </c>
    </row>
    <row r="45" spans="1:10" ht="25.2" x14ac:dyDescent="0.2">
      <c r="A45" s="20">
        <v>45755</v>
      </c>
      <c r="B45" s="20" t="s">
        <v>13</v>
      </c>
      <c r="C45" s="25" t="s">
        <v>14</v>
      </c>
      <c r="D45" s="25" t="s">
        <v>15</v>
      </c>
      <c r="E45" s="25" t="s">
        <v>19</v>
      </c>
      <c r="F45" s="25" t="s">
        <v>17</v>
      </c>
      <c r="G45" s="26" t="s">
        <v>60</v>
      </c>
      <c r="H45" s="27">
        <f t="shared" si="1"/>
        <v>1.3888888888888951E-2</v>
      </c>
      <c r="I45" s="28">
        <v>0.54513888888888884</v>
      </c>
      <c r="J45" s="28">
        <v>0.55902777777777779</v>
      </c>
    </row>
    <row r="46" spans="1:10" ht="25.2" x14ac:dyDescent="0.2">
      <c r="A46" s="20">
        <v>45755</v>
      </c>
      <c r="B46" s="20" t="s">
        <v>13</v>
      </c>
      <c r="C46" s="25" t="s">
        <v>14</v>
      </c>
      <c r="D46" s="25" t="s">
        <v>15</v>
      </c>
      <c r="E46" s="25" t="s">
        <v>16</v>
      </c>
      <c r="F46" s="25" t="s">
        <v>17</v>
      </c>
      <c r="G46" s="26" t="s">
        <v>61</v>
      </c>
      <c r="H46" s="27">
        <f t="shared" si="1"/>
        <v>1.3194444444444398E-2</v>
      </c>
      <c r="I46" s="28">
        <v>0.55902777777777779</v>
      </c>
      <c r="J46" s="28">
        <v>0.57222222222222219</v>
      </c>
    </row>
    <row r="47" spans="1:10" ht="75.599999999999994" x14ac:dyDescent="0.2">
      <c r="A47" s="20">
        <v>45755</v>
      </c>
      <c r="B47" s="20" t="s">
        <v>13</v>
      </c>
      <c r="C47" s="25" t="s">
        <v>14</v>
      </c>
      <c r="D47" s="25" t="s">
        <v>15</v>
      </c>
      <c r="E47" s="25" t="s">
        <v>19</v>
      </c>
      <c r="F47" s="25" t="s">
        <v>17</v>
      </c>
      <c r="G47" s="26" t="s">
        <v>62</v>
      </c>
      <c r="H47" s="27">
        <f t="shared" si="1"/>
        <v>9.4444444444444442E-2</v>
      </c>
      <c r="I47" s="28">
        <v>0.57222222222222219</v>
      </c>
      <c r="J47" s="28">
        <v>0.66666666666666663</v>
      </c>
    </row>
    <row r="48" spans="1:10" ht="37.799999999999997" x14ac:dyDescent="0.2">
      <c r="A48" s="20">
        <v>45755</v>
      </c>
      <c r="B48" s="20" t="s">
        <v>13</v>
      </c>
      <c r="C48" s="25" t="s">
        <v>14</v>
      </c>
      <c r="D48" s="25" t="s">
        <v>15</v>
      </c>
      <c r="E48" s="25" t="s">
        <v>16</v>
      </c>
      <c r="F48" s="25" t="s">
        <v>17</v>
      </c>
      <c r="G48" s="26" t="s">
        <v>63</v>
      </c>
      <c r="H48" s="27">
        <f t="shared" si="1"/>
        <v>6.3888888888888884E-2</v>
      </c>
      <c r="I48" s="28">
        <v>0.66666666666666663</v>
      </c>
      <c r="J48" s="28">
        <v>0.73055555555555551</v>
      </c>
    </row>
    <row r="49" spans="1:10" ht="12.6" customHeight="1" x14ac:dyDescent="0.2">
      <c r="A49" s="20">
        <v>45756</v>
      </c>
      <c r="B49" s="20" t="s">
        <v>25</v>
      </c>
      <c r="C49" s="25" t="s">
        <v>14</v>
      </c>
      <c r="D49" s="25" t="s">
        <v>15</v>
      </c>
      <c r="E49" s="25" t="s">
        <v>16</v>
      </c>
      <c r="F49" s="25" t="s">
        <v>17</v>
      </c>
      <c r="G49" s="26" t="s">
        <v>40</v>
      </c>
      <c r="H49" s="27">
        <f t="shared" si="1"/>
        <v>1.0416666666666685E-2</v>
      </c>
      <c r="I49" s="28">
        <v>0.3298611111111111</v>
      </c>
      <c r="J49" s="28">
        <v>0.34027777777777779</v>
      </c>
    </row>
    <row r="50" spans="1:10" ht="25.2" x14ac:dyDescent="0.2">
      <c r="A50" s="20">
        <v>45756</v>
      </c>
      <c r="B50" s="20" t="s">
        <v>25</v>
      </c>
      <c r="C50" s="25" t="s">
        <v>14</v>
      </c>
      <c r="D50" s="25" t="s">
        <v>15</v>
      </c>
      <c r="E50" s="25" t="s">
        <v>19</v>
      </c>
      <c r="F50" s="25" t="s">
        <v>17</v>
      </c>
      <c r="G50" s="26" t="s">
        <v>64</v>
      </c>
      <c r="H50" s="27">
        <f t="shared" si="1"/>
        <v>5.2083333333333315E-2</v>
      </c>
      <c r="I50" s="28">
        <v>0.34027777777777779</v>
      </c>
      <c r="J50" s="28">
        <v>0.3923611111111111</v>
      </c>
    </row>
    <row r="51" spans="1:10" ht="50.4" x14ac:dyDescent="0.2">
      <c r="A51" s="20">
        <v>45756</v>
      </c>
      <c r="B51" s="20" t="s">
        <v>25</v>
      </c>
      <c r="C51" s="25" t="s">
        <v>14</v>
      </c>
      <c r="D51" s="25" t="s">
        <v>15</v>
      </c>
      <c r="E51" s="25" t="s">
        <v>16</v>
      </c>
      <c r="F51" s="25" t="s">
        <v>17</v>
      </c>
      <c r="G51" s="26" t="s">
        <v>65</v>
      </c>
      <c r="H51" s="27">
        <f t="shared" si="1"/>
        <v>2.777777777777779E-2</v>
      </c>
      <c r="I51" s="28">
        <v>0.3923611111111111</v>
      </c>
      <c r="J51" s="28">
        <v>0.4201388888888889</v>
      </c>
    </row>
    <row r="52" spans="1:10" ht="25.2" x14ac:dyDescent="0.2">
      <c r="A52" s="20">
        <v>45756</v>
      </c>
      <c r="B52" s="20" t="s">
        <v>25</v>
      </c>
      <c r="C52" s="25" t="s">
        <v>14</v>
      </c>
      <c r="D52" s="25" t="s">
        <v>15</v>
      </c>
      <c r="E52" s="25" t="s">
        <v>19</v>
      </c>
      <c r="F52" s="25" t="s">
        <v>17</v>
      </c>
      <c r="G52" s="26" t="s">
        <v>66</v>
      </c>
      <c r="H52" s="27">
        <f t="shared" si="1"/>
        <v>8.3333333333333315E-2</v>
      </c>
      <c r="I52" s="28">
        <v>0.4201388888888889</v>
      </c>
      <c r="J52" s="28">
        <v>0.50347222222222221</v>
      </c>
    </row>
    <row r="53" spans="1:10" ht="37.799999999999997" x14ac:dyDescent="0.2">
      <c r="A53" s="20">
        <v>45756</v>
      </c>
      <c r="B53" s="20" t="s">
        <v>25</v>
      </c>
      <c r="C53" s="25" t="s">
        <v>14</v>
      </c>
      <c r="D53" s="25" t="s">
        <v>15</v>
      </c>
      <c r="E53" s="25" t="s">
        <v>19</v>
      </c>
      <c r="F53" s="25" t="s">
        <v>17</v>
      </c>
      <c r="G53" s="26" t="s">
        <v>67</v>
      </c>
      <c r="H53" s="27">
        <f t="shared" si="1"/>
        <v>1.736111111111116E-2</v>
      </c>
      <c r="I53" s="28">
        <v>0.54513888888888884</v>
      </c>
      <c r="J53" s="28">
        <v>0.5625</v>
      </c>
    </row>
    <row r="54" spans="1:10" ht="12.6" customHeight="1" x14ac:dyDescent="0.2">
      <c r="A54" s="20">
        <v>45756</v>
      </c>
      <c r="B54" s="20" t="s">
        <v>25</v>
      </c>
      <c r="C54" s="25" t="s">
        <v>14</v>
      </c>
      <c r="D54" s="25" t="s">
        <v>15</v>
      </c>
      <c r="E54" s="25" t="s">
        <v>16</v>
      </c>
      <c r="F54" s="25" t="s">
        <v>17</v>
      </c>
      <c r="G54" s="26" t="s">
        <v>68</v>
      </c>
      <c r="H54" s="27">
        <f t="shared" si="1"/>
        <v>2.0833333333333259E-3</v>
      </c>
      <c r="I54" s="28">
        <v>0.5625</v>
      </c>
      <c r="J54" s="28">
        <v>0.56458333333333333</v>
      </c>
    </row>
    <row r="55" spans="1:10" ht="37.799999999999997" x14ac:dyDescent="0.2">
      <c r="A55" s="20">
        <v>45756</v>
      </c>
      <c r="B55" s="20" t="s">
        <v>25</v>
      </c>
      <c r="C55" s="25" t="s">
        <v>14</v>
      </c>
      <c r="D55" s="25" t="s">
        <v>15</v>
      </c>
      <c r="E55" s="25" t="s">
        <v>19</v>
      </c>
      <c r="F55" s="25" t="s">
        <v>17</v>
      </c>
      <c r="G55" s="26" t="s">
        <v>69</v>
      </c>
      <c r="H55" s="27">
        <f t="shared" si="1"/>
        <v>0.1020833333333333</v>
      </c>
      <c r="I55" s="28">
        <v>0.56458333333333333</v>
      </c>
      <c r="J55" s="28">
        <v>0.66666666666666663</v>
      </c>
    </row>
    <row r="56" spans="1:10" ht="37.799999999999997" x14ac:dyDescent="0.2">
      <c r="A56" s="20">
        <v>45756</v>
      </c>
      <c r="B56" s="20" t="s">
        <v>25</v>
      </c>
      <c r="C56" s="25" t="s">
        <v>14</v>
      </c>
      <c r="D56" s="25" t="s">
        <v>15</v>
      </c>
      <c r="E56" s="25" t="s">
        <v>16</v>
      </c>
      <c r="F56" s="25" t="s">
        <v>17</v>
      </c>
      <c r="G56" s="26" t="s">
        <v>70</v>
      </c>
      <c r="H56" s="27">
        <f t="shared" si="1"/>
        <v>7.2222222222222299E-2</v>
      </c>
      <c r="I56" s="28">
        <v>0.66666666666666663</v>
      </c>
      <c r="J56" s="28">
        <v>0.73888888888888893</v>
      </c>
    </row>
    <row r="57" spans="1:10" ht="37.799999999999997" x14ac:dyDescent="0.2">
      <c r="A57" s="20">
        <v>45757</v>
      </c>
      <c r="B57" s="20" t="s">
        <v>32</v>
      </c>
      <c r="C57" s="25" t="s">
        <v>14</v>
      </c>
      <c r="D57" s="25" t="s">
        <v>15</v>
      </c>
      <c r="E57" s="25" t="s">
        <v>16</v>
      </c>
      <c r="F57" s="25" t="s">
        <v>17</v>
      </c>
      <c r="G57" s="26" t="s">
        <v>71</v>
      </c>
      <c r="H57" s="27">
        <f t="shared" si="1"/>
        <v>3.125E-2</v>
      </c>
      <c r="I57" s="28">
        <v>0.3298611111111111</v>
      </c>
      <c r="J57" s="28">
        <v>0.3611111111111111</v>
      </c>
    </row>
    <row r="58" spans="1:10" ht="37.799999999999997" x14ac:dyDescent="0.2">
      <c r="A58" s="20">
        <v>45757</v>
      </c>
      <c r="B58" s="20" t="s">
        <v>32</v>
      </c>
      <c r="C58" s="25" t="s">
        <v>14</v>
      </c>
      <c r="D58" s="25" t="s">
        <v>15</v>
      </c>
      <c r="E58" s="25" t="s">
        <v>19</v>
      </c>
      <c r="F58" s="25" t="s">
        <v>17</v>
      </c>
      <c r="G58" s="26" t="s">
        <v>72</v>
      </c>
      <c r="H58" s="27">
        <f t="shared" si="1"/>
        <v>9.722222222222221E-2</v>
      </c>
      <c r="I58" s="28">
        <v>0.3611111111111111</v>
      </c>
      <c r="J58" s="28">
        <v>0.45833333333333331</v>
      </c>
    </row>
    <row r="59" spans="1:10" ht="12.6" customHeight="1" x14ac:dyDescent="0.2">
      <c r="A59" s="20">
        <v>45757</v>
      </c>
      <c r="B59" s="20" t="s">
        <v>32</v>
      </c>
      <c r="C59" s="25" t="s">
        <v>14</v>
      </c>
      <c r="D59" s="25" t="s">
        <v>15</v>
      </c>
      <c r="E59" s="25" t="s">
        <v>16</v>
      </c>
      <c r="F59" s="25" t="s">
        <v>17</v>
      </c>
      <c r="G59" s="26" t="s">
        <v>73</v>
      </c>
      <c r="H59" s="27">
        <f t="shared" si="1"/>
        <v>2.8472222222222232E-2</v>
      </c>
      <c r="I59" s="28">
        <v>0.45833333333333331</v>
      </c>
      <c r="J59" s="28">
        <v>0.48680555555555555</v>
      </c>
    </row>
    <row r="60" spans="1:10" ht="25.2" x14ac:dyDescent="0.2">
      <c r="A60" s="20">
        <v>45757</v>
      </c>
      <c r="B60" s="20" t="s">
        <v>32</v>
      </c>
      <c r="C60" s="25" t="s">
        <v>14</v>
      </c>
      <c r="D60" s="25" t="s">
        <v>15</v>
      </c>
      <c r="E60" s="25" t="s">
        <v>19</v>
      </c>
      <c r="F60" s="25" t="s">
        <v>17</v>
      </c>
      <c r="G60" s="26" t="s">
        <v>74</v>
      </c>
      <c r="H60" s="27">
        <f t="shared" si="1"/>
        <v>1.5972222222222221E-2</v>
      </c>
      <c r="I60" s="28">
        <v>0.48680555555555555</v>
      </c>
      <c r="J60" s="28">
        <v>0.50277777777777777</v>
      </c>
    </row>
    <row r="61" spans="1:10" ht="25.2" x14ac:dyDescent="0.2">
      <c r="A61" s="20">
        <v>45757</v>
      </c>
      <c r="B61" s="20" t="s">
        <v>32</v>
      </c>
      <c r="C61" s="25" t="s">
        <v>14</v>
      </c>
      <c r="D61" s="25" t="s">
        <v>15</v>
      </c>
      <c r="E61" s="25" t="s">
        <v>19</v>
      </c>
      <c r="F61" s="25" t="s">
        <v>17</v>
      </c>
      <c r="G61" s="26" t="s">
        <v>75</v>
      </c>
      <c r="H61" s="27">
        <f t="shared" si="1"/>
        <v>3.8888888888888973E-2</v>
      </c>
      <c r="I61" s="28">
        <v>0.5444444444444444</v>
      </c>
      <c r="J61" s="28">
        <v>0.58333333333333337</v>
      </c>
    </row>
    <row r="62" spans="1:10" ht="63" x14ac:dyDescent="0.2">
      <c r="A62" s="20">
        <v>45757</v>
      </c>
      <c r="B62" s="20" t="s">
        <v>32</v>
      </c>
      <c r="C62" s="25" t="s">
        <v>14</v>
      </c>
      <c r="D62" s="25" t="s">
        <v>15</v>
      </c>
      <c r="E62" s="25" t="s">
        <v>16</v>
      </c>
      <c r="F62" s="25" t="s">
        <v>17</v>
      </c>
      <c r="G62" s="26" t="s">
        <v>76</v>
      </c>
      <c r="H62" s="27">
        <f t="shared" si="1"/>
        <v>8.1944444444444375E-2</v>
      </c>
      <c r="I62" s="28">
        <v>0.58333333333333337</v>
      </c>
      <c r="J62" s="28">
        <v>0.66527777777777775</v>
      </c>
    </row>
    <row r="63" spans="1:10" ht="75.599999999999994" x14ac:dyDescent="0.2">
      <c r="A63" s="20">
        <v>45757</v>
      </c>
      <c r="B63" s="20" t="s">
        <v>32</v>
      </c>
      <c r="C63" s="25" t="s">
        <v>14</v>
      </c>
      <c r="D63" s="25" t="s">
        <v>15</v>
      </c>
      <c r="E63" s="25" t="s">
        <v>16</v>
      </c>
      <c r="F63" s="25" t="s">
        <v>17</v>
      </c>
      <c r="G63" s="26" t="s">
        <v>77</v>
      </c>
      <c r="H63" s="27">
        <f t="shared" si="1"/>
        <v>6.3888888888888884E-2</v>
      </c>
      <c r="I63" s="28">
        <v>0.66527777777777775</v>
      </c>
      <c r="J63" s="28">
        <v>0.72916666666666663</v>
      </c>
    </row>
    <row r="64" spans="1:10" ht="12.6" customHeight="1" x14ac:dyDescent="0.2">
      <c r="A64" s="20">
        <v>45758</v>
      </c>
      <c r="B64" s="20" t="s">
        <v>39</v>
      </c>
      <c r="C64" s="25" t="s">
        <v>14</v>
      </c>
      <c r="D64" s="25" t="s">
        <v>15</v>
      </c>
      <c r="E64" s="25" t="s">
        <v>16</v>
      </c>
      <c r="F64" s="25" t="s">
        <v>17</v>
      </c>
      <c r="G64" s="26" t="s">
        <v>78</v>
      </c>
      <c r="H64" s="27">
        <f t="shared" si="1"/>
        <v>5.5555555555555358E-3</v>
      </c>
      <c r="I64" s="28">
        <v>0.3298611111111111</v>
      </c>
      <c r="J64" s="28">
        <v>0.33541666666666664</v>
      </c>
    </row>
    <row r="65" spans="1:10" ht="25.2" x14ac:dyDescent="0.2">
      <c r="A65" s="20">
        <v>45758</v>
      </c>
      <c r="B65" s="20" t="s">
        <v>39</v>
      </c>
      <c r="C65" s="25" t="s">
        <v>14</v>
      </c>
      <c r="D65" s="25" t="s">
        <v>15</v>
      </c>
      <c r="E65" s="25" t="s">
        <v>19</v>
      </c>
      <c r="F65" s="25" t="s">
        <v>17</v>
      </c>
      <c r="G65" s="26" t="s">
        <v>79</v>
      </c>
      <c r="H65" s="27">
        <f t="shared" si="1"/>
        <v>0.12291666666666667</v>
      </c>
      <c r="I65" s="28">
        <v>0.33541666666666664</v>
      </c>
      <c r="J65" s="28">
        <v>0.45833333333333331</v>
      </c>
    </row>
    <row r="66" spans="1:10" ht="25.2" x14ac:dyDescent="0.2">
      <c r="A66" s="20">
        <v>45758</v>
      </c>
      <c r="B66" s="20" t="s">
        <v>39</v>
      </c>
      <c r="C66" s="25" t="s">
        <v>14</v>
      </c>
      <c r="D66" s="25" t="s">
        <v>15</v>
      </c>
      <c r="E66" s="25" t="s">
        <v>16</v>
      </c>
      <c r="F66" s="25" t="s">
        <v>17</v>
      </c>
      <c r="G66" s="26" t="s">
        <v>80</v>
      </c>
      <c r="H66" s="27">
        <f t="shared" si="1"/>
        <v>2.2222222222222254E-2</v>
      </c>
      <c r="I66" s="28">
        <v>0.45833333333333331</v>
      </c>
      <c r="J66" s="28">
        <v>0.48055555555555557</v>
      </c>
    </row>
    <row r="67" spans="1:10" ht="37.799999999999997" x14ac:dyDescent="0.2">
      <c r="A67" s="20">
        <v>45758</v>
      </c>
      <c r="B67" s="20" t="s">
        <v>39</v>
      </c>
      <c r="C67" s="25" t="s">
        <v>14</v>
      </c>
      <c r="D67" s="25" t="s">
        <v>15</v>
      </c>
      <c r="E67" s="25" t="s">
        <v>16</v>
      </c>
      <c r="F67" s="25" t="s">
        <v>17</v>
      </c>
      <c r="G67" s="26" t="s">
        <v>81</v>
      </c>
      <c r="H67" s="27">
        <f t="shared" si="1"/>
        <v>2.2222222222222199E-2</v>
      </c>
      <c r="I67" s="28">
        <v>0.48055555555555557</v>
      </c>
      <c r="J67" s="28">
        <v>0.50277777777777777</v>
      </c>
    </row>
    <row r="68" spans="1:10" ht="63" x14ac:dyDescent="0.2">
      <c r="A68" s="20">
        <v>45758</v>
      </c>
      <c r="B68" s="20" t="s">
        <v>39</v>
      </c>
      <c r="C68" s="25" t="s">
        <v>14</v>
      </c>
      <c r="D68" s="25" t="s">
        <v>15</v>
      </c>
      <c r="E68" s="25" t="s">
        <v>19</v>
      </c>
      <c r="F68" s="25" t="s">
        <v>17</v>
      </c>
      <c r="G68" s="26" t="s">
        <v>82</v>
      </c>
      <c r="H68" s="27">
        <f t="shared" si="1"/>
        <v>0.12222222222222223</v>
      </c>
      <c r="I68" s="28">
        <v>0.5444444444444444</v>
      </c>
      <c r="J68" s="28">
        <v>0.66666666666666663</v>
      </c>
    </row>
    <row r="69" spans="1:10" ht="63" x14ac:dyDescent="0.2">
      <c r="A69" s="20">
        <v>45758</v>
      </c>
      <c r="B69" s="20" t="s">
        <v>39</v>
      </c>
      <c r="C69" s="25" t="s">
        <v>14</v>
      </c>
      <c r="D69" s="25" t="s">
        <v>15</v>
      </c>
      <c r="E69" s="25" t="s">
        <v>16</v>
      </c>
      <c r="F69" s="25" t="s">
        <v>17</v>
      </c>
      <c r="G69" s="26" t="s">
        <v>83</v>
      </c>
      <c r="H69" s="27">
        <f t="shared" si="1"/>
        <v>5.4861111111111138E-2</v>
      </c>
      <c r="I69" s="28">
        <v>0.66666666666666663</v>
      </c>
      <c r="J69" s="28">
        <v>0.72152777777777777</v>
      </c>
    </row>
    <row r="70" spans="1:10" ht="12.6" customHeight="1" x14ac:dyDescent="0.2">
      <c r="A70" s="29">
        <v>45759</v>
      </c>
      <c r="B70" s="29" t="s">
        <v>47</v>
      </c>
      <c r="C70" s="30"/>
      <c r="D70" s="30"/>
      <c r="E70" s="30"/>
      <c r="F70" s="30"/>
      <c r="G70" s="31"/>
      <c r="H70" s="32">
        <f t="shared" si="1"/>
        <v>0</v>
      </c>
      <c r="I70" s="33"/>
      <c r="J70" s="33"/>
    </row>
    <row r="71" spans="1:10" ht="12.6" customHeight="1" x14ac:dyDescent="0.2">
      <c r="A71" s="29">
        <v>45760</v>
      </c>
      <c r="B71" s="29" t="s">
        <v>48</v>
      </c>
      <c r="C71" s="30"/>
      <c r="D71" s="30"/>
      <c r="E71" s="30"/>
      <c r="F71" s="30"/>
      <c r="G71" s="31"/>
      <c r="H71" s="32">
        <f t="shared" si="1"/>
        <v>0</v>
      </c>
      <c r="I71" s="33"/>
      <c r="J71" s="33"/>
    </row>
    <row r="72" spans="1:10" ht="37.799999999999997" x14ac:dyDescent="0.2">
      <c r="A72" s="20">
        <v>45761</v>
      </c>
      <c r="B72" s="20" t="s">
        <v>49</v>
      </c>
      <c r="C72" s="25" t="s">
        <v>14</v>
      </c>
      <c r="D72" s="25" t="s">
        <v>15</v>
      </c>
      <c r="E72" s="25" t="s">
        <v>16</v>
      </c>
      <c r="F72" s="25" t="s">
        <v>17</v>
      </c>
      <c r="G72" s="26" t="s">
        <v>84</v>
      </c>
      <c r="H72" s="27">
        <f t="shared" si="1"/>
        <v>3.4027777777777768E-2</v>
      </c>
      <c r="I72" s="28">
        <v>0.33055555555555555</v>
      </c>
      <c r="J72" s="28">
        <v>0.36458333333333331</v>
      </c>
    </row>
    <row r="73" spans="1:10" ht="25.2" x14ac:dyDescent="0.2">
      <c r="A73" s="20">
        <v>45761</v>
      </c>
      <c r="B73" s="20" t="s">
        <v>49</v>
      </c>
      <c r="C73" s="25" t="s">
        <v>14</v>
      </c>
      <c r="D73" s="25" t="s">
        <v>15</v>
      </c>
      <c r="E73" s="25" t="s">
        <v>19</v>
      </c>
      <c r="F73" s="25" t="s">
        <v>17</v>
      </c>
      <c r="G73" s="26" t="s">
        <v>85</v>
      </c>
      <c r="H73" s="27">
        <f t="shared" ref="H73:H104" si="2">J73-I73</f>
        <v>0.13541666666666669</v>
      </c>
      <c r="I73" s="28">
        <v>0.36458333333333331</v>
      </c>
      <c r="J73" s="28">
        <v>0.5</v>
      </c>
    </row>
    <row r="74" spans="1:10" ht="25.2" x14ac:dyDescent="0.2">
      <c r="A74" s="20">
        <v>45761</v>
      </c>
      <c r="B74" s="20" t="s">
        <v>49</v>
      </c>
      <c r="C74" s="25" t="s">
        <v>14</v>
      </c>
      <c r="D74" s="25" t="s">
        <v>15</v>
      </c>
      <c r="E74" s="25" t="s">
        <v>16</v>
      </c>
      <c r="F74" s="25" t="s">
        <v>17</v>
      </c>
      <c r="G74" s="26" t="s">
        <v>86</v>
      </c>
      <c r="H74" s="27">
        <f t="shared" si="2"/>
        <v>1.6666666666666718E-2</v>
      </c>
      <c r="I74" s="28">
        <v>0.54166666666666663</v>
      </c>
      <c r="J74" s="28">
        <v>0.55833333333333335</v>
      </c>
    </row>
    <row r="75" spans="1:10" ht="25.2" x14ac:dyDescent="0.2">
      <c r="A75" s="20">
        <v>45761</v>
      </c>
      <c r="B75" s="20" t="s">
        <v>49</v>
      </c>
      <c r="C75" s="25" t="s">
        <v>14</v>
      </c>
      <c r="D75" s="25" t="s">
        <v>15</v>
      </c>
      <c r="E75" s="25" t="s">
        <v>19</v>
      </c>
      <c r="F75" s="25" t="s">
        <v>17</v>
      </c>
      <c r="G75" s="26" t="s">
        <v>79</v>
      </c>
      <c r="H75" s="27">
        <f t="shared" si="2"/>
        <v>0.10833333333333328</v>
      </c>
      <c r="I75" s="28">
        <v>0.55833333333333335</v>
      </c>
      <c r="J75" s="28">
        <v>0.66666666666666663</v>
      </c>
    </row>
    <row r="76" spans="1:10" ht="37.799999999999997" x14ac:dyDescent="0.2">
      <c r="A76" s="20">
        <v>45761</v>
      </c>
      <c r="B76" s="20" t="s">
        <v>49</v>
      </c>
      <c r="C76" s="25" t="s">
        <v>14</v>
      </c>
      <c r="D76" s="25" t="s">
        <v>15</v>
      </c>
      <c r="E76" s="25" t="s">
        <v>16</v>
      </c>
      <c r="F76" s="25" t="s">
        <v>17</v>
      </c>
      <c r="G76" s="26" t="s">
        <v>87</v>
      </c>
      <c r="H76" s="27">
        <f t="shared" si="2"/>
        <v>6.6666666666666652E-2</v>
      </c>
      <c r="I76" s="28">
        <v>0.66666666666666663</v>
      </c>
      <c r="J76" s="28">
        <v>0.73333333333333328</v>
      </c>
    </row>
    <row r="77" spans="1:10" ht="37.799999999999997" x14ac:dyDescent="0.2">
      <c r="A77" s="20">
        <v>45761</v>
      </c>
      <c r="B77" s="20" t="s">
        <v>49</v>
      </c>
      <c r="C77" s="25" t="s">
        <v>14</v>
      </c>
      <c r="D77" s="25" t="s">
        <v>15</v>
      </c>
      <c r="E77" s="25" t="s">
        <v>16</v>
      </c>
      <c r="F77" s="25" t="s">
        <v>17</v>
      </c>
      <c r="G77" s="26" t="s">
        <v>88</v>
      </c>
      <c r="H77" s="27">
        <f t="shared" si="2"/>
        <v>4.2361111111111072E-2</v>
      </c>
      <c r="I77" s="28">
        <v>0.73611111111111116</v>
      </c>
      <c r="J77" s="28">
        <v>0.77847222222222223</v>
      </c>
    </row>
    <row r="78" spans="1:10" ht="25.2" x14ac:dyDescent="0.2">
      <c r="A78" s="20">
        <v>45762</v>
      </c>
      <c r="B78" s="20" t="s">
        <v>13</v>
      </c>
      <c r="C78" s="25" t="s">
        <v>14</v>
      </c>
      <c r="D78" s="25" t="s">
        <v>15</v>
      </c>
      <c r="E78" s="25" t="s">
        <v>16</v>
      </c>
      <c r="F78" s="25" t="s">
        <v>17</v>
      </c>
      <c r="G78" s="26" t="s">
        <v>89</v>
      </c>
      <c r="H78" s="27">
        <f t="shared" si="2"/>
        <v>1.7361111111111105E-2</v>
      </c>
      <c r="I78" s="28">
        <v>0.33333333333333331</v>
      </c>
      <c r="J78" s="28">
        <v>0.35069444444444442</v>
      </c>
    </row>
    <row r="79" spans="1:10" ht="25.2" x14ac:dyDescent="0.2">
      <c r="A79" s="20">
        <v>45762</v>
      </c>
      <c r="B79" s="20" t="s">
        <v>13</v>
      </c>
      <c r="C79" s="25" t="s">
        <v>14</v>
      </c>
      <c r="D79" s="25" t="s">
        <v>15</v>
      </c>
      <c r="E79" s="25" t="s">
        <v>19</v>
      </c>
      <c r="F79" s="25" t="s">
        <v>17</v>
      </c>
      <c r="G79" s="26" t="s">
        <v>79</v>
      </c>
      <c r="H79" s="27">
        <f t="shared" si="2"/>
        <v>0.12152777777777779</v>
      </c>
      <c r="I79" s="28">
        <v>0.35069444444444442</v>
      </c>
      <c r="J79" s="28">
        <v>0.47222222222222221</v>
      </c>
    </row>
    <row r="80" spans="1:10" ht="25.2" x14ac:dyDescent="0.2">
      <c r="A80" s="20">
        <v>45762</v>
      </c>
      <c r="B80" s="20" t="s">
        <v>13</v>
      </c>
      <c r="C80" s="25" t="s">
        <v>14</v>
      </c>
      <c r="D80" s="25" t="s">
        <v>15</v>
      </c>
      <c r="E80" s="25" t="s">
        <v>16</v>
      </c>
      <c r="F80" s="25" t="s">
        <v>17</v>
      </c>
      <c r="G80" s="26" t="s">
        <v>90</v>
      </c>
      <c r="H80" s="27">
        <f t="shared" si="2"/>
        <v>2.0138888888888928E-2</v>
      </c>
      <c r="I80" s="28">
        <v>0.47222222222222221</v>
      </c>
      <c r="J80" s="28">
        <v>0.49236111111111114</v>
      </c>
    </row>
    <row r="81" spans="1:10" ht="25.2" x14ac:dyDescent="0.2">
      <c r="A81" s="20">
        <v>45762</v>
      </c>
      <c r="B81" s="20" t="s">
        <v>13</v>
      </c>
      <c r="C81" s="25" t="s">
        <v>14</v>
      </c>
      <c r="D81" s="25" t="s">
        <v>15</v>
      </c>
      <c r="E81" s="25" t="s">
        <v>19</v>
      </c>
      <c r="F81" s="25" t="s">
        <v>17</v>
      </c>
      <c r="G81" s="26" t="s">
        <v>79</v>
      </c>
      <c r="H81" s="27">
        <f t="shared" si="2"/>
        <v>7.6388888888888618E-3</v>
      </c>
      <c r="I81" s="28">
        <v>0.49236111111111114</v>
      </c>
      <c r="J81" s="28">
        <v>0.5</v>
      </c>
    </row>
    <row r="82" spans="1:10" ht="12.6" customHeight="1" x14ac:dyDescent="0.2">
      <c r="A82" s="20">
        <v>45762</v>
      </c>
      <c r="B82" s="20" t="s">
        <v>13</v>
      </c>
      <c r="C82" s="25" t="s">
        <v>14</v>
      </c>
      <c r="D82" s="25" t="s">
        <v>15</v>
      </c>
      <c r="E82" s="25" t="s">
        <v>16</v>
      </c>
      <c r="F82" s="25" t="s">
        <v>17</v>
      </c>
      <c r="G82" s="26" t="s">
        <v>91</v>
      </c>
      <c r="H82" s="27">
        <f t="shared" si="2"/>
        <v>7.6388888888889728E-3</v>
      </c>
      <c r="I82" s="28">
        <v>0.54166666666666663</v>
      </c>
      <c r="J82" s="28">
        <v>0.5493055555555556</v>
      </c>
    </row>
    <row r="83" spans="1:10" ht="50.4" x14ac:dyDescent="0.2">
      <c r="A83" s="20">
        <v>45762</v>
      </c>
      <c r="B83" s="20" t="s">
        <v>13</v>
      </c>
      <c r="C83" s="25" t="s">
        <v>14</v>
      </c>
      <c r="D83" s="25" t="s">
        <v>15</v>
      </c>
      <c r="E83" s="25" t="s">
        <v>16</v>
      </c>
      <c r="F83" s="25" t="s">
        <v>17</v>
      </c>
      <c r="G83" s="26" t="s">
        <v>92</v>
      </c>
      <c r="H83" s="27">
        <f t="shared" si="2"/>
        <v>6.7361111111111094E-2</v>
      </c>
      <c r="I83" s="28">
        <v>0.5493055555555556</v>
      </c>
      <c r="J83" s="28">
        <v>0.6166666666666667</v>
      </c>
    </row>
    <row r="84" spans="1:10" ht="37.799999999999997" x14ac:dyDescent="0.2">
      <c r="A84" s="20">
        <v>45762</v>
      </c>
      <c r="B84" s="20" t="s">
        <v>13</v>
      </c>
      <c r="C84" s="25" t="s">
        <v>14</v>
      </c>
      <c r="D84" s="25" t="s">
        <v>15</v>
      </c>
      <c r="E84" s="25" t="s">
        <v>19</v>
      </c>
      <c r="F84" s="25" t="s">
        <v>17</v>
      </c>
      <c r="G84" s="26" t="s">
        <v>93</v>
      </c>
      <c r="H84" s="27">
        <f t="shared" si="2"/>
        <v>4.9999999999999933E-2</v>
      </c>
      <c r="I84" s="28">
        <v>0.6166666666666667</v>
      </c>
      <c r="J84" s="28">
        <v>0.66666666666666663</v>
      </c>
    </row>
    <row r="85" spans="1:10" ht="25.2" x14ac:dyDescent="0.2">
      <c r="A85" s="20">
        <v>45762</v>
      </c>
      <c r="B85" s="20" t="s">
        <v>13</v>
      </c>
      <c r="C85" s="25" t="s">
        <v>14</v>
      </c>
      <c r="D85" s="25" t="s">
        <v>15</v>
      </c>
      <c r="E85" s="25" t="s">
        <v>16</v>
      </c>
      <c r="F85" s="25" t="s">
        <v>17</v>
      </c>
      <c r="G85" s="26" t="s">
        <v>94</v>
      </c>
      <c r="H85" s="27">
        <f t="shared" si="2"/>
        <v>5.555555555555558E-2</v>
      </c>
      <c r="I85" s="28">
        <v>0.66666666666666663</v>
      </c>
      <c r="J85" s="28">
        <v>0.72222222222222221</v>
      </c>
    </row>
    <row r="86" spans="1:10" ht="12.6" customHeight="1" x14ac:dyDescent="0.2">
      <c r="A86" s="20">
        <v>45763</v>
      </c>
      <c r="B86" s="20" t="s">
        <v>25</v>
      </c>
      <c r="C86" s="25" t="s">
        <v>14</v>
      </c>
      <c r="D86" s="25" t="s">
        <v>15</v>
      </c>
      <c r="E86" s="25" t="s">
        <v>16</v>
      </c>
      <c r="F86" s="25" t="s">
        <v>17</v>
      </c>
      <c r="G86" s="26" t="s">
        <v>95</v>
      </c>
      <c r="H86" s="27">
        <f t="shared" si="2"/>
        <v>2.0833333333333315E-2</v>
      </c>
      <c r="I86" s="28">
        <v>0.33055555555555555</v>
      </c>
      <c r="J86" s="28">
        <v>0.35138888888888886</v>
      </c>
    </row>
    <row r="87" spans="1:10" ht="12.6" customHeight="1" x14ac:dyDescent="0.2">
      <c r="A87" s="20">
        <v>45763</v>
      </c>
      <c r="B87" s="20" t="s">
        <v>25</v>
      </c>
      <c r="C87" s="25" t="s">
        <v>14</v>
      </c>
      <c r="D87" s="25" t="s">
        <v>15</v>
      </c>
      <c r="E87" s="25" t="s">
        <v>19</v>
      </c>
      <c r="F87" s="25" t="s">
        <v>17</v>
      </c>
      <c r="G87" s="26" t="s">
        <v>96</v>
      </c>
      <c r="H87" s="27">
        <f t="shared" si="2"/>
        <v>8.2638888888888928E-2</v>
      </c>
      <c r="I87" s="28">
        <v>0.35138888888888886</v>
      </c>
      <c r="J87" s="28">
        <v>0.43402777777777779</v>
      </c>
    </row>
    <row r="88" spans="1:10" ht="25.2" x14ac:dyDescent="0.2">
      <c r="A88" s="20">
        <v>45763</v>
      </c>
      <c r="B88" s="20" t="s">
        <v>25</v>
      </c>
      <c r="C88" s="25" t="s">
        <v>14</v>
      </c>
      <c r="D88" s="25" t="s">
        <v>15</v>
      </c>
      <c r="E88" s="25" t="s">
        <v>16</v>
      </c>
      <c r="F88" s="25" t="s">
        <v>17</v>
      </c>
      <c r="G88" s="26" t="s">
        <v>97</v>
      </c>
      <c r="H88" s="27">
        <f t="shared" si="2"/>
        <v>2.777777777777779E-2</v>
      </c>
      <c r="I88" s="28">
        <v>0.43402777777777779</v>
      </c>
      <c r="J88" s="28">
        <v>0.46180555555555558</v>
      </c>
    </row>
    <row r="89" spans="1:10" ht="25.2" x14ac:dyDescent="0.2">
      <c r="A89" s="20">
        <v>45763</v>
      </c>
      <c r="B89" s="20" t="s">
        <v>25</v>
      </c>
      <c r="C89" s="25" t="s">
        <v>14</v>
      </c>
      <c r="D89" s="25" t="s">
        <v>15</v>
      </c>
      <c r="E89" s="25" t="s">
        <v>19</v>
      </c>
      <c r="F89" s="25" t="s">
        <v>17</v>
      </c>
      <c r="G89" s="26" t="s">
        <v>98</v>
      </c>
      <c r="H89" s="27">
        <f t="shared" si="2"/>
        <v>1.388888888888884E-2</v>
      </c>
      <c r="I89" s="28">
        <v>0.46180555555555558</v>
      </c>
      <c r="J89" s="28">
        <v>0.47569444444444442</v>
      </c>
    </row>
    <row r="90" spans="1:10" ht="37.799999999999997" x14ac:dyDescent="0.2">
      <c r="A90" s="20">
        <v>45763</v>
      </c>
      <c r="B90" s="20" t="s">
        <v>25</v>
      </c>
      <c r="C90" s="25" t="s">
        <v>14</v>
      </c>
      <c r="D90" s="25" t="s">
        <v>15</v>
      </c>
      <c r="E90" s="25" t="s">
        <v>16</v>
      </c>
      <c r="F90" s="25" t="s">
        <v>17</v>
      </c>
      <c r="G90" s="26" t="s">
        <v>99</v>
      </c>
      <c r="H90" s="27">
        <f t="shared" si="2"/>
        <v>2.430555555555558E-2</v>
      </c>
      <c r="I90" s="28">
        <v>0.47569444444444442</v>
      </c>
      <c r="J90" s="28">
        <v>0.5</v>
      </c>
    </row>
    <row r="91" spans="1:10" ht="88.2" x14ac:dyDescent="0.2">
      <c r="A91" s="20">
        <v>45763</v>
      </c>
      <c r="B91" s="20" t="s">
        <v>25</v>
      </c>
      <c r="C91" s="25" t="s">
        <v>14</v>
      </c>
      <c r="D91" s="25" t="s">
        <v>15</v>
      </c>
      <c r="E91" s="25" t="s">
        <v>16</v>
      </c>
      <c r="F91" s="25" t="s">
        <v>17</v>
      </c>
      <c r="G91" s="26" t="s">
        <v>100</v>
      </c>
      <c r="H91" s="27">
        <f t="shared" si="2"/>
        <v>0.12291666666666667</v>
      </c>
      <c r="I91" s="28">
        <v>0.54166666666666663</v>
      </c>
      <c r="J91" s="28">
        <v>0.6645833333333333</v>
      </c>
    </row>
    <row r="92" spans="1:10" ht="50.4" x14ac:dyDescent="0.2">
      <c r="A92" s="20">
        <v>45763</v>
      </c>
      <c r="B92" s="20" t="s">
        <v>25</v>
      </c>
      <c r="C92" s="25" t="s">
        <v>14</v>
      </c>
      <c r="D92" s="25" t="s">
        <v>15</v>
      </c>
      <c r="E92" s="25" t="s">
        <v>16</v>
      </c>
      <c r="F92" s="25" t="s">
        <v>17</v>
      </c>
      <c r="G92" s="26" t="s">
        <v>101</v>
      </c>
      <c r="H92" s="27">
        <f t="shared" si="2"/>
        <v>5.902777777777779E-2</v>
      </c>
      <c r="I92" s="28">
        <v>0.6645833333333333</v>
      </c>
      <c r="J92" s="28">
        <v>0.72361111111111109</v>
      </c>
    </row>
    <row r="93" spans="1:10" ht="12.6" customHeight="1" x14ac:dyDescent="0.2">
      <c r="A93" s="20">
        <v>45764</v>
      </c>
      <c r="B93" s="20" t="s">
        <v>32</v>
      </c>
      <c r="C93" s="25" t="s">
        <v>14</v>
      </c>
      <c r="D93" s="25" t="s">
        <v>15</v>
      </c>
      <c r="E93" s="25" t="s">
        <v>16</v>
      </c>
      <c r="F93" s="25" t="s">
        <v>17</v>
      </c>
      <c r="G93" s="26" t="s">
        <v>102</v>
      </c>
      <c r="H93" s="27">
        <f t="shared" si="2"/>
        <v>1.4583333333333337E-2</v>
      </c>
      <c r="I93" s="28">
        <v>0.33333333333333331</v>
      </c>
      <c r="J93" s="28">
        <v>0.34791666666666665</v>
      </c>
    </row>
    <row r="94" spans="1:10" ht="12.6" customHeight="1" x14ac:dyDescent="0.2">
      <c r="A94" s="20">
        <v>45764</v>
      </c>
      <c r="B94" s="20" t="s">
        <v>32</v>
      </c>
      <c r="C94" s="25" t="s">
        <v>14</v>
      </c>
      <c r="D94" s="25" t="s">
        <v>15</v>
      </c>
      <c r="E94" s="25" t="s">
        <v>16</v>
      </c>
      <c r="F94" s="25" t="s">
        <v>17</v>
      </c>
      <c r="G94" s="26" t="s">
        <v>96</v>
      </c>
      <c r="H94" s="27">
        <f t="shared" si="2"/>
        <v>2.7083333333333348E-2</v>
      </c>
      <c r="I94" s="28">
        <v>0.34791666666666665</v>
      </c>
      <c r="J94" s="28">
        <v>0.375</v>
      </c>
    </row>
    <row r="95" spans="1:10" ht="25.2" x14ac:dyDescent="0.2">
      <c r="A95" s="20">
        <v>45764</v>
      </c>
      <c r="B95" s="20" t="s">
        <v>32</v>
      </c>
      <c r="C95" s="25" t="s">
        <v>14</v>
      </c>
      <c r="D95" s="25" t="s">
        <v>15</v>
      </c>
      <c r="E95" s="25" t="s">
        <v>16</v>
      </c>
      <c r="F95" s="25" t="s">
        <v>17</v>
      </c>
      <c r="G95" s="26" t="s">
        <v>103</v>
      </c>
      <c r="H95" s="27">
        <f t="shared" si="2"/>
        <v>2.9166666666666674E-2</v>
      </c>
      <c r="I95" s="28">
        <v>0.375</v>
      </c>
      <c r="J95" s="28">
        <v>0.40416666666666667</v>
      </c>
    </row>
    <row r="96" spans="1:10" ht="25.2" x14ac:dyDescent="0.2">
      <c r="A96" s="20">
        <v>45764</v>
      </c>
      <c r="B96" s="20" t="s">
        <v>32</v>
      </c>
      <c r="C96" s="25" t="s">
        <v>14</v>
      </c>
      <c r="D96" s="25" t="s">
        <v>15</v>
      </c>
      <c r="E96" s="25" t="s">
        <v>16</v>
      </c>
      <c r="F96" s="25" t="s">
        <v>17</v>
      </c>
      <c r="G96" s="26" t="s">
        <v>79</v>
      </c>
      <c r="H96" s="27">
        <f t="shared" si="2"/>
        <v>1.2500000000000011E-2</v>
      </c>
      <c r="I96" s="28">
        <v>0.40416666666666667</v>
      </c>
      <c r="J96" s="28">
        <v>0.41666666666666669</v>
      </c>
    </row>
    <row r="97" spans="1:10" ht="63" x14ac:dyDescent="0.2">
      <c r="A97" s="20">
        <v>45764</v>
      </c>
      <c r="B97" s="20" t="s">
        <v>32</v>
      </c>
      <c r="C97" s="25" t="s">
        <v>14</v>
      </c>
      <c r="D97" s="25" t="s">
        <v>15</v>
      </c>
      <c r="E97" s="25" t="s">
        <v>16</v>
      </c>
      <c r="F97" s="25" t="s">
        <v>17</v>
      </c>
      <c r="G97" s="26" t="s">
        <v>104</v>
      </c>
      <c r="H97" s="27">
        <f t="shared" si="2"/>
        <v>6.1111111111111116E-2</v>
      </c>
      <c r="I97" s="28">
        <v>0.41666666666666669</v>
      </c>
      <c r="J97" s="28">
        <v>0.4777777777777778</v>
      </c>
    </row>
    <row r="98" spans="1:10" ht="25.2" x14ac:dyDescent="0.2">
      <c r="A98" s="20">
        <v>45764</v>
      </c>
      <c r="B98" s="20" t="s">
        <v>32</v>
      </c>
      <c r="C98" s="25" t="s">
        <v>14</v>
      </c>
      <c r="D98" s="25" t="s">
        <v>15</v>
      </c>
      <c r="E98" s="25" t="s">
        <v>16</v>
      </c>
      <c r="F98" s="25" t="s">
        <v>17</v>
      </c>
      <c r="G98" s="26" t="s">
        <v>105</v>
      </c>
      <c r="H98" s="27">
        <f t="shared" si="2"/>
        <v>7.6388888888889728E-3</v>
      </c>
      <c r="I98" s="28">
        <v>0.54166666666666663</v>
      </c>
      <c r="J98" s="28">
        <v>0.5493055555555556</v>
      </c>
    </row>
    <row r="99" spans="1:10" ht="25.2" x14ac:dyDescent="0.2">
      <c r="A99" s="20">
        <v>45764</v>
      </c>
      <c r="B99" s="20" t="s">
        <v>32</v>
      </c>
      <c r="C99" s="25" t="s">
        <v>14</v>
      </c>
      <c r="D99" s="25" t="s">
        <v>15</v>
      </c>
      <c r="E99" s="25" t="s">
        <v>16</v>
      </c>
      <c r="F99" s="25" t="s">
        <v>17</v>
      </c>
      <c r="G99" s="26" t="s">
        <v>106</v>
      </c>
      <c r="H99" s="27">
        <f t="shared" si="2"/>
        <v>0.11736111111111103</v>
      </c>
      <c r="I99" s="28">
        <v>0.5493055555555556</v>
      </c>
      <c r="J99" s="28">
        <v>0.66666666666666663</v>
      </c>
    </row>
    <row r="100" spans="1:10" ht="12.6" customHeight="1" x14ac:dyDescent="0.2">
      <c r="A100" s="20">
        <v>45764</v>
      </c>
      <c r="B100" s="20" t="s">
        <v>32</v>
      </c>
      <c r="C100" s="25" t="s">
        <v>14</v>
      </c>
      <c r="D100" s="25" t="s">
        <v>15</v>
      </c>
      <c r="E100" s="25" t="s">
        <v>16</v>
      </c>
      <c r="F100" s="25" t="s">
        <v>17</v>
      </c>
      <c r="G100" s="26" t="s">
        <v>107</v>
      </c>
      <c r="H100" s="27">
        <f t="shared" si="2"/>
        <v>9.6527777777777768E-2</v>
      </c>
      <c r="I100" s="28">
        <v>0.66666666666666663</v>
      </c>
      <c r="J100" s="28">
        <v>0.7631944444444444</v>
      </c>
    </row>
    <row r="101" spans="1:10" ht="12.6" customHeight="1" x14ac:dyDescent="0.2">
      <c r="A101" s="43">
        <v>45765</v>
      </c>
      <c r="B101" s="43" t="s">
        <v>39</v>
      </c>
      <c r="C101" s="44" t="s">
        <v>14</v>
      </c>
      <c r="D101" s="44"/>
      <c r="E101" s="44" t="s">
        <v>108</v>
      </c>
      <c r="F101" s="44" t="s">
        <v>17</v>
      </c>
      <c r="G101" s="45" t="s">
        <v>109</v>
      </c>
      <c r="H101" s="46">
        <f t="shared" si="2"/>
        <v>0.33333333333333331</v>
      </c>
      <c r="I101" s="47">
        <v>0.33333333333333331</v>
      </c>
      <c r="J101" s="47">
        <v>0.66666666666666663</v>
      </c>
    </row>
    <row r="102" spans="1:10" ht="12.6" customHeight="1" x14ac:dyDescent="0.2">
      <c r="A102" s="29">
        <v>45766</v>
      </c>
      <c r="B102" s="29" t="s">
        <v>47</v>
      </c>
      <c r="C102" s="30"/>
      <c r="D102" s="30"/>
      <c r="E102" s="30"/>
      <c r="F102" s="30"/>
      <c r="G102" s="31"/>
      <c r="H102" s="32">
        <f t="shared" si="2"/>
        <v>0</v>
      </c>
      <c r="I102" s="33"/>
      <c r="J102" s="33"/>
    </row>
    <row r="103" spans="1:10" ht="12.6" customHeight="1" x14ac:dyDescent="0.2">
      <c r="A103" s="29">
        <v>45767</v>
      </c>
      <c r="B103" s="29" t="s">
        <v>48</v>
      </c>
      <c r="C103" s="30"/>
      <c r="D103" s="30"/>
      <c r="E103" s="30"/>
      <c r="F103" s="30"/>
      <c r="G103" s="31"/>
      <c r="H103" s="32">
        <f t="shared" si="2"/>
        <v>0</v>
      </c>
      <c r="I103" s="33"/>
      <c r="J103" s="33"/>
    </row>
    <row r="104" spans="1:10" ht="12.6" customHeight="1" x14ac:dyDescent="0.2">
      <c r="A104" s="43">
        <v>45768</v>
      </c>
      <c r="B104" s="43" t="s">
        <v>49</v>
      </c>
      <c r="C104" s="44" t="s">
        <v>14</v>
      </c>
      <c r="D104" s="44"/>
      <c r="E104" s="44" t="s">
        <v>108</v>
      </c>
      <c r="F104" s="44" t="s">
        <v>17</v>
      </c>
      <c r="G104" s="45" t="s">
        <v>110</v>
      </c>
      <c r="H104" s="46">
        <f t="shared" si="2"/>
        <v>0.33333333333333331</v>
      </c>
      <c r="I104" s="47">
        <v>0.33333333333333331</v>
      </c>
      <c r="J104" s="47">
        <v>0.66666666666666663</v>
      </c>
    </row>
    <row r="105" spans="1:10" ht="12.6" customHeight="1" x14ac:dyDescent="0.2">
      <c r="A105" s="20">
        <v>45769</v>
      </c>
      <c r="B105" s="20" t="s">
        <v>13</v>
      </c>
      <c r="C105" s="25" t="s">
        <v>14</v>
      </c>
      <c r="D105" s="25" t="s">
        <v>15</v>
      </c>
      <c r="E105" s="25" t="s">
        <v>16</v>
      </c>
      <c r="F105" s="25" t="s">
        <v>17</v>
      </c>
      <c r="G105" s="26" t="s">
        <v>111</v>
      </c>
      <c r="H105" s="27">
        <f t="shared" ref="H105:H136" si="3">J105-I105</f>
        <v>2.777777777777779E-2</v>
      </c>
      <c r="I105" s="28">
        <v>0.33124999999999999</v>
      </c>
      <c r="J105" s="28">
        <v>0.35902777777777778</v>
      </c>
    </row>
    <row r="106" spans="1:10" ht="50.4" x14ac:dyDescent="0.2">
      <c r="A106" s="20">
        <v>45769</v>
      </c>
      <c r="B106" s="20" t="s">
        <v>13</v>
      </c>
      <c r="C106" s="25" t="s">
        <v>14</v>
      </c>
      <c r="D106" s="25" t="s">
        <v>15</v>
      </c>
      <c r="E106" s="25" t="s">
        <v>19</v>
      </c>
      <c r="F106" s="25" t="s">
        <v>17</v>
      </c>
      <c r="G106" s="26" t="s">
        <v>112</v>
      </c>
      <c r="H106" s="27">
        <f t="shared" si="3"/>
        <v>9.9305555555555536E-2</v>
      </c>
      <c r="I106" s="28">
        <v>0.35902777777777778</v>
      </c>
      <c r="J106" s="28">
        <v>0.45833333333333331</v>
      </c>
    </row>
    <row r="107" spans="1:10" ht="12.6" customHeight="1" x14ac:dyDescent="0.2">
      <c r="A107" s="20">
        <v>45769</v>
      </c>
      <c r="B107" s="20" t="s">
        <v>13</v>
      </c>
      <c r="C107" s="25" t="s">
        <v>14</v>
      </c>
      <c r="D107" s="25" t="s">
        <v>15</v>
      </c>
      <c r="E107" s="25" t="s">
        <v>16</v>
      </c>
      <c r="F107" s="25" t="s">
        <v>17</v>
      </c>
      <c r="G107" s="26" t="s">
        <v>73</v>
      </c>
      <c r="H107" s="27">
        <f t="shared" si="3"/>
        <v>4.5138888888888895E-2</v>
      </c>
      <c r="I107" s="28">
        <v>0.45833333333333331</v>
      </c>
      <c r="J107" s="28">
        <v>0.50347222222222221</v>
      </c>
    </row>
    <row r="108" spans="1:10" ht="37.799999999999997" x14ac:dyDescent="0.2">
      <c r="A108" s="20">
        <v>45769</v>
      </c>
      <c r="B108" s="20" t="s">
        <v>13</v>
      </c>
      <c r="C108" s="25" t="s">
        <v>14</v>
      </c>
      <c r="D108" s="25" t="s">
        <v>15</v>
      </c>
      <c r="E108" s="25" t="s">
        <v>19</v>
      </c>
      <c r="F108" s="25" t="s">
        <v>17</v>
      </c>
      <c r="G108" s="26" t="s">
        <v>113</v>
      </c>
      <c r="H108" s="27">
        <f t="shared" si="3"/>
        <v>0.12152777777777779</v>
      </c>
      <c r="I108" s="28">
        <v>0.54513888888888884</v>
      </c>
      <c r="J108" s="28">
        <v>0.66666666666666663</v>
      </c>
    </row>
    <row r="109" spans="1:10" ht="37.799999999999997" x14ac:dyDescent="0.2">
      <c r="A109" s="20">
        <v>45769</v>
      </c>
      <c r="B109" s="20" t="s">
        <v>13</v>
      </c>
      <c r="C109" s="25" t="s">
        <v>14</v>
      </c>
      <c r="D109" s="25" t="s">
        <v>15</v>
      </c>
      <c r="E109" s="25" t="s">
        <v>16</v>
      </c>
      <c r="F109" s="25" t="s">
        <v>17</v>
      </c>
      <c r="G109" s="26" t="s">
        <v>114</v>
      </c>
      <c r="H109" s="27">
        <f t="shared" si="3"/>
        <v>5.4861111111111138E-2</v>
      </c>
      <c r="I109" s="28">
        <v>0.66666666666666663</v>
      </c>
      <c r="J109" s="28">
        <v>0.72152777777777777</v>
      </c>
    </row>
    <row r="110" spans="1:10" ht="25.2" x14ac:dyDescent="0.2">
      <c r="A110" s="20">
        <v>45770</v>
      </c>
      <c r="B110" s="20" t="s">
        <v>25</v>
      </c>
      <c r="C110" s="25" t="s">
        <v>14</v>
      </c>
      <c r="D110" s="25" t="s">
        <v>15</v>
      </c>
      <c r="E110" s="25" t="s">
        <v>16</v>
      </c>
      <c r="F110" s="25" t="s">
        <v>17</v>
      </c>
      <c r="G110" s="26" t="s">
        <v>115</v>
      </c>
      <c r="H110" s="27">
        <f t="shared" si="3"/>
        <v>1.0416666666666685E-2</v>
      </c>
      <c r="I110" s="28">
        <v>0.33194444444444443</v>
      </c>
      <c r="J110" s="28">
        <v>0.34236111111111112</v>
      </c>
    </row>
    <row r="111" spans="1:10" ht="37.799999999999997" x14ac:dyDescent="0.2">
      <c r="A111" s="20">
        <v>45770</v>
      </c>
      <c r="B111" s="20" t="s">
        <v>25</v>
      </c>
      <c r="C111" s="25" t="s">
        <v>14</v>
      </c>
      <c r="D111" s="25" t="s">
        <v>15</v>
      </c>
      <c r="E111" s="25" t="s">
        <v>16</v>
      </c>
      <c r="F111" s="25" t="s">
        <v>17</v>
      </c>
      <c r="G111" s="26" t="s">
        <v>116</v>
      </c>
      <c r="H111" s="27">
        <f t="shared" si="3"/>
        <v>7.1527777777777746E-2</v>
      </c>
      <c r="I111" s="28">
        <v>0.34236111111111112</v>
      </c>
      <c r="J111" s="28">
        <v>0.41388888888888886</v>
      </c>
    </row>
    <row r="112" spans="1:10" ht="25.2" x14ac:dyDescent="0.2">
      <c r="A112" s="20">
        <v>45770</v>
      </c>
      <c r="B112" s="20" t="s">
        <v>25</v>
      </c>
      <c r="C112" s="25" t="s">
        <v>14</v>
      </c>
      <c r="D112" s="25" t="s">
        <v>15</v>
      </c>
      <c r="E112" s="25" t="s">
        <v>19</v>
      </c>
      <c r="F112" s="25" t="s">
        <v>17</v>
      </c>
      <c r="G112" s="26" t="s">
        <v>117</v>
      </c>
      <c r="H112" s="27">
        <f t="shared" si="3"/>
        <v>2.083333333333337E-2</v>
      </c>
      <c r="I112" s="28">
        <v>0.41388888888888886</v>
      </c>
      <c r="J112" s="28">
        <v>0.43472222222222223</v>
      </c>
    </row>
    <row r="113" spans="1:10" ht="63" x14ac:dyDescent="0.2">
      <c r="A113" s="20">
        <v>45770</v>
      </c>
      <c r="B113" s="20" t="s">
        <v>25</v>
      </c>
      <c r="C113" s="25" t="s">
        <v>14</v>
      </c>
      <c r="D113" s="25" t="s">
        <v>15</v>
      </c>
      <c r="E113" s="25" t="s">
        <v>16</v>
      </c>
      <c r="F113" s="25" t="s">
        <v>17</v>
      </c>
      <c r="G113" s="26" t="s">
        <v>118</v>
      </c>
      <c r="H113" s="27">
        <f t="shared" si="3"/>
        <v>0.11388888888888893</v>
      </c>
      <c r="I113" s="28">
        <v>0.43472222222222223</v>
      </c>
      <c r="J113" s="28">
        <v>0.54861111111111116</v>
      </c>
    </row>
    <row r="114" spans="1:10" ht="12.6" customHeight="1" x14ac:dyDescent="0.2">
      <c r="A114" s="20">
        <v>45770</v>
      </c>
      <c r="B114" s="20" t="s">
        <v>25</v>
      </c>
      <c r="C114" s="25" t="s">
        <v>14</v>
      </c>
      <c r="D114" s="25" t="s">
        <v>15</v>
      </c>
      <c r="E114" s="25" t="s">
        <v>16</v>
      </c>
      <c r="F114" s="25" t="s">
        <v>17</v>
      </c>
      <c r="G114" s="26" t="s">
        <v>68</v>
      </c>
      <c r="H114" s="27">
        <f t="shared" si="3"/>
        <v>1.5277777777777724E-2</v>
      </c>
      <c r="I114" s="28">
        <v>0.58333333333333337</v>
      </c>
      <c r="J114" s="28">
        <v>0.59861111111111109</v>
      </c>
    </row>
    <row r="115" spans="1:10" ht="25.2" x14ac:dyDescent="0.2">
      <c r="A115" s="20">
        <v>45770</v>
      </c>
      <c r="B115" s="20" t="s">
        <v>25</v>
      </c>
      <c r="C115" s="25" t="s">
        <v>14</v>
      </c>
      <c r="D115" s="25" t="s">
        <v>15</v>
      </c>
      <c r="E115" s="25" t="s">
        <v>19</v>
      </c>
      <c r="F115" s="25" t="s">
        <v>17</v>
      </c>
      <c r="G115" s="26" t="s">
        <v>117</v>
      </c>
      <c r="H115" s="27">
        <f t="shared" si="3"/>
        <v>6.8055555555555536E-2</v>
      </c>
      <c r="I115" s="28">
        <v>0.59861111111111109</v>
      </c>
      <c r="J115" s="28">
        <v>0.66666666666666663</v>
      </c>
    </row>
    <row r="116" spans="1:10" ht="12.6" customHeight="1" x14ac:dyDescent="0.2">
      <c r="A116" s="20">
        <v>45770</v>
      </c>
      <c r="B116" s="20" t="s">
        <v>25</v>
      </c>
      <c r="C116" s="25" t="s">
        <v>14</v>
      </c>
      <c r="D116" s="25" t="s">
        <v>15</v>
      </c>
      <c r="E116" s="25" t="s">
        <v>16</v>
      </c>
      <c r="F116" s="25" t="s">
        <v>17</v>
      </c>
      <c r="G116" s="26" t="s">
        <v>119</v>
      </c>
      <c r="H116" s="27">
        <f t="shared" si="3"/>
        <v>8.3333333333334147E-3</v>
      </c>
      <c r="I116" s="28">
        <v>0.66666666666666663</v>
      </c>
      <c r="J116" s="28">
        <v>0.67500000000000004</v>
      </c>
    </row>
    <row r="117" spans="1:10" ht="12.6" customHeight="1" x14ac:dyDescent="0.2">
      <c r="A117" s="20">
        <v>45770</v>
      </c>
      <c r="B117" s="20" t="s">
        <v>25</v>
      </c>
      <c r="C117" s="25" t="s">
        <v>14</v>
      </c>
      <c r="D117" s="25" t="s">
        <v>15</v>
      </c>
      <c r="E117" s="25" t="s">
        <v>19</v>
      </c>
      <c r="F117" s="25" t="s">
        <v>17</v>
      </c>
      <c r="G117" s="26" t="s">
        <v>120</v>
      </c>
      <c r="H117" s="27">
        <f t="shared" si="3"/>
        <v>6.1111111111111116E-2</v>
      </c>
      <c r="I117" s="28">
        <v>0.67500000000000004</v>
      </c>
      <c r="J117" s="28">
        <v>0.73611111111111116</v>
      </c>
    </row>
    <row r="118" spans="1:10" ht="12.6" customHeight="1" x14ac:dyDescent="0.2">
      <c r="A118" s="20">
        <v>45771</v>
      </c>
      <c r="B118" s="20" t="s">
        <v>32</v>
      </c>
      <c r="C118" s="25" t="s">
        <v>14</v>
      </c>
      <c r="D118" s="25" t="s">
        <v>15</v>
      </c>
      <c r="E118" s="25" t="s">
        <v>16</v>
      </c>
      <c r="F118" s="25" t="s">
        <v>17</v>
      </c>
      <c r="G118" s="26" t="s">
        <v>121</v>
      </c>
      <c r="H118" s="27">
        <f t="shared" si="3"/>
        <v>9.0277777777778012E-3</v>
      </c>
      <c r="I118" s="28">
        <v>0.33194444444444443</v>
      </c>
      <c r="J118" s="28">
        <v>0.34097222222222223</v>
      </c>
    </row>
    <row r="119" spans="1:10" ht="12.6" customHeight="1" x14ac:dyDescent="0.2">
      <c r="A119" s="20">
        <v>45771</v>
      </c>
      <c r="B119" s="20" t="s">
        <v>32</v>
      </c>
      <c r="C119" s="25" t="s">
        <v>14</v>
      </c>
      <c r="D119" s="25" t="s">
        <v>15</v>
      </c>
      <c r="E119" s="25" t="s">
        <v>19</v>
      </c>
      <c r="F119" s="25" t="s">
        <v>17</v>
      </c>
      <c r="G119" s="26" t="s">
        <v>120</v>
      </c>
      <c r="H119" s="27">
        <f t="shared" si="3"/>
        <v>0.11736111111111108</v>
      </c>
      <c r="I119" s="28">
        <v>0.34097222222222223</v>
      </c>
      <c r="J119" s="28">
        <v>0.45833333333333331</v>
      </c>
    </row>
    <row r="120" spans="1:10" ht="25.2" x14ac:dyDescent="0.2">
      <c r="A120" s="20">
        <v>45771</v>
      </c>
      <c r="B120" s="20" t="s">
        <v>32</v>
      </c>
      <c r="C120" s="25" t="s">
        <v>14</v>
      </c>
      <c r="D120" s="25" t="s">
        <v>15</v>
      </c>
      <c r="E120" s="25" t="s">
        <v>16</v>
      </c>
      <c r="F120" s="25" t="s">
        <v>17</v>
      </c>
      <c r="G120" s="26" t="s">
        <v>122</v>
      </c>
      <c r="H120" s="27">
        <f t="shared" si="3"/>
        <v>4.9305555555555547E-2</v>
      </c>
      <c r="I120" s="28">
        <v>0.45833333333333331</v>
      </c>
      <c r="J120" s="28">
        <v>0.50763888888888886</v>
      </c>
    </row>
    <row r="121" spans="1:10" ht="25.2" x14ac:dyDescent="0.2">
      <c r="A121" s="20">
        <v>45771</v>
      </c>
      <c r="B121" s="20" t="s">
        <v>32</v>
      </c>
      <c r="C121" s="25" t="s">
        <v>14</v>
      </c>
      <c r="D121" s="25" t="s">
        <v>15</v>
      </c>
      <c r="E121" s="25" t="s">
        <v>19</v>
      </c>
      <c r="F121" s="25" t="s">
        <v>17</v>
      </c>
      <c r="G121" s="26" t="s">
        <v>123</v>
      </c>
      <c r="H121" s="27">
        <f t="shared" si="3"/>
        <v>0.11736111111111103</v>
      </c>
      <c r="I121" s="28">
        <v>0.5493055555555556</v>
      </c>
      <c r="J121" s="28">
        <v>0.66666666666666663</v>
      </c>
    </row>
    <row r="122" spans="1:10" ht="50.4" x14ac:dyDescent="0.2">
      <c r="A122" s="20">
        <v>45771</v>
      </c>
      <c r="B122" s="20" t="s">
        <v>32</v>
      </c>
      <c r="C122" s="25" t="s">
        <v>14</v>
      </c>
      <c r="D122" s="25" t="s">
        <v>15</v>
      </c>
      <c r="E122" s="25" t="s">
        <v>16</v>
      </c>
      <c r="F122" s="25" t="s">
        <v>17</v>
      </c>
      <c r="G122" s="26" t="s">
        <v>124</v>
      </c>
      <c r="H122" s="27">
        <f t="shared" si="3"/>
        <v>9.7916666666666652E-2</v>
      </c>
      <c r="I122" s="28">
        <v>0.66666666666666663</v>
      </c>
      <c r="J122" s="28">
        <v>0.76458333333333328</v>
      </c>
    </row>
    <row r="123" spans="1:10" ht="37.799999999999997" x14ac:dyDescent="0.2">
      <c r="A123" s="20">
        <v>45772</v>
      </c>
      <c r="B123" s="20" t="s">
        <v>39</v>
      </c>
      <c r="C123" s="25" t="s">
        <v>14</v>
      </c>
      <c r="D123" s="25" t="s">
        <v>15</v>
      </c>
      <c r="E123" s="25" t="s">
        <v>16</v>
      </c>
      <c r="F123" s="25" t="s">
        <v>17</v>
      </c>
      <c r="G123" s="26" t="s">
        <v>125</v>
      </c>
      <c r="H123" s="27">
        <f t="shared" si="3"/>
        <v>1.6666666666666663E-2</v>
      </c>
      <c r="I123" s="28">
        <v>0.33055555555555555</v>
      </c>
      <c r="J123" s="28">
        <v>0.34722222222222221</v>
      </c>
    </row>
    <row r="124" spans="1:10" ht="25.2" x14ac:dyDescent="0.2">
      <c r="A124" s="20">
        <v>45772</v>
      </c>
      <c r="B124" s="20" t="s">
        <v>39</v>
      </c>
      <c r="C124" s="25" t="s">
        <v>14</v>
      </c>
      <c r="D124" s="25" t="s">
        <v>15</v>
      </c>
      <c r="E124" s="25" t="s">
        <v>19</v>
      </c>
      <c r="F124" s="25" t="s">
        <v>17</v>
      </c>
      <c r="G124" s="26" t="s">
        <v>126</v>
      </c>
      <c r="H124" s="27">
        <f t="shared" si="3"/>
        <v>0.10902777777777778</v>
      </c>
      <c r="I124" s="28">
        <v>0.34722222222222221</v>
      </c>
      <c r="J124" s="28">
        <v>0.45624999999999999</v>
      </c>
    </row>
    <row r="125" spans="1:10" ht="25.2" x14ac:dyDescent="0.2">
      <c r="A125" s="20">
        <v>45772</v>
      </c>
      <c r="B125" s="20" t="s">
        <v>39</v>
      </c>
      <c r="C125" s="25" t="s">
        <v>14</v>
      </c>
      <c r="D125" s="25" t="s">
        <v>15</v>
      </c>
      <c r="E125" s="25" t="s">
        <v>16</v>
      </c>
      <c r="F125" s="25" t="s">
        <v>17</v>
      </c>
      <c r="G125" s="26" t="s">
        <v>127</v>
      </c>
      <c r="H125" s="27">
        <f t="shared" si="3"/>
        <v>2.2916666666666696E-2</v>
      </c>
      <c r="I125" s="28">
        <v>0.45624999999999999</v>
      </c>
      <c r="J125" s="28">
        <v>0.47916666666666669</v>
      </c>
    </row>
    <row r="126" spans="1:10" ht="25.2" x14ac:dyDescent="0.2">
      <c r="A126" s="20">
        <v>45772</v>
      </c>
      <c r="B126" s="20" t="s">
        <v>39</v>
      </c>
      <c r="C126" s="25" t="s">
        <v>14</v>
      </c>
      <c r="D126" s="25" t="s">
        <v>15</v>
      </c>
      <c r="E126" s="25" t="s">
        <v>19</v>
      </c>
      <c r="F126" s="25" t="s">
        <v>17</v>
      </c>
      <c r="G126" s="26" t="s">
        <v>128</v>
      </c>
      <c r="H126" s="27">
        <f t="shared" si="3"/>
        <v>2.0833333333333315E-2</v>
      </c>
      <c r="I126" s="28">
        <v>0.47916666666666669</v>
      </c>
      <c r="J126" s="28">
        <v>0.5</v>
      </c>
    </row>
    <row r="127" spans="1:10" ht="25.2" x14ac:dyDescent="0.2">
      <c r="A127" s="20">
        <v>45772</v>
      </c>
      <c r="B127" s="20" t="s">
        <v>39</v>
      </c>
      <c r="C127" s="25" t="s">
        <v>14</v>
      </c>
      <c r="D127" s="25" t="s">
        <v>15</v>
      </c>
      <c r="E127" s="25" t="s">
        <v>19</v>
      </c>
      <c r="F127" s="25" t="s">
        <v>17</v>
      </c>
      <c r="G127" s="26" t="s">
        <v>129</v>
      </c>
      <c r="H127" s="27">
        <f t="shared" si="3"/>
        <v>0.12291666666666667</v>
      </c>
      <c r="I127" s="28">
        <v>0.54166666666666663</v>
      </c>
      <c r="J127" s="28">
        <v>0.6645833333333333</v>
      </c>
    </row>
    <row r="128" spans="1:10" ht="12.6" customHeight="1" x14ac:dyDescent="0.2">
      <c r="A128" s="20">
        <v>45772</v>
      </c>
      <c r="B128" s="20" t="s">
        <v>39</v>
      </c>
      <c r="C128" s="25" t="s">
        <v>14</v>
      </c>
      <c r="D128" s="25" t="s">
        <v>15</v>
      </c>
      <c r="E128" s="25" t="s">
        <v>16</v>
      </c>
      <c r="F128" s="25" t="s">
        <v>17</v>
      </c>
      <c r="G128" s="26" t="s">
        <v>130</v>
      </c>
      <c r="H128" s="27">
        <f t="shared" si="3"/>
        <v>7.5694444444444509E-2</v>
      </c>
      <c r="I128" s="28">
        <v>0.6645833333333333</v>
      </c>
      <c r="J128" s="28">
        <v>0.74027777777777781</v>
      </c>
    </row>
    <row r="129" spans="1:11" ht="12.6" customHeight="1" x14ac:dyDescent="0.2">
      <c r="A129" s="29">
        <v>45773</v>
      </c>
      <c r="B129" s="29" t="s">
        <v>47</v>
      </c>
      <c r="C129" s="30"/>
      <c r="D129" s="30"/>
      <c r="E129" s="30"/>
      <c r="F129" s="30"/>
      <c r="G129" s="31"/>
      <c r="H129" s="32">
        <f t="shared" si="3"/>
        <v>0</v>
      </c>
      <c r="I129" s="33"/>
      <c r="J129" s="33"/>
    </row>
    <row r="130" spans="1:11" ht="12.6" customHeight="1" x14ac:dyDescent="0.2">
      <c r="A130" s="29">
        <v>45774</v>
      </c>
      <c r="B130" s="29" t="s">
        <v>48</v>
      </c>
      <c r="C130" s="30"/>
      <c r="D130" s="30"/>
      <c r="E130" s="30"/>
      <c r="F130" s="30"/>
      <c r="G130" s="31" t="s">
        <v>131</v>
      </c>
      <c r="H130" s="32">
        <f t="shared" si="3"/>
        <v>0</v>
      </c>
      <c r="I130" s="33"/>
      <c r="J130" s="33"/>
    </row>
    <row r="131" spans="1:11" ht="12.6" customHeight="1" x14ac:dyDescent="0.2">
      <c r="A131" s="43">
        <v>45775</v>
      </c>
      <c r="B131" s="43" t="s">
        <v>49</v>
      </c>
      <c r="C131" s="44" t="s">
        <v>14</v>
      </c>
      <c r="D131" s="44"/>
      <c r="E131" s="44" t="s">
        <v>108</v>
      </c>
      <c r="F131" s="44" t="s">
        <v>17</v>
      </c>
      <c r="G131" s="45" t="s">
        <v>132</v>
      </c>
      <c r="H131" s="46">
        <f t="shared" si="3"/>
        <v>0.33333333333333331</v>
      </c>
      <c r="I131" s="47">
        <v>0.33333333333333331</v>
      </c>
      <c r="J131" s="47">
        <v>0.66666666666666663</v>
      </c>
    </row>
    <row r="132" spans="1:11" ht="12.6" customHeight="1" x14ac:dyDescent="0.2">
      <c r="A132" s="20">
        <v>45776</v>
      </c>
      <c r="B132" s="20" t="s">
        <v>13</v>
      </c>
      <c r="C132" s="25" t="s">
        <v>14</v>
      </c>
      <c r="D132" s="25" t="s">
        <v>15</v>
      </c>
      <c r="E132" s="25" t="s">
        <v>16</v>
      </c>
      <c r="F132" s="25" t="s">
        <v>17</v>
      </c>
      <c r="G132" s="26" t="s">
        <v>133</v>
      </c>
      <c r="H132" s="27">
        <f t="shared" si="3"/>
        <v>1.4583333333333393E-2</v>
      </c>
      <c r="I132" s="28">
        <v>0.33124999999999999</v>
      </c>
      <c r="J132" s="28">
        <v>0.34583333333333338</v>
      </c>
      <c r="K132" s="115"/>
    </row>
    <row r="133" spans="1:11" ht="12.6" customHeight="1" x14ac:dyDescent="0.2">
      <c r="A133" s="20">
        <v>45776</v>
      </c>
      <c r="B133" s="20" t="s">
        <v>13</v>
      </c>
      <c r="C133" s="25" t="s">
        <v>14</v>
      </c>
      <c r="D133" s="25" t="s">
        <v>15</v>
      </c>
      <c r="E133" s="25" t="s">
        <v>19</v>
      </c>
      <c r="F133" s="25" t="s">
        <v>17</v>
      </c>
      <c r="G133" s="114" t="s">
        <v>134</v>
      </c>
      <c r="H133" s="27">
        <f t="shared" si="3"/>
        <v>0.11111111111111105</v>
      </c>
      <c r="I133" s="113">
        <v>0.34583333333333338</v>
      </c>
      <c r="J133" s="113">
        <v>0.45694444444444443</v>
      </c>
    </row>
    <row r="134" spans="1:11" ht="12.6" customHeight="1" x14ac:dyDescent="0.2">
      <c r="A134" s="20">
        <v>45776</v>
      </c>
      <c r="B134" s="20" t="s">
        <v>13</v>
      </c>
      <c r="C134" s="25" t="s">
        <v>14</v>
      </c>
      <c r="D134" s="25" t="s">
        <v>15</v>
      </c>
      <c r="E134" s="25" t="s">
        <v>16</v>
      </c>
      <c r="F134" s="25" t="s">
        <v>17</v>
      </c>
      <c r="G134" s="114" t="s">
        <v>135</v>
      </c>
      <c r="H134" s="27">
        <f t="shared" si="3"/>
        <v>1.3888888888888951E-2</v>
      </c>
      <c r="I134" s="113">
        <v>0.45694444444444443</v>
      </c>
      <c r="J134" s="113">
        <v>0.47083333333333338</v>
      </c>
    </row>
    <row r="135" spans="1:11" ht="12.6" customHeight="1" x14ac:dyDescent="0.2">
      <c r="A135" s="20">
        <v>45776</v>
      </c>
      <c r="B135" s="20" t="s">
        <v>13</v>
      </c>
      <c r="C135" s="25" t="s">
        <v>14</v>
      </c>
      <c r="D135" s="25" t="s">
        <v>15</v>
      </c>
      <c r="E135" s="25" t="s">
        <v>19</v>
      </c>
      <c r="F135" s="25" t="s">
        <v>17</v>
      </c>
      <c r="G135" s="114" t="s">
        <v>134</v>
      </c>
      <c r="H135" s="27">
        <f t="shared" si="3"/>
        <v>2.9166666666666619E-2</v>
      </c>
      <c r="I135" s="113">
        <v>0.47083333333333338</v>
      </c>
      <c r="J135" s="113">
        <v>0.5</v>
      </c>
    </row>
    <row r="136" spans="1:11" ht="12.6" customHeight="1" x14ac:dyDescent="0.2">
      <c r="A136" s="20">
        <v>45776</v>
      </c>
      <c r="B136" s="20" t="s">
        <v>13</v>
      </c>
      <c r="C136" s="25" t="s">
        <v>14</v>
      </c>
      <c r="D136" s="25" t="s">
        <v>15</v>
      </c>
      <c r="E136" s="25" t="s">
        <v>19</v>
      </c>
      <c r="F136" s="25" t="s">
        <v>17</v>
      </c>
      <c r="G136" s="114" t="s">
        <v>136</v>
      </c>
      <c r="H136" s="27">
        <f t="shared" si="3"/>
        <v>0.2055555555555556</v>
      </c>
      <c r="I136" s="113">
        <v>0.54166666666666663</v>
      </c>
      <c r="J136" s="113">
        <v>0.74722222222222223</v>
      </c>
    </row>
    <row r="137" spans="1:11" ht="12.6" customHeight="1" x14ac:dyDescent="0.2">
      <c r="A137" s="20">
        <v>45776</v>
      </c>
      <c r="B137" s="20" t="s">
        <v>13</v>
      </c>
      <c r="C137" s="25" t="s">
        <v>14</v>
      </c>
      <c r="D137" s="25" t="s">
        <v>15</v>
      </c>
      <c r="E137" s="25" t="s">
        <v>16</v>
      </c>
      <c r="F137" s="25" t="s">
        <v>17</v>
      </c>
      <c r="G137" s="114" t="s">
        <v>137</v>
      </c>
      <c r="H137" s="27">
        <f t="shared" ref="H137:H141" si="4">J137-I137</f>
        <v>4.6527777777777724E-2</v>
      </c>
      <c r="I137" s="113">
        <v>0.7055555555555556</v>
      </c>
      <c r="J137" s="113">
        <v>0.75208333333333333</v>
      </c>
    </row>
    <row r="138" spans="1:11" ht="12.6" customHeight="1" x14ac:dyDescent="0.2">
      <c r="A138" s="20">
        <v>45777</v>
      </c>
      <c r="B138" s="20" t="s">
        <v>25</v>
      </c>
      <c r="C138" s="25" t="s">
        <v>14</v>
      </c>
      <c r="D138" s="25" t="s">
        <v>15</v>
      </c>
      <c r="E138" s="25" t="s">
        <v>16</v>
      </c>
      <c r="F138" s="25" t="s">
        <v>17</v>
      </c>
      <c r="G138" s="26" t="s">
        <v>138</v>
      </c>
      <c r="H138" s="27">
        <f t="shared" si="4"/>
        <v>1.1805555555555569E-2</v>
      </c>
      <c r="I138" s="28">
        <v>0.33055555555555555</v>
      </c>
      <c r="J138" s="28">
        <v>0.34236111111111112</v>
      </c>
    </row>
    <row r="139" spans="1:11" ht="12.6" customHeight="1" x14ac:dyDescent="0.2">
      <c r="A139" s="20">
        <v>45777</v>
      </c>
      <c r="B139" s="20" t="s">
        <v>25</v>
      </c>
      <c r="C139" s="25" t="s">
        <v>14</v>
      </c>
      <c r="D139" s="25" t="s">
        <v>15</v>
      </c>
      <c r="E139" s="25" t="s">
        <v>19</v>
      </c>
      <c r="F139" s="25" t="s">
        <v>17</v>
      </c>
      <c r="G139" s="26" t="s">
        <v>139</v>
      </c>
      <c r="H139" s="27">
        <f t="shared" si="4"/>
        <v>0.15763888888888888</v>
      </c>
      <c r="I139" s="28">
        <v>0.34236111111111112</v>
      </c>
      <c r="J139" s="28">
        <v>0.5</v>
      </c>
    </row>
    <row r="140" spans="1:11" ht="12.6" customHeight="1" x14ac:dyDescent="0.2">
      <c r="A140" s="20">
        <v>45777</v>
      </c>
      <c r="B140" s="20" t="s">
        <v>25</v>
      </c>
      <c r="C140" s="25" t="s">
        <v>14</v>
      </c>
      <c r="D140" s="25" t="s">
        <v>15</v>
      </c>
      <c r="E140" s="25" t="s">
        <v>19</v>
      </c>
      <c r="F140" s="25" t="s">
        <v>17</v>
      </c>
      <c r="G140" s="26" t="s">
        <v>140</v>
      </c>
      <c r="H140" s="27">
        <f t="shared" si="4"/>
        <v>0.12222222222222223</v>
      </c>
      <c r="I140" s="28">
        <v>0.54166666666666663</v>
      </c>
      <c r="J140" s="28">
        <v>0.66388888888888886</v>
      </c>
    </row>
    <row r="141" spans="1:11" ht="12.6" customHeight="1" x14ac:dyDescent="0.2">
      <c r="A141" s="20">
        <v>45777</v>
      </c>
      <c r="B141" s="20" t="s">
        <v>25</v>
      </c>
      <c r="C141" s="25" t="s">
        <v>14</v>
      </c>
      <c r="D141" s="25" t="s">
        <v>15</v>
      </c>
      <c r="E141" s="25" t="s">
        <v>16</v>
      </c>
      <c r="F141" s="25" t="s">
        <v>17</v>
      </c>
      <c r="G141" s="26" t="s">
        <v>141</v>
      </c>
      <c r="H141" s="27">
        <f t="shared" si="4"/>
        <v>5.8333333333333348E-2</v>
      </c>
      <c r="I141" s="28">
        <v>0.66388888888888886</v>
      </c>
      <c r="J141" s="28">
        <v>0.72222222222222221</v>
      </c>
    </row>
    <row r="142" spans="1:11" ht="13.95" customHeight="1" x14ac:dyDescent="0.2">
      <c r="A142" s="42"/>
      <c r="B142" s="42"/>
      <c r="G142" s="37"/>
      <c r="H142" s="62"/>
      <c r="I142" s="63"/>
      <c r="J142" s="63"/>
    </row>
    <row r="143" spans="1:11" ht="13.95" customHeight="1" x14ac:dyDescent="0.25">
      <c r="A143" s="2"/>
      <c r="B143" s="2"/>
      <c r="C143" s="3"/>
      <c r="D143" s="4"/>
      <c r="E143" s="5" t="s">
        <v>142</v>
      </c>
      <c r="F143" s="6">
        <v>152</v>
      </c>
      <c r="H143" s="37"/>
    </row>
    <row r="144" spans="1:11" ht="13.95" customHeight="1" x14ac:dyDescent="0.25">
      <c r="A144" s="2"/>
      <c r="B144" s="2"/>
      <c r="C144" s="7"/>
      <c r="D144" s="1"/>
      <c r="E144" s="8" t="s">
        <v>143</v>
      </c>
      <c r="F144" s="9">
        <v>19</v>
      </c>
      <c r="H144" s="37"/>
    </row>
    <row r="145" spans="1:8" ht="13.95" customHeight="1" x14ac:dyDescent="0.25">
      <c r="A145" s="116" t="s">
        <v>144</v>
      </c>
      <c r="B145" s="116"/>
      <c r="C145" s="116"/>
      <c r="D145" s="10"/>
      <c r="E145" s="1"/>
      <c r="F145" s="1"/>
      <c r="H145" s="37"/>
    </row>
    <row r="146" spans="1:8" ht="13.95" customHeight="1" x14ac:dyDescent="0.25">
      <c r="A146" s="11"/>
      <c r="B146" s="11"/>
      <c r="C146" s="4"/>
      <c r="D146" s="4"/>
      <c r="E146" s="12" t="s">
        <v>145</v>
      </c>
      <c r="F146" s="13">
        <f>SUMIF(F9:F141,"Billable",H9:H141)</f>
        <v>0</v>
      </c>
      <c r="H146" s="35"/>
    </row>
    <row r="147" spans="1:8" ht="15" customHeight="1" x14ac:dyDescent="0.25">
      <c r="A147" s="117" t="s">
        <v>146</v>
      </c>
      <c r="B147" s="117"/>
      <c r="C147" s="117"/>
      <c r="D147" s="14"/>
      <c r="E147" s="15" t="s">
        <v>147</v>
      </c>
      <c r="F147" s="16">
        <f>SUMIF(F9:F141,"Non-Billable",H9:H141)</f>
        <v>7.9666666666666668</v>
      </c>
      <c r="H147" s="37"/>
    </row>
    <row r="148" spans="1:8" ht="13.95" customHeight="1" x14ac:dyDescent="0.25">
      <c r="A148" s="1"/>
      <c r="B148" s="1"/>
      <c r="C148" s="1"/>
      <c r="D148" s="1"/>
      <c r="E148" s="17" t="s">
        <v>148</v>
      </c>
      <c r="F148" s="41">
        <f>F146+F147</f>
        <v>7.9666666666666668</v>
      </c>
      <c r="H148" s="37"/>
    </row>
    <row r="149" spans="1:8" ht="13.95" customHeight="1" x14ac:dyDescent="0.25">
      <c r="A149" s="1"/>
      <c r="B149" s="1"/>
      <c r="C149" s="1"/>
      <c r="D149" s="1"/>
      <c r="E149" s="1"/>
      <c r="F149" s="1"/>
      <c r="H149" s="37"/>
    </row>
    <row r="150" spans="1:8" ht="13.2" x14ac:dyDescent="0.25">
      <c r="A150" s="1"/>
      <c r="B150" s="1"/>
      <c r="C150" s="1"/>
      <c r="D150" s="1"/>
      <c r="E150" s="18" t="s">
        <v>149</v>
      </c>
      <c r="F150" s="19"/>
      <c r="H150" s="37"/>
    </row>
    <row r="151" spans="1:8" ht="13.5" customHeight="1" x14ac:dyDescent="0.2">
      <c r="E151" s="36"/>
      <c r="H151" s="37"/>
    </row>
  </sheetData>
  <mergeCells count="2">
    <mergeCell ref="A145:C145"/>
    <mergeCell ref="A147:C147"/>
  </mergeCells>
  <phoneticPr fontId="0" type="noConversion"/>
  <conditionalFormatting sqref="A6:B6">
    <cfRule type="cellIs" dxfId="36" priority="43" operator="equal">
      <formula>"Public Holiday"</formula>
    </cfRule>
    <cfRule type="containsText" dxfId="35" priority="38" operator="containsText" text="Sick Leave">
      <formula>NOT(ISERROR(SEARCH("Sick Leave", A6)))</formula>
    </cfRule>
    <cfRule type="containsText" dxfId="34" priority="37" operator="containsText" text="Religious Leave">
      <formula>NOT(ISERROR(SEARCH("Religious Leave", A6)))</formula>
    </cfRule>
    <cfRule type="containsText" dxfId="33" priority="33" operator="containsText" text="Annual Leave">
      <formula>NOT(ISERROR(SEARCH("Annual Leave", A6)))</formula>
    </cfRule>
    <cfRule type="containsText" dxfId="32" priority="31" operator="containsText" text="Birthday Leave">
      <formula>NOT(ISERROR(SEARCH("Birthday Leave", A6)))</formula>
    </cfRule>
    <cfRule type="containsText" dxfId="31" priority="30" operator="containsText" text="Family Responsibility Leave">
      <formula>NOT(ISERROR(SEARCH("Family Responsibility Leave", A6)))</formula>
    </cfRule>
    <cfRule type="containsText" dxfId="30" priority="39" operator="containsText" text="Study Leave">
      <formula>NOT(ISERROR(SEARCH("Study Leave", A6)))</formula>
    </cfRule>
  </conditionalFormatting>
  <conditionalFormatting sqref="B8:B151">
    <cfRule type="containsText" dxfId="29" priority="2" operator="containsText" text="Saturday">
      <formula>NOT(ISERROR(SEARCH("Saturday", B8)))</formula>
    </cfRule>
    <cfRule type="containsText" dxfId="28" priority="1" operator="containsText" text="Sunday">
      <formula>NOT(ISERROR(SEARCH("Sunday", B8)))</formula>
    </cfRule>
  </conditionalFormatting>
  <conditionalFormatting sqref="D7:E7">
    <cfRule type="containsText" dxfId="27" priority="32" operator="containsText" text="Religious Leave">
      <formula>NOT(ISERROR(SEARCH("Religious Leave", D7)))</formula>
    </cfRule>
    <cfRule type="containsText" dxfId="26" priority="34" operator="containsText" text="Study Leave">
      <formula>NOT(ISERROR(SEARCH("Study Leave", D7)))</formula>
    </cfRule>
    <cfRule type="containsText" dxfId="25" priority="35" operator="containsText" text="Birthday Leave">
      <formula>NOT(ISERROR(SEARCH("Birthday Leave", D7)))</formula>
    </cfRule>
    <cfRule type="containsText" dxfId="24" priority="36" operator="containsText" text="Family Responsibility Leave">
      <formula>NOT(ISERROR(SEARCH("Family Responsibility Leave", D7)))</formula>
    </cfRule>
    <cfRule type="containsText" dxfId="23" priority="40" operator="containsText" text="Annual Leave">
      <formula>NOT(ISERROR(SEARCH("Annual Leave", D7)))</formula>
    </cfRule>
    <cfRule type="containsText" dxfId="22" priority="41" operator="containsText" text="Sick Leave">
      <formula>NOT(ISERROR(SEARCH("Sick Leave", D7)))</formula>
    </cfRule>
    <cfRule type="cellIs" dxfId="21" priority="42" operator="equal">
      <formula>"Public Holiday"</formula>
    </cfRule>
  </conditionalFormatting>
  <conditionalFormatting sqref="D143:E143">
    <cfRule type="containsText" dxfId="20" priority="5" operator="containsText" text="Religious Leave">
      <formula>NOT(ISERROR(SEARCH("Religious Leave", D143)))</formula>
    </cfRule>
    <cfRule type="containsText" dxfId="19" priority="6" operator="containsText" text="Family Responsibility Leave">
      <formula>NOT(ISERROR(SEARCH("Family Responsibility Leave", D143)))</formula>
    </cfRule>
    <cfRule type="cellIs" dxfId="18" priority="9" operator="equal">
      <formula>"Public Holiday"</formula>
    </cfRule>
    <cfRule type="containsText" dxfId="17" priority="15" operator="containsText" text="Annual Leave">
      <formula>NOT(ISERROR(SEARCH("Annual Leave", D143)))</formula>
    </cfRule>
    <cfRule type="containsText" dxfId="16" priority="16" operator="containsText" text="Study Leave">
      <formula>NOT(ISERROR(SEARCH("Study Leave", D143)))</formula>
    </cfRule>
    <cfRule type="containsText" dxfId="15" priority="21" operator="containsText" text="Birthday Leave">
      <formula>NOT(ISERROR(SEARCH("Birthday Leave", D143)))</formula>
    </cfRule>
    <cfRule type="containsText" dxfId="14" priority="20" operator="containsText" text="Sick Leave">
      <formula>NOT(ISERROR(SEARCH("Sick Leave", D143)))</formula>
    </cfRule>
  </conditionalFormatting>
  <conditionalFormatting sqref="D145:E147">
    <cfRule type="containsText" dxfId="13" priority="7" operator="containsText" text="Annual Leave">
      <formula>NOT(ISERROR(SEARCH("Annual Leave", D145)))</formula>
    </cfRule>
    <cfRule type="containsText" dxfId="12" priority="8" operator="containsText" text="Study Leave">
      <formula>NOT(ISERROR(SEARCH("Study Leave", D145)))</formula>
    </cfRule>
    <cfRule type="containsText" dxfId="11" priority="14" operator="containsText" text="Birthday Leave">
      <formula>NOT(ISERROR(SEARCH("Birthday Leave", D145)))</formula>
    </cfRule>
    <cfRule type="containsText" dxfId="10" priority="26" operator="containsText" text="Sick Leave">
      <formula>NOT(ISERROR(SEARCH("Sick Leave", D145)))</formula>
    </cfRule>
    <cfRule type="cellIs" dxfId="9" priority="29" operator="equal">
      <formula>"Public Holiday"</formula>
    </cfRule>
    <cfRule type="containsText" dxfId="8" priority="19" operator="containsText" text="Religious Leave">
      <formula>NOT(ISERROR(SEARCH("Religious Leave", D145)))</formula>
    </cfRule>
    <cfRule type="containsText" dxfId="7" priority="18" operator="containsText" text="Family Responsibility Leave">
      <formula>NOT(ISERROR(SEARCH("Family Responsibility Leave", D145)))</formula>
    </cfRule>
  </conditionalFormatting>
  <conditionalFormatting sqref="E150">
    <cfRule type="containsText" dxfId="6" priority="10" operator="containsText" text="Birthday Leave">
      <formula>NOT(ISERROR(SEARCH("Birthday Leave", E150)))</formula>
    </cfRule>
    <cfRule type="containsText" dxfId="5" priority="11" operator="containsText" text="Religious Leave">
      <formula>NOT(ISERROR(SEARCH("Religious Leave", E150)))</formula>
    </cfRule>
    <cfRule type="cellIs" dxfId="4" priority="27" operator="equal">
      <formula>"Public Holiday"</formula>
    </cfRule>
    <cfRule type="containsText" dxfId="3" priority="28" operator="containsText" text="Sick Leave">
      <formula>NOT(ISERROR(SEARCH("Sick Leave", E150)))</formula>
    </cfRule>
    <cfRule type="containsText" dxfId="2" priority="24" operator="containsText" text="Annual Leave">
      <formula>NOT(ISERROR(SEARCH("Annual Leave", E150)))</formula>
    </cfRule>
    <cfRule type="containsText" dxfId="1" priority="17" operator="containsText" text="Family Responsibility Leave">
      <formula>NOT(ISERROR(SEARCH("Family Responsibility Leave", E150)))</formula>
    </cfRule>
    <cfRule type="containsText" dxfId="0" priority="25" operator="containsText" text="Study Leave">
      <formula>NOT(ISERROR(SEARCH("Study Leave", E150)))</formula>
    </cfRule>
  </conditionalFormatting>
  <dataValidations count="1">
    <dataValidation type="time" allowBlank="1" showErrorMessage="1" errorTitle="Invalid Time Format" error="Please input a valid time. For e.g. 08:00" sqref="I142:J142 I9:J137" xr:uid="{00000000-0002-0000-0000-000009000000}">
      <formula1>0</formula1>
      <formula2>0.999988425925926</formula2>
    </dataValidation>
  </dataValidations>
  <pageMargins left="0.69991251615088756" right="0.69991251615088756" top="0.74990626395218019" bottom="0.74990626395218019" header="0.29996251027415122" footer="0.29996251027415122"/>
  <pageSetup paperSize="9"/>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Key!$K$3:$K$4</xm:f>
          </x14:formula1>
          <xm:sqref>F9:F142</xm:sqref>
        </x14:dataValidation>
        <x14:dataValidation type="list" allowBlank="1" showInputMessage="1" showErrorMessage="1" xr:uid="{00000000-0002-0000-0000-000002000000}">
          <x14:formula1>
            <xm:f>Key!$B$2:$B$43</xm:f>
          </x14:formula1>
          <xm:sqref>C142 C9:C137</xm:sqref>
        </x14:dataValidation>
        <x14:dataValidation type="list" allowBlank="1" showInputMessage="1" showErrorMessage="1" xr:uid="{00000000-0002-0000-0000-000003000000}">
          <x14:formula1>
            <xm:f>Key!$F$3:$F$47</xm:f>
          </x14:formula1>
          <xm:sqref>E9:E142</xm:sqref>
        </x14:dataValidation>
        <x14:dataValidation type="list" allowBlank="1" showInputMessage="1" showErrorMessage="1" xr:uid="{00000000-0002-0000-0000-000008000000}">
          <x14:formula1>
            <xm:f>Key!$H$3:$H$76</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8"/>
  <sheetViews>
    <sheetView zoomScale="75" zoomScaleNormal="75" workbookViewId="0">
      <selection activeCell="B5" sqref="B5"/>
    </sheetView>
  </sheetViews>
  <sheetFormatPr defaultColWidth="8.796875" defaultRowHeight="12.6" x14ac:dyDescent="0.2"/>
  <cols>
    <col min="1" max="1" width="12" style="21" customWidth="1"/>
    <col min="2" max="2" width="13.09765625" style="21" customWidth="1"/>
    <col min="3" max="3" width="16.19921875" style="21" customWidth="1"/>
    <col min="4" max="4" width="8.796875" style="21" customWidth="1"/>
    <col min="5" max="5" width="13.19921875" style="21" customWidth="1"/>
    <col min="6" max="6" width="14.59765625" style="21" customWidth="1"/>
    <col min="7" max="7" width="8.796875" style="21" customWidth="1"/>
    <col min="8" max="16384" width="8.796875" style="21"/>
  </cols>
  <sheetData>
    <row r="1" spans="1:15" ht="13.5" customHeight="1" x14ac:dyDescent="0.2">
      <c r="A1" s="78"/>
      <c r="B1" s="78"/>
      <c r="C1" s="78"/>
      <c r="D1" s="78"/>
      <c r="E1" s="78"/>
      <c r="F1" s="78"/>
    </row>
    <row r="2" spans="1:15" ht="12.6" customHeight="1" x14ac:dyDescent="0.2">
      <c r="A2" s="77"/>
      <c r="B2" s="77"/>
      <c r="C2" s="82"/>
      <c r="D2" s="82"/>
      <c r="E2" s="82"/>
      <c r="F2" s="82"/>
    </row>
    <row r="3" spans="1:15" ht="12.6" customHeight="1" x14ac:dyDescent="0.2">
      <c r="A3" s="77"/>
      <c r="B3" s="77"/>
      <c r="C3" s="83"/>
      <c r="D3" s="83"/>
      <c r="E3" s="83"/>
      <c r="F3" s="83"/>
    </row>
    <row r="4" spans="1:15" ht="12.6" customHeight="1" x14ac:dyDescent="0.2">
      <c r="A4" s="77"/>
      <c r="B4" s="77"/>
      <c r="C4" s="84"/>
      <c r="D4" s="84"/>
      <c r="E4" s="84"/>
      <c r="F4" s="84"/>
    </row>
    <row r="5" spans="1:15" ht="12.6" customHeight="1" x14ac:dyDescent="0.2">
      <c r="A5" s="34" t="s">
        <v>0</v>
      </c>
      <c r="B5" s="21" t="s">
        <v>150</v>
      </c>
      <c r="C5" s="84"/>
      <c r="D5" s="84"/>
      <c r="E5" s="84"/>
      <c r="F5" s="84"/>
    </row>
    <row r="6" spans="1:15" ht="12.6" customHeight="1" x14ac:dyDescent="0.2">
      <c r="A6" s="77" t="s">
        <v>151</v>
      </c>
      <c r="B6" s="79">
        <f>F17</f>
        <v>200</v>
      </c>
      <c r="C6" s="82"/>
      <c r="D6" s="83"/>
      <c r="E6" s="83"/>
      <c r="F6" s="83"/>
    </row>
    <row r="7" spans="1:15" ht="13.5" customHeight="1" x14ac:dyDescent="0.2">
      <c r="A7" s="71"/>
      <c r="B7" s="72"/>
      <c r="C7" s="72"/>
      <c r="D7" s="83"/>
      <c r="E7" s="83"/>
      <c r="F7" s="83"/>
    </row>
    <row r="8" spans="1:15" ht="27.45" customHeight="1" x14ac:dyDescent="0.2">
      <c r="A8" s="126" t="s">
        <v>152</v>
      </c>
      <c r="B8" s="126"/>
      <c r="C8" s="126"/>
      <c r="D8" s="126"/>
      <c r="E8" s="126"/>
      <c r="F8" s="126"/>
    </row>
    <row r="9" spans="1:15" ht="13.5" customHeight="1" x14ac:dyDescent="0.2">
      <c r="A9" s="80" t="s">
        <v>153</v>
      </c>
      <c r="B9" s="129" t="s">
        <v>154</v>
      </c>
      <c r="C9" s="130"/>
      <c r="D9" s="129" t="s">
        <v>155</v>
      </c>
      <c r="E9" s="130"/>
      <c r="F9" s="81" t="s">
        <v>156</v>
      </c>
    </row>
    <row r="10" spans="1:15" ht="12.6" customHeight="1" x14ac:dyDescent="0.2">
      <c r="A10" s="76">
        <v>45566</v>
      </c>
      <c r="B10" s="120" t="s">
        <v>157</v>
      </c>
      <c r="C10" s="120"/>
      <c r="D10" s="120" t="s">
        <v>158</v>
      </c>
      <c r="E10" s="120"/>
      <c r="F10" s="75">
        <v>200</v>
      </c>
      <c r="G10" s="127" t="s">
        <v>159</v>
      </c>
      <c r="H10" s="128"/>
      <c r="I10" s="128"/>
      <c r="J10" s="128"/>
      <c r="K10" s="128"/>
      <c r="L10" s="128"/>
      <c r="M10" s="128"/>
      <c r="N10" s="128"/>
      <c r="O10" s="128"/>
    </row>
    <row r="11" spans="1:15" ht="12.6" customHeight="1" x14ac:dyDescent="0.2">
      <c r="A11" s="76">
        <v>45566</v>
      </c>
      <c r="B11" s="118" t="s">
        <v>160</v>
      </c>
      <c r="C11" s="119"/>
      <c r="D11" s="120" t="s">
        <v>161</v>
      </c>
      <c r="E11" s="120"/>
      <c r="F11" s="75"/>
    </row>
    <row r="12" spans="1:15" ht="12.6" customHeight="1" x14ac:dyDescent="0.2">
      <c r="A12" s="76">
        <v>45566</v>
      </c>
      <c r="B12" s="118" t="s">
        <v>162</v>
      </c>
      <c r="C12" s="119"/>
      <c r="D12" s="120"/>
      <c r="E12" s="120"/>
      <c r="F12" s="75"/>
    </row>
    <row r="13" spans="1:15" ht="12.6" customHeight="1" x14ac:dyDescent="0.2">
      <c r="A13" s="76">
        <v>45566</v>
      </c>
      <c r="B13" s="118"/>
      <c r="C13" s="119"/>
      <c r="D13" s="120"/>
      <c r="E13" s="120"/>
      <c r="F13" s="75"/>
    </row>
    <row r="14" spans="1:15" ht="12.6" customHeight="1" x14ac:dyDescent="0.2">
      <c r="A14" s="76">
        <v>45566</v>
      </c>
      <c r="B14" s="118"/>
      <c r="C14" s="119"/>
      <c r="D14" s="120"/>
      <c r="E14" s="120"/>
      <c r="F14" s="75"/>
    </row>
    <row r="15" spans="1:15" ht="12.6" customHeight="1" x14ac:dyDescent="0.2">
      <c r="A15" s="76">
        <v>45566</v>
      </c>
      <c r="B15" s="124"/>
      <c r="C15" s="125"/>
      <c r="D15" s="120"/>
      <c r="E15" s="120"/>
      <c r="F15" s="75"/>
    </row>
    <row r="16" spans="1:15" x14ac:dyDescent="0.2">
      <c r="A16" s="76">
        <v>45566</v>
      </c>
      <c r="B16" s="118"/>
      <c r="C16" s="119"/>
      <c r="D16" s="120"/>
      <c r="E16" s="120"/>
      <c r="F16" s="75"/>
    </row>
    <row r="17" spans="1:6" ht="13.5" customHeight="1" x14ac:dyDescent="0.2">
      <c r="A17" s="121" t="s">
        <v>163</v>
      </c>
      <c r="B17" s="122"/>
      <c r="C17" s="122"/>
      <c r="D17" s="122"/>
      <c r="E17" s="123"/>
      <c r="F17" s="74">
        <f>SUM(F10:F16)</f>
        <v>200</v>
      </c>
    </row>
    <row r="18" spans="1:6" ht="12.6" customHeight="1" x14ac:dyDescent="0.2">
      <c r="A18" s="71"/>
      <c r="B18" s="72"/>
      <c r="C18" s="72"/>
      <c r="D18" s="72"/>
      <c r="E18" s="73"/>
      <c r="F18" s="73"/>
    </row>
  </sheetData>
  <mergeCells count="19">
    <mergeCell ref="G10:O10"/>
    <mergeCell ref="B9:C9"/>
    <mergeCell ref="D9:E9"/>
    <mergeCell ref="B10:C10"/>
    <mergeCell ref="D10:E10"/>
    <mergeCell ref="A8:F8"/>
    <mergeCell ref="B11:C11"/>
    <mergeCell ref="D11:E11"/>
    <mergeCell ref="B12:C12"/>
    <mergeCell ref="D12:E12"/>
    <mergeCell ref="B13:C13"/>
    <mergeCell ref="D13:E13"/>
    <mergeCell ref="A17:E17"/>
    <mergeCell ref="B14:C14"/>
    <mergeCell ref="D14:E14"/>
    <mergeCell ref="B15:C15"/>
    <mergeCell ref="D15:E15"/>
    <mergeCell ref="B16:C16"/>
    <mergeCell ref="D16:E16"/>
  </mergeCells>
  <phoneticPr fontId="0" type="noConversion"/>
  <dataValidations count="1">
    <dataValidation type="list" allowBlank="1" showInputMessage="1" showErrorMessage="1" sqref="D7 D18" xr:uid="{00000000-0002-0000-0100-000000000000}">
      <formula1>$H$2:$H$4</formula1>
    </dataValidation>
  </dataValidations>
  <pageMargins left="0.69991251615088756" right="0.69991251615088756" top="0.74990626395218019" bottom="0.74990626395218019" header="0.29996251027415122" footer="0.29996251027415122"/>
  <pageSetup paperSize="9"/>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2000000}">
          <x14:formula1>
            <xm:f>Key!$H$3:$H$82</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F23"/>
  <sheetViews>
    <sheetView zoomScale="75" zoomScaleNormal="75" workbookViewId="0">
      <selection activeCell="E12" sqref="E12"/>
    </sheetView>
  </sheetViews>
  <sheetFormatPr defaultColWidth="8.796875" defaultRowHeight="12.6" x14ac:dyDescent="0.2"/>
  <cols>
    <col min="1" max="1" width="15.59765625" style="21" customWidth="1"/>
    <col min="2" max="2" width="11.796875" style="21" customWidth="1"/>
    <col min="3" max="3" width="9.796875" style="21" customWidth="1"/>
    <col min="4" max="4" width="8.796875" style="21" customWidth="1"/>
    <col min="5" max="16384" width="8.796875" style="21"/>
  </cols>
  <sheetData>
    <row r="4" spans="1:6" x14ac:dyDescent="0.2">
      <c r="A4" s="131"/>
      <c r="B4" s="131"/>
    </row>
    <row r="5" spans="1:6" x14ac:dyDescent="0.2">
      <c r="A5" s="34" t="s">
        <v>0</v>
      </c>
      <c r="B5" s="21" t="s">
        <v>150</v>
      </c>
    </row>
    <row r="6" spans="1:6" x14ac:dyDescent="0.2">
      <c r="A6" s="77" t="s">
        <v>164</v>
      </c>
      <c r="B6" s="77"/>
    </row>
    <row r="7" spans="1:6" x14ac:dyDescent="0.2">
      <c r="A7" s="93" t="s">
        <v>165</v>
      </c>
      <c r="B7" s="93"/>
    </row>
    <row r="8" spans="1:6" x14ac:dyDescent="0.2">
      <c r="A8" s="94"/>
      <c r="B8" s="83"/>
    </row>
    <row r="9" spans="1:6" ht="27.45" customHeight="1" x14ac:dyDescent="0.2">
      <c r="A9" s="144" t="s">
        <v>166</v>
      </c>
      <c r="B9" s="144"/>
      <c r="C9" s="144"/>
      <c r="D9" s="144"/>
      <c r="E9" s="144"/>
      <c r="F9" s="144"/>
    </row>
    <row r="10" spans="1:6" ht="25.2" x14ac:dyDescent="0.2">
      <c r="A10" s="85" t="s">
        <v>167</v>
      </c>
      <c r="B10" s="85" t="s">
        <v>168</v>
      </c>
      <c r="C10" s="85" t="s">
        <v>169</v>
      </c>
      <c r="D10" s="85" t="s">
        <v>170</v>
      </c>
      <c r="E10" s="85" t="s">
        <v>171</v>
      </c>
      <c r="F10" s="85" t="s">
        <v>172</v>
      </c>
    </row>
    <row r="11" spans="1:6" x14ac:dyDescent="0.2">
      <c r="A11" s="85"/>
      <c r="B11" s="85"/>
      <c r="C11" s="85"/>
      <c r="D11" s="85"/>
      <c r="E11" s="85"/>
      <c r="F11" s="85"/>
    </row>
    <row r="12" spans="1:6" x14ac:dyDescent="0.2">
      <c r="A12" s="85"/>
      <c r="B12" s="85"/>
      <c r="C12" s="85"/>
      <c r="D12" s="85"/>
      <c r="E12" s="85"/>
      <c r="F12" s="85"/>
    </row>
    <row r="13" spans="1:6" x14ac:dyDescent="0.2">
      <c r="A13" s="85"/>
      <c r="B13" s="85"/>
      <c r="C13" s="85"/>
      <c r="D13" s="85"/>
      <c r="E13" s="85"/>
      <c r="F13" s="85"/>
    </row>
    <row r="14" spans="1:6" x14ac:dyDescent="0.2">
      <c r="A14" s="86"/>
      <c r="B14" s="87"/>
      <c r="C14" s="87"/>
      <c r="D14" s="88">
        <f>SUM(D11:D13)</f>
        <v>0</v>
      </c>
      <c r="E14" s="87"/>
      <c r="F14" s="89"/>
    </row>
    <row r="15" spans="1:6" x14ac:dyDescent="0.2">
      <c r="A15" s="135"/>
      <c r="B15" s="136"/>
      <c r="C15" s="136"/>
      <c r="D15" s="136"/>
      <c r="E15" s="136"/>
      <c r="F15" s="136"/>
    </row>
    <row r="16" spans="1:6" x14ac:dyDescent="0.2">
      <c r="A16" s="145" t="s">
        <v>173</v>
      </c>
      <c r="B16" s="146"/>
      <c r="C16" s="146"/>
      <c r="D16" s="146"/>
      <c r="E16" s="146"/>
      <c r="F16" s="147"/>
    </row>
    <row r="17" spans="1:6" x14ac:dyDescent="0.2">
      <c r="A17" s="132"/>
      <c r="B17" s="133"/>
      <c r="C17" s="133"/>
      <c r="D17" s="133"/>
      <c r="E17" s="133"/>
      <c r="F17" s="134"/>
    </row>
    <row r="18" spans="1:6" x14ac:dyDescent="0.2">
      <c r="A18" s="132"/>
      <c r="B18" s="133"/>
      <c r="C18" s="133"/>
      <c r="D18" s="133"/>
      <c r="E18" s="133"/>
      <c r="F18" s="134"/>
    </row>
    <row r="19" spans="1:6" x14ac:dyDescent="0.2">
      <c r="A19" s="135"/>
      <c r="B19" s="136"/>
      <c r="C19" s="136"/>
      <c r="D19" s="136"/>
      <c r="E19" s="136"/>
      <c r="F19" s="137"/>
    </row>
    <row r="21" spans="1:6" x14ac:dyDescent="0.2">
      <c r="A21" s="90" t="s">
        <v>3</v>
      </c>
      <c r="B21" s="138"/>
      <c r="C21" s="138"/>
      <c r="D21" s="138"/>
      <c r="E21" s="138"/>
      <c r="F21" s="139"/>
    </row>
    <row r="22" spans="1:6" x14ac:dyDescent="0.2">
      <c r="A22" s="91" t="s">
        <v>174</v>
      </c>
      <c r="B22" s="140"/>
      <c r="C22" s="140"/>
      <c r="D22" s="140"/>
      <c r="E22" s="140"/>
      <c r="F22" s="141"/>
    </row>
    <row r="23" spans="1:6" x14ac:dyDescent="0.2">
      <c r="A23" s="92" t="s">
        <v>175</v>
      </c>
      <c r="B23" s="142"/>
      <c r="C23" s="142"/>
      <c r="D23" s="142"/>
      <c r="E23" s="142"/>
      <c r="F23" s="143"/>
    </row>
  </sheetData>
  <mergeCells count="8">
    <mergeCell ref="A4:B4"/>
    <mergeCell ref="A17:F19"/>
    <mergeCell ref="B21:F21"/>
    <mergeCell ref="B22:F22"/>
    <mergeCell ref="B23:F23"/>
    <mergeCell ref="A9:F9"/>
    <mergeCell ref="A15:F15"/>
    <mergeCell ref="A16:F16"/>
  </mergeCells>
  <phoneticPr fontId="0" type="noConversion"/>
  <dataValidations count="1">
    <dataValidation type="list" allowBlank="1" showInputMessage="1" showErrorMessage="1" sqref="A10" xr:uid="{00000000-0002-0000-0200-000000000000}">
      <formula1>$H$2:$H$12</formula1>
    </dataValidation>
  </dataValidations>
  <pageMargins left="0.69991251615088756" right="0.69991251615088756" top="0.74990626395218019" bottom="0.74990626395218019" header="0.29996251027415122" footer="0.29996251027415122"/>
  <pageSetup paperSize="9"/>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Key!#REF!</xm:f>
          </x14:formula1>
          <xm:sqref>C4:F4</xm:sqref>
        </x14:dataValidation>
        <x14:dataValidation type="list" allowBlank="1" showInputMessage="1" showErrorMessage="1" xr:uid="{00000000-0002-0000-0200-000002000000}">
          <x14:formula1>
            <xm:f>Key!$F$33:$F$40</xm:f>
          </x14:formula1>
          <xm:sqref>A11:A14</xm:sqref>
        </x14:dataValidation>
        <x14:dataValidation type="list" allowBlank="1" showInputMessage="1" showErrorMessage="1" xr:uid="{00000000-0002-0000-0200-000003000000}">
          <x14:formula1>
            <xm:f>Key!$H$3:$H$80</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F6FC6"/>
  </sheetPr>
  <dimension ref="B2:K72"/>
  <sheetViews>
    <sheetView zoomScaleNormal="100" workbookViewId="0">
      <selection activeCell="H25" sqref="H25"/>
    </sheetView>
  </sheetViews>
  <sheetFormatPr defaultColWidth="8.796875" defaultRowHeight="14.4" x14ac:dyDescent="0.3"/>
  <cols>
    <col min="1" max="1" width="8.796875" style="48" customWidth="1"/>
    <col min="2" max="2" width="25.59765625" style="48" customWidth="1"/>
    <col min="3" max="3" width="8.796875" style="48" customWidth="1"/>
    <col min="4" max="4" width="19.19921875" style="48" customWidth="1"/>
    <col min="5" max="5" width="8.796875" style="48" customWidth="1"/>
    <col min="6" max="6" width="21.796875" style="48" customWidth="1"/>
    <col min="7" max="7" width="8.796875" style="48" customWidth="1"/>
    <col min="8" max="16384" width="8.796875" style="48"/>
  </cols>
  <sheetData>
    <row r="2" spans="2:11" x14ac:dyDescent="0.3">
      <c r="B2" s="64" t="s">
        <v>14</v>
      </c>
      <c r="D2" s="49" t="s">
        <v>176</v>
      </c>
      <c r="F2" s="48" t="s">
        <v>7</v>
      </c>
      <c r="H2" s="48" t="s">
        <v>177</v>
      </c>
      <c r="K2" s="49" t="s">
        <v>178</v>
      </c>
    </row>
    <row r="3" spans="2:11" x14ac:dyDescent="0.3">
      <c r="B3" s="64" t="s">
        <v>179</v>
      </c>
      <c r="D3" s="69" t="s">
        <v>180</v>
      </c>
      <c r="F3" s="51" t="s">
        <v>181</v>
      </c>
      <c r="H3" s="95" t="s">
        <v>182</v>
      </c>
      <c r="K3" s="52" t="s">
        <v>17</v>
      </c>
    </row>
    <row r="4" spans="2:11" x14ac:dyDescent="0.3">
      <c r="B4" s="64" t="s">
        <v>183</v>
      </c>
      <c r="D4" s="50" t="s">
        <v>184</v>
      </c>
      <c r="F4" s="53" t="s">
        <v>185</v>
      </c>
      <c r="H4" s="66" t="s">
        <v>186</v>
      </c>
      <c r="K4" s="54" t="s">
        <v>178</v>
      </c>
    </row>
    <row r="5" spans="2:11" x14ac:dyDescent="0.3">
      <c r="B5" s="64" t="s">
        <v>187</v>
      </c>
      <c r="D5" s="69" t="s">
        <v>188</v>
      </c>
      <c r="F5" s="55" t="s">
        <v>189</v>
      </c>
      <c r="H5" s="96" t="s">
        <v>190</v>
      </c>
    </row>
    <row r="6" spans="2:11" x14ac:dyDescent="0.3">
      <c r="B6" s="64" t="s">
        <v>191</v>
      </c>
      <c r="D6" s="50" t="s">
        <v>192</v>
      </c>
      <c r="F6" s="53" t="s">
        <v>193</v>
      </c>
      <c r="H6" s="97" t="s">
        <v>194</v>
      </c>
    </row>
    <row r="7" spans="2:11" x14ac:dyDescent="0.3">
      <c r="B7" s="64" t="s">
        <v>195</v>
      </c>
      <c r="D7" s="69" t="s">
        <v>196</v>
      </c>
      <c r="F7" s="55" t="s">
        <v>197</v>
      </c>
      <c r="H7" s="66" t="s">
        <v>198</v>
      </c>
    </row>
    <row r="8" spans="2:11" x14ac:dyDescent="0.3">
      <c r="B8" s="64" t="s">
        <v>199</v>
      </c>
      <c r="D8" s="50" t="s">
        <v>200</v>
      </c>
      <c r="F8" s="53" t="s">
        <v>201</v>
      </c>
      <c r="H8" s="95" t="s">
        <v>202</v>
      </c>
      <c r="K8" s="48" t="s">
        <v>203</v>
      </c>
    </row>
    <row r="9" spans="2:11" x14ac:dyDescent="0.3">
      <c r="B9" s="64" t="s">
        <v>204</v>
      </c>
      <c r="D9" s="69" t="s">
        <v>205</v>
      </c>
      <c r="F9" s="55" t="s">
        <v>206</v>
      </c>
      <c r="H9" s="65" t="s">
        <v>207</v>
      </c>
      <c r="K9" s="48" t="s">
        <v>158</v>
      </c>
    </row>
    <row r="10" spans="2:11" x14ac:dyDescent="0.3">
      <c r="B10" s="64" t="s">
        <v>208</v>
      </c>
      <c r="D10" s="50" t="s">
        <v>209</v>
      </c>
      <c r="F10" s="53" t="s">
        <v>210</v>
      </c>
      <c r="H10" s="98" t="s">
        <v>211</v>
      </c>
    </row>
    <row r="11" spans="2:11" x14ac:dyDescent="0.3">
      <c r="B11" s="64" t="s">
        <v>212</v>
      </c>
      <c r="D11" s="69" t="s">
        <v>213</v>
      </c>
      <c r="F11" s="55" t="s">
        <v>214</v>
      </c>
      <c r="H11" s="66" t="s">
        <v>215</v>
      </c>
      <c r="K11" s="48" t="s">
        <v>216</v>
      </c>
    </row>
    <row r="12" spans="2:11" x14ac:dyDescent="0.3">
      <c r="B12" s="64" t="s">
        <v>217</v>
      </c>
      <c r="F12" s="53" t="s">
        <v>218</v>
      </c>
      <c r="H12" s="99" t="s">
        <v>219</v>
      </c>
      <c r="K12" s="48" t="s">
        <v>220</v>
      </c>
    </row>
    <row r="13" spans="2:11" x14ac:dyDescent="0.3">
      <c r="B13" s="64" t="s">
        <v>221</v>
      </c>
      <c r="F13" s="55" t="s">
        <v>222</v>
      </c>
      <c r="H13" s="99" t="s">
        <v>223</v>
      </c>
    </row>
    <row r="14" spans="2:11" x14ac:dyDescent="0.3">
      <c r="B14" s="64" t="s">
        <v>224</v>
      </c>
      <c r="D14" s="56"/>
      <c r="F14" s="53" t="s">
        <v>36</v>
      </c>
      <c r="H14" s="100" t="s">
        <v>225</v>
      </c>
    </row>
    <row r="15" spans="2:11" x14ac:dyDescent="0.3">
      <c r="B15" s="64" t="s">
        <v>226</v>
      </c>
      <c r="D15" s="57"/>
      <c r="F15" s="55" t="s">
        <v>227</v>
      </c>
      <c r="H15" s="99" t="s">
        <v>228</v>
      </c>
    </row>
    <row r="16" spans="2:11" x14ac:dyDescent="0.3">
      <c r="B16" s="64" t="s">
        <v>229</v>
      </c>
      <c r="D16" s="57"/>
      <c r="F16" s="53" t="s">
        <v>230</v>
      </c>
      <c r="H16" s="101" t="s">
        <v>231</v>
      </c>
    </row>
    <row r="17" spans="2:8" ht="27.6" x14ac:dyDescent="0.3">
      <c r="B17" s="64" t="s">
        <v>232</v>
      </c>
      <c r="D17" s="57"/>
      <c r="F17" s="55" t="s">
        <v>233</v>
      </c>
      <c r="H17" s="99" t="s">
        <v>234</v>
      </c>
    </row>
    <row r="18" spans="2:8" x14ac:dyDescent="0.3">
      <c r="B18" s="64" t="s">
        <v>235</v>
      </c>
      <c r="D18" s="57"/>
      <c r="F18" s="53" t="s">
        <v>236</v>
      </c>
      <c r="H18" s="101" t="s">
        <v>237</v>
      </c>
    </row>
    <row r="19" spans="2:8" x14ac:dyDescent="0.3">
      <c r="B19" s="64" t="s">
        <v>238</v>
      </c>
      <c r="D19" s="57"/>
      <c r="F19" s="55" t="s">
        <v>16</v>
      </c>
      <c r="H19" s="102" t="s">
        <v>239</v>
      </c>
    </row>
    <row r="20" spans="2:8" x14ac:dyDescent="0.3">
      <c r="B20" s="64" t="s">
        <v>240</v>
      </c>
      <c r="D20" s="57"/>
      <c r="F20" s="53" t="s">
        <v>241</v>
      </c>
      <c r="H20" s="100" t="s">
        <v>242</v>
      </c>
    </row>
    <row r="21" spans="2:8" x14ac:dyDescent="0.3">
      <c r="B21" s="64" t="s">
        <v>243</v>
      </c>
      <c r="D21" s="57"/>
      <c r="F21" s="55" t="s">
        <v>244</v>
      </c>
      <c r="H21" s="66" t="s">
        <v>245</v>
      </c>
    </row>
    <row r="22" spans="2:8" x14ac:dyDescent="0.3">
      <c r="B22" s="64" t="s">
        <v>246</v>
      </c>
      <c r="D22" s="57"/>
      <c r="F22" s="53" t="s">
        <v>247</v>
      </c>
      <c r="H22" s="103" t="s">
        <v>248</v>
      </c>
    </row>
    <row r="23" spans="2:8" x14ac:dyDescent="0.3">
      <c r="B23" s="64" t="s">
        <v>249</v>
      </c>
      <c r="D23" s="57"/>
      <c r="F23" s="55" t="s">
        <v>250</v>
      </c>
      <c r="H23" s="104" t="s">
        <v>251</v>
      </c>
    </row>
    <row r="24" spans="2:8" x14ac:dyDescent="0.3">
      <c r="B24" s="64" t="s">
        <v>252</v>
      </c>
      <c r="D24" s="57"/>
      <c r="F24" s="53" t="s">
        <v>19</v>
      </c>
      <c r="H24" s="105" t="s">
        <v>253</v>
      </c>
    </row>
    <row r="25" spans="2:8" x14ac:dyDescent="0.3">
      <c r="B25" s="64" t="s">
        <v>254</v>
      </c>
      <c r="D25" s="57"/>
      <c r="F25" s="55" t="s">
        <v>255</v>
      </c>
      <c r="H25" s="106" t="s">
        <v>150</v>
      </c>
    </row>
    <row r="26" spans="2:8" x14ac:dyDescent="0.3">
      <c r="B26" s="64" t="s">
        <v>256</v>
      </c>
      <c r="F26" s="53" t="s">
        <v>257</v>
      </c>
      <c r="H26" s="68" t="s">
        <v>258</v>
      </c>
    </row>
    <row r="27" spans="2:8" x14ac:dyDescent="0.3">
      <c r="B27" s="64" t="s">
        <v>259</v>
      </c>
      <c r="D27" s="57"/>
      <c r="F27" s="55" t="s">
        <v>260</v>
      </c>
      <c r="H27" s="104" t="s">
        <v>261</v>
      </c>
    </row>
    <row r="28" spans="2:8" x14ac:dyDescent="0.3">
      <c r="B28" s="64" t="s">
        <v>262</v>
      </c>
      <c r="D28" s="57"/>
      <c r="F28" s="53" t="s">
        <v>263</v>
      </c>
      <c r="H28" s="68" t="s">
        <v>264</v>
      </c>
    </row>
    <row r="29" spans="2:8" x14ac:dyDescent="0.3">
      <c r="B29" s="64" t="s">
        <v>265</v>
      </c>
      <c r="F29" s="55" t="s">
        <v>266</v>
      </c>
      <c r="H29" s="107" t="s">
        <v>267</v>
      </c>
    </row>
    <row r="30" spans="2:8" x14ac:dyDescent="0.3">
      <c r="B30" s="64" t="s">
        <v>268</v>
      </c>
      <c r="F30" s="53" t="s">
        <v>269</v>
      </c>
      <c r="H30" s="105" t="s">
        <v>270</v>
      </c>
    </row>
    <row r="31" spans="2:8" x14ac:dyDescent="0.3">
      <c r="B31" s="64" t="s">
        <v>271</v>
      </c>
      <c r="F31" s="55" t="s">
        <v>272</v>
      </c>
      <c r="H31" s="106" t="s">
        <v>273</v>
      </c>
    </row>
    <row r="32" spans="2:8" x14ac:dyDescent="0.3">
      <c r="B32" s="64" t="s">
        <v>274</v>
      </c>
      <c r="F32" s="53" t="s">
        <v>275</v>
      </c>
      <c r="H32" s="67" t="s">
        <v>276</v>
      </c>
    </row>
    <row r="33" spans="2:8" x14ac:dyDescent="0.3">
      <c r="B33" s="64" t="s">
        <v>277</v>
      </c>
      <c r="F33" s="55" t="s">
        <v>278</v>
      </c>
      <c r="H33" s="67" t="s">
        <v>279</v>
      </c>
    </row>
    <row r="34" spans="2:8" x14ac:dyDescent="0.3">
      <c r="B34" s="64" t="s">
        <v>280</v>
      </c>
      <c r="F34" s="53" t="s">
        <v>281</v>
      </c>
      <c r="H34" s="108" t="s">
        <v>282</v>
      </c>
    </row>
    <row r="35" spans="2:8" x14ac:dyDescent="0.3">
      <c r="B35" s="64" t="s">
        <v>283</v>
      </c>
      <c r="F35" s="55" t="s">
        <v>284</v>
      </c>
      <c r="H35" s="107" t="s">
        <v>285</v>
      </c>
    </row>
    <row r="36" spans="2:8" x14ac:dyDescent="0.3">
      <c r="B36" s="64" t="s">
        <v>286</v>
      </c>
      <c r="F36" s="53" t="s">
        <v>287</v>
      </c>
      <c r="H36" s="98" t="s">
        <v>288</v>
      </c>
    </row>
    <row r="37" spans="2:8" x14ac:dyDescent="0.3">
      <c r="B37" s="64" t="s">
        <v>289</v>
      </c>
      <c r="F37" s="53" t="s">
        <v>290</v>
      </c>
      <c r="H37" s="67" t="s">
        <v>291</v>
      </c>
    </row>
    <row r="38" spans="2:8" x14ac:dyDescent="0.3">
      <c r="B38" s="64" t="s">
        <v>292</v>
      </c>
      <c r="F38" s="53" t="s">
        <v>108</v>
      </c>
      <c r="H38" s="105" t="s">
        <v>293</v>
      </c>
    </row>
    <row r="39" spans="2:8" x14ac:dyDescent="0.3">
      <c r="B39" s="64" t="s">
        <v>294</v>
      </c>
      <c r="F39" s="53" t="s">
        <v>295</v>
      </c>
      <c r="H39" s="107" t="s">
        <v>296</v>
      </c>
    </row>
    <row r="40" spans="2:8" x14ac:dyDescent="0.3">
      <c r="B40" s="64" t="s">
        <v>297</v>
      </c>
      <c r="H40" s="108" t="s">
        <v>298</v>
      </c>
    </row>
    <row r="41" spans="2:8" x14ac:dyDescent="0.3">
      <c r="B41" s="60"/>
      <c r="D41" s="61"/>
      <c r="H41" s="68" t="s">
        <v>299</v>
      </c>
    </row>
    <row r="42" spans="2:8" x14ac:dyDescent="0.3">
      <c r="B42" s="58"/>
      <c r="H42" s="105" t="s">
        <v>300</v>
      </c>
    </row>
    <row r="43" spans="2:8" x14ac:dyDescent="0.3">
      <c r="H43" s="107" t="s">
        <v>301</v>
      </c>
    </row>
    <row r="44" spans="2:8" ht="27.6" x14ac:dyDescent="0.3">
      <c r="B44" s="59"/>
      <c r="H44" s="105" t="s">
        <v>302</v>
      </c>
    </row>
    <row r="45" spans="2:8" x14ac:dyDescent="0.3">
      <c r="H45" s="67" t="s">
        <v>303</v>
      </c>
    </row>
    <row r="46" spans="2:8" x14ac:dyDescent="0.3">
      <c r="H46" s="109" t="s">
        <v>304</v>
      </c>
    </row>
    <row r="47" spans="2:8" x14ac:dyDescent="0.3">
      <c r="B47" s="59"/>
      <c r="H47" s="108" t="s">
        <v>305</v>
      </c>
    </row>
    <row r="48" spans="2:8" x14ac:dyDescent="0.3">
      <c r="H48" s="110" t="s">
        <v>306</v>
      </c>
    </row>
    <row r="49" spans="8:8" x14ac:dyDescent="0.3">
      <c r="H49" s="96" t="s">
        <v>307</v>
      </c>
    </row>
    <row r="50" spans="8:8" x14ac:dyDescent="0.3">
      <c r="H50" s="103" t="s">
        <v>308</v>
      </c>
    </row>
    <row r="51" spans="8:8" x14ac:dyDescent="0.3">
      <c r="H51" s="107" t="s">
        <v>1</v>
      </c>
    </row>
    <row r="52" spans="8:8" x14ac:dyDescent="0.3">
      <c r="H52" s="68" t="s">
        <v>309</v>
      </c>
    </row>
    <row r="53" spans="8:8" x14ac:dyDescent="0.3">
      <c r="H53" s="108" t="s">
        <v>310</v>
      </c>
    </row>
    <row r="54" spans="8:8" x14ac:dyDescent="0.3">
      <c r="H54" s="68" t="s">
        <v>311</v>
      </c>
    </row>
    <row r="55" spans="8:8" x14ac:dyDescent="0.3">
      <c r="H55" s="108" t="s">
        <v>312</v>
      </c>
    </row>
    <row r="56" spans="8:8" x14ac:dyDescent="0.3">
      <c r="H56" s="68" t="s">
        <v>313</v>
      </c>
    </row>
    <row r="57" spans="8:8" x14ac:dyDescent="0.3">
      <c r="H57" s="108" t="s">
        <v>314</v>
      </c>
    </row>
    <row r="58" spans="8:8" x14ac:dyDescent="0.3">
      <c r="H58" s="67" t="s">
        <v>315</v>
      </c>
    </row>
    <row r="59" spans="8:8" x14ac:dyDescent="0.3">
      <c r="H59" s="108" t="s">
        <v>316</v>
      </c>
    </row>
    <row r="60" spans="8:8" x14ac:dyDescent="0.3">
      <c r="H60" s="67" t="s">
        <v>317</v>
      </c>
    </row>
    <row r="61" spans="8:8" x14ac:dyDescent="0.3">
      <c r="H61" s="111" t="s">
        <v>318</v>
      </c>
    </row>
    <row r="62" spans="8:8" x14ac:dyDescent="0.3">
      <c r="H62" s="105" t="s">
        <v>319</v>
      </c>
    </row>
    <row r="63" spans="8:8" x14ac:dyDescent="0.3">
      <c r="H63" s="108" t="s">
        <v>320</v>
      </c>
    </row>
    <row r="64" spans="8:8" x14ac:dyDescent="0.3">
      <c r="H64" s="107" t="s">
        <v>321</v>
      </c>
    </row>
    <row r="65" spans="8:8" x14ac:dyDescent="0.3">
      <c r="H65" s="105" t="s">
        <v>322</v>
      </c>
    </row>
    <row r="66" spans="8:8" x14ac:dyDescent="0.3">
      <c r="H66" s="68" t="s">
        <v>323</v>
      </c>
    </row>
    <row r="67" spans="8:8" x14ac:dyDescent="0.3">
      <c r="H67" s="108" t="s">
        <v>324</v>
      </c>
    </row>
    <row r="68" spans="8:8" x14ac:dyDescent="0.3">
      <c r="H68" s="112" t="s">
        <v>325</v>
      </c>
    </row>
    <row r="69" spans="8:8" x14ac:dyDescent="0.3">
      <c r="H69" s="67" t="s">
        <v>326</v>
      </c>
    </row>
    <row r="70" spans="8:8" x14ac:dyDescent="0.3">
      <c r="H70" s="106" t="s">
        <v>327</v>
      </c>
    </row>
    <row r="71" spans="8:8" x14ac:dyDescent="0.3">
      <c r="H71" s="67" t="s">
        <v>328</v>
      </c>
    </row>
    <row r="72" spans="8:8" x14ac:dyDescent="0.3">
      <c r="H72" s="106" t="s">
        <v>329</v>
      </c>
    </row>
  </sheetData>
  <phoneticPr fontId="0" type="noConversion"/>
  <pageMargins left="0.69991251615088756" right="0.69991251615088756" top="0.74990626395218019" bottom="0.74990626395218019" header="0.29996251027415122" footer="0.29996251027415122"/>
  <pageSetup paperSize="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277ce56-8de3-43c1-b9ce-ff5033dad840">
      <Terms xmlns="http://schemas.microsoft.com/office/infopath/2007/PartnerControls"/>
    </lcf76f155ced4ddcb4097134ff3c332f>
    <TaxCatchAll xmlns="0b8b2123-f09a-47bf-9044-f6e489c8d7a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A673424E99D044B4A1FB44474552A9" ma:contentTypeVersion="11" ma:contentTypeDescription="Create a new document." ma:contentTypeScope="" ma:versionID="541cb6b9fee9288be1513af1acd9efd1">
  <xsd:schema xmlns:xsd="http://www.w3.org/2001/XMLSchema" xmlns:xs="http://www.w3.org/2001/XMLSchema" xmlns:p="http://schemas.microsoft.com/office/2006/metadata/properties" xmlns:ns2="d277ce56-8de3-43c1-b9ce-ff5033dad840" xmlns:ns3="0b8b2123-f09a-47bf-9044-f6e489c8d7a1" targetNamespace="http://schemas.microsoft.com/office/2006/metadata/properties" ma:root="true" ma:fieldsID="073d35413c2933ae4492be48b3c2f5c2" ns2:_="" ns3:_="">
    <xsd:import namespace="d277ce56-8de3-43c1-b9ce-ff5033dad840"/>
    <xsd:import namespace="0b8b2123-f09a-47bf-9044-f6e489c8d7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77ce56-8de3-43c1-b9ce-ff5033dad8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cce2594-6122-4e3a-901b-0eca72ea52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8b2123-f09a-47bf-9044-f6e489c8d7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baeda32-f816-49b3-b408-e16626ce47b5}" ma:internalName="TaxCatchAll" ma:showField="CatchAllData" ma:web="0b8b2123-f09a-47bf-9044-f6e489c8d7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C4EE48-A31C-4B6F-8CD5-B2105FA36B58}">
  <ds:schemaRefs>
    <ds:schemaRef ds:uri="http://schemas.microsoft.com/office/2006/metadata/properties"/>
    <ds:schemaRef ds:uri="http://schemas.microsoft.com/office/infopath/2007/PartnerControls"/>
    <ds:schemaRef ds:uri="d277ce56-8de3-43c1-b9ce-ff5033dad840"/>
    <ds:schemaRef ds:uri="0b8b2123-f09a-47bf-9044-f6e489c8d7a1"/>
  </ds:schemaRefs>
</ds:datastoreItem>
</file>

<file path=customXml/itemProps2.xml><?xml version="1.0" encoding="utf-8"?>
<ds:datastoreItem xmlns:ds="http://schemas.openxmlformats.org/officeDocument/2006/customXml" ds:itemID="{F102809E-7F43-428F-9C6F-EB7686080B10}">
  <ds:schemaRefs>
    <ds:schemaRef ds:uri="http://schemas.microsoft.com/sharepoint/v3/contenttype/forms"/>
  </ds:schemaRefs>
</ds:datastoreItem>
</file>

<file path=customXml/itemProps3.xml><?xml version="1.0" encoding="utf-8"?>
<ds:datastoreItem xmlns:ds="http://schemas.openxmlformats.org/officeDocument/2006/customXml" ds:itemID="{35B2AE31-825F-4DAD-94ED-562D90208D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77ce56-8de3-43c1-b9ce-ff5033dad840"/>
    <ds:schemaRef ds:uri="0b8b2123-f09a-47bf-9044-f6e489c8d7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Normal.eit</Template>
  <TotalTime>20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Apr</vt:lpstr>
      <vt:lpstr>Expense Claim</vt:lpstr>
      <vt:lpstr>Leave</vt:lpstr>
      <vt:lpstr>Key</vt:lpstr>
      <vt:lpstr>TSheet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Zanele Khumalo</dc:creator>
  <cp:lastModifiedBy>Pascal Govender</cp:lastModifiedBy>
  <cp:revision>0</cp:revision>
  <dcterms:created xsi:type="dcterms:W3CDTF">2020-04-02T09:04:10Z</dcterms:created>
  <dcterms:modified xsi:type="dcterms:W3CDTF">2025-06-04T09:35:36Z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0x010100DEA673424E99D044B4A1FB44474552A9</vt:lpwstr>
  </property>
</Properties>
</file>