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Pascal Govender\"/>
    </mc:Choice>
  </mc:AlternateContent>
  <xr:revisionPtr revIDLastSave="0" documentId="13_ncr:1_{7C7C93E0-AD22-4ADA-BCD0-11755927BA0C}" xr6:coauthVersionLast="47" xr6:coauthVersionMax="47" xr10:uidLastSave="{00000000-0000-0000-0000-000000000000}"/>
  <bookViews>
    <workbookView xWindow="744" yWindow="1212" windowWidth="17280" windowHeight="8880" xr2:uid="{1C8F8026-B005-4B08-94D3-371A77F74D8F}"/>
  </bookViews>
  <sheets>
    <sheet name="Mar" sheetId="6" r:id="rId1"/>
    <sheet name="Expense Claim" sheetId="8" r:id="rId2"/>
    <sheet name="Leave" sheetId="9" r:id="rId3"/>
    <sheet name="Key" sheetId="2" r:id="rId4"/>
  </sheets>
  <definedNames>
    <definedName name="TSheet">Mar!$A$8:$J$136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6" l="1"/>
  <c r="H133" i="6"/>
  <c r="H134" i="6"/>
  <c r="H135" i="6"/>
  <c r="H131" i="6"/>
  <c r="H127" i="6"/>
  <c r="H126" i="6"/>
  <c r="H125" i="6"/>
  <c r="H124" i="6"/>
  <c r="H123" i="6"/>
  <c r="H121" i="6"/>
  <c r="H120" i="6"/>
  <c r="H119" i="6"/>
  <c r="H118" i="6"/>
  <c r="H116" i="6"/>
  <c r="H115" i="6"/>
  <c r="H114" i="6"/>
  <c r="H113" i="6"/>
  <c r="H112" i="6"/>
  <c r="H111" i="6"/>
  <c r="H110" i="6"/>
  <c r="H109" i="6"/>
  <c r="H104" i="6"/>
  <c r="H105" i="6"/>
  <c r="H106" i="6"/>
  <c r="H107" i="6"/>
  <c r="H98" i="6"/>
  <c r="H97" i="6"/>
  <c r="H96" i="6"/>
  <c r="H95" i="6"/>
  <c r="H94" i="6"/>
  <c r="H93" i="6"/>
  <c r="H87" i="6"/>
  <c r="H88" i="6"/>
  <c r="H89" i="6"/>
  <c r="H90" i="6"/>
  <c r="H91" i="6"/>
  <c r="H83" i="6"/>
  <c r="H84" i="6"/>
  <c r="H85" i="6"/>
  <c r="H86" i="6"/>
  <c r="H81" i="6"/>
  <c r="H80" i="6"/>
  <c r="H79" i="6"/>
  <c r="H78" i="6"/>
  <c r="H70" i="6"/>
  <c r="H71" i="6"/>
  <c r="H72" i="6"/>
  <c r="H73" i="6"/>
  <c r="H68" i="6"/>
  <c r="H67" i="6"/>
  <c r="H66" i="6"/>
  <c r="H65" i="6"/>
  <c r="H64" i="6"/>
  <c r="H63" i="6"/>
  <c r="H62" i="6"/>
  <c r="H60" i="6"/>
  <c r="H59" i="6"/>
  <c r="H58" i="6"/>
  <c r="H57" i="6"/>
  <c r="H55" i="6"/>
  <c r="H54" i="6"/>
  <c r="H53" i="6"/>
  <c r="H52" i="6"/>
  <c r="H45" i="6"/>
  <c r="H46" i="6"/>
  <c r="H47" i="6"/>
  <c r="H48" i="6"/>
  <c r="H49" i="6"/>
  <c r="H50" i="6"/>
  <c r="H51" i="6"/>
  <c r="H40" i="6"/>
  <c r="H39" i="6"/>
  <c r="H38" i="6"/>
  <c r="H37" i="6"/>
  <c r="H36" i="6"/>
  <c r="H35" i="6"/>
  <c r="H34" i="6"/>
  <c r="H33" i="6"/>
  <c r="H31" i="6"/>
  <c r="H30" i="6"/>
  <c r="H29" i="6"/>
  <c r="H27" i="6"/>
  <c r="H26" i="6"/>
  <c r="H25" i="6"/>
  <c r="H24" i="6"/>
  <c r="H23" i="6"/>
  <c r="H22" i="6"/>
  <c r="H21" i="6"/>
  <c r="H20" i="6"/>
  <c r="H18" i="6"/>
  <c r="H16" i="6"/>
  <c r="H17" i="6"/>
  <c r="H15" i="6"/>
  <c r="H14" i="6"/>
  <c r="H13" i="6"/>
  <c r="H12" i="6"/>
  <c r="D14" i="9"/>
  <c r="F17" i="8"/>
  <c r="B6" i="8" s="1"/>
  <c r="F141" i="6"/>
  <c r="H136" i="6" l="1"/>
  <c r="H9" i="6"/>
  <c r="H28" i="6" l="1"/>
  <c r="H32" i="6"/>
  <c r="H41" i="6"/>
  <c r="H42" i="6"/>
  <c r="H43" i="6"/>
  <c r="H44" i="6"/>
  <c r="H56" i="6"/>
  <c r="H61" i="6"/>
  <c r="H69" i="6"/>
  <c r="H74" i="6"/>
  <c r="H75" i="6"/>
  <c r="H76" i="6"/>
  <c r="H77" i="6"/>
  <c r="H82" i="6"/>
  <c r="H92" i="6"/>
  <c r="H99" i="6"/>
  <c r="H100" i="6"/>
  <c r="H101" i="6"/>
  <c r="H102" i="6"/>
  <c r="H103" i="6"/>
  <c r="H108" i="6"/>
  <c r="H117" i="6"/>
  <c r="H122" i="6"/>
  <c r="H128" i="6"/>
  <c r="H129" i="6"/>
  <c r="H130" i="6"/>
  <c r="H10" i="6" l="1"/>
  <c r="H11" i="6"/>
  <c r="F138" i="6"/>
  <c r="H19" i="6"/>
  <c r="F142" i="6" l="1"/>
  <c r="F143" i="6" s="1"/>
  <c r="B6" i="6"/>
</calcChain>
</file>

<file path=xl/sharedStrings.xml><?xml version="1.0" encoding="utf-8"?>
<sst xmlns="http://schemas.openxmlformats.org/spreadsheetml/2006/main" count="917" uniqueCount="316">
  <si>
    <t>Consultant</t>
  </si>
  <si>
    <t>Pascal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</si>
  <si>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</si>
  <si>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</si>
  <si>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</si>
  <si>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</si>
  <si>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</si>
  <si>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</si>
  <si>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</si>
  <si>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</si>
  <si>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</si>
  <si>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</si>
  <si>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</si>
  <si>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Saturday</t>
  </si>
  <si>
    <t>Sunday</t>
  </si>
  <si>
    <t>Monday</t>
  </si>
  <si>
    <t>Internal Sambe</t>
  </si>
  <si>
    <t>Sambe Graduate</t>
  </si>
  <si>
    <t>Research</t>
  </si>
  <si>
    <t>Non-Billable</t>
  </si>
  <si>
    <t>Prepped for the week. Updated the sprint for the week with tasks needed and done</t>
  </si>
  <si>
    <t>Meeting</t>
  </si>
  <si>
    <t>Update on course subscriptions. Editing scrum boards and end current sprint the right way. Starting a new sprint with new epics relating to Python and sql server administration. Adding existing work from previous sprint to new one.</t>
  </si>
  <si>
    <t>Worked with excel basics course on Coursera. Completed Module 3, and completed documentation+practicals. Started Module 4. and completed module 4 Part 1.</t>
  </si>
  <si>
    <t>Continued excel basics with Module 4, part 1 and started part 2.</t>
  </si>
  <si>
    <t>Check in and update with Clement. Given a course to follow as a guide.</t>
  </si>
  <si>
    <t>Completed Module 4 part 2 of excel basics and updated documentation+practicals done. Install latest version of Python to system to prep for next day.</t>
  </si>
  <si>
    <t>Evening standup. Discussed cluster &amp; distributed system. Covered latency in general in the world to IT. Given topics to read through - Latency, Throughput, IOPS, Bandwidth.</t>
  </si>
  <si>
    <t>Tuesday</t>
  </si>
  <si>
    <t>Documentation</t>
  </si>
  <si>
    <t>Updated Jira board with new confluence content and content attempting today.</t>
  </si>
  <si>
    <t>Morning standup. Update and checkin on personal progress Guidance on studying and how to go about completing tasks.</t>
  </si>
  <si>
    <t xml:space="preserve"> Start and completion of Module 5 in excel basics. Updated Github repo and completed documentation of excel basics.</t>
  </si>
  <si>
    <t>Quick feedback on groups updating scrum projects.</t>
  </si>
  <si>
    <t>Started Python pre-requisite task and started documentation for quick access. Started SQL server performance tuning course.</t>
  </si>
  <si>
    <t>Updated Jira board and continued with SQL server course. Noted what was learnt and attempted tasks.</t>
  </si>
  <si>
    <t>Quick checkin with Clement on progress made.</t>
  </si>
  <si>
    <t>Continued with SQL server tuning performance and completed the course. Documentation needs to be update and completed + uploaded to confluence</t>
  </si>
  <si>
    <t>Evening standup. Catch  up on the discovery experience. Went through the Python Basics</t>
  </si>
  <si>
    <t>Wednesday</t>
  </si>
  <si>
    <t>Updated plan for the day and continued editing research on Python</t>
  </si>
  <si>
    <t>Morning standup. Check in and guidance on topics</t>
  </si>
  <si>
    <t>Completed course and documentation on SQL tuning perfomance.  Started Azure course</t>
  </si>
  <si>
    <t>Continued Azure course. Completed course and documented all info learnt.</t>
  </si>
  <si>
    <t>Evening standup. Went over excel basics course. Given task to expose server to public. Guided on how to go about doing it and steps to follow</t>
  </si>
  <si>
    <t>Thursday</t>
  </si>
  <si>
    <t>Refresh on Python topics done and what's next to do.</t>
  </si>
  <si>
    <t>Morning Standup.Recap on yesterday's progress and plan for the day</t>
  </si>
  <si>
    <t>Worked on Python course suggested on coursera. Completed 75% of the course and made a "cheat sheet" on basics covered.</t>
  </si>
  <si>
    <t>Completed Python course and extended python task on NumPy+Pandas. Completed all documentation pending and started prep for solo project given.</t>
  </si>
  <si>
    <t>Evening standup. Udemy update, course task to do and the way forward - Course on SQL Server Database Management to do in the coming sprint. Adding task to personal Scrum and update on future tasks.</t>
  </si>
  <si>
    <t>Friday</t>
  </si>
  <si>
    <t xml:space="preserve"> Sambe Graduate</t>
  </si>
  <si>
    <t>Plan for the day to complete atleast 4 sections on Udemy course and attempt deployment project</t>
  </si>
  <si>
    <t>Morning standup. Update on progress and plan for the day. Check in with Clement</t>
  </si>
  <si>
    <t>Started Udemy SQL server course. Completed Section 1 and 2. Worked on Solo project whilst listening to download and install guide.</t>
  </si>
  <si>
    <t>Continued with project but came to halt due to errors. Continued with Udemy course, stopped at Section 4 Quiz (which is pending)</t>
  </si>
  <si>
    <t>Evening standup. Talked about fixed vs growth mindset. Covered uncentanties on project, and the way to go about doing it.</t>
  </si>
  <si>
    <t>Prepped for the week. Marked progress plan for MSSQL course on Udemy. Started section and completed section 1.</t>
  </si>
  <si>
    <t>Quick catch up on weekend and focus for the week. New due date given for SQL course completion.</t>
  </si>
  <si>
    <t>Completed section 2 and started section 3. Downloaded databases and completed all setup from previous sections (2 &amp; 3)</t>
  </si>
  <si>
    <t>Follow-up from standup. Additional course given on Github for next week.</t>
  </si>
  <si>
    <t>Completed notes from section 2.</t>
  </si>
  <si>
    <t>Completed pending docs. Started section 4 and followed through into section 5. Completed Section 4 and made notes on topic during progress of sections. Completed section 5 with only documentation to complete</t>
  </si>
  <si>
    <t>Meeting with Angela. Discussed timesheet errors and corrections.</t>
  </si>
  <si>
    <t>Evening standup. Progress check and guide to pushing work to github repo. Covered vitualisation.</t>
  </si>
  <si>
    <t>Prepped for the day and noted outstanding task from previous day and updated Jira + confluence</t>
  </si>
  <si>
    <t>Morning standup. Progress checkin, plan for the day and blockers attended to. Touched on Hyper Visors.</t>
  </si>
  <si>
    <t>Started Section 6. Worked, followed along and experimented with sections discussed.</t>
  </si>
  <si>
    <t>Continued with section 6 until video no.63. Updated confluence notes and pushed scripts done to github repo.</t>
  </si>
  <si>
    <t>Evening standup. Went through everyone's progress and discussed  Section 4, stopped at keys and different types of keys. Given task to decide, as a team, naming convention to use for files pushed and worked on.</t>
  </si>
  <si>
    <t>Morning standup. Check in wih everyone.</t>
  </si>
  <si>
    <t>Completed section 6 of Udemy course. Worked with documentation and practicals simultaneously. Started section 7 video 1.</t>
  </si>
  <si>
    <t>Progress report meeting. Discussed everyone's progress and selected naming convention as a team.</t>
  </si>
  <si>
    <t>Continued section 7. Completed half of the section, did documentation and pushed practicals to github repo.</t>
  </si>
  <si>
    <t>Evening standup. Completed section 5 with everyone. Clarity was given to everyone all topics and ensured everyone understands</t>
  </si>
  <si>
    <t>Morning standup. Check in with everyone.</t>
  </si>
  <si>
    <t>Completed section 7 and section 8. Made points and followed along with videos.</t>
  </si>
  <si>
    <t>Progress report meeting. Discussed everyone's progress and given advice on working. Take a breather and breaks</t>
  </si>
  <si>
    <t>Prepped notes to begin full documentation on section 7+8</t>
  </si>
  <si>
    <t>Went through section 7+8 to complete all documentation on the topics. Updated scrum project and confluence content with all work completed.</t>
  </si>
  <si>
    <t>Evening standup. Started section 6 discussion. Covered Views in SQL</t>
  </si>
  <si>
    <t>GenAI and Dynamic SQL Presentation done by previous graduates.</t>
  </si>
  <si>
    <t>Quick meet to discuss take away from presentation</t>
  </si>
  <si>
    <t>Morning standup and check in .</t>
  </si>
  <si>
    <t>Worked on Section 9 of Udemy course. Did work practical work and documented content taught.</t>
  </si>
  <si>
    <t xml:space="preserve">Progress report. Check with everyones progress as well as any blockers amongst the team. Given heads up for evening standup discussion. </t>
  </si>
  <si>
    <t>Completed section 9 content and documentation. Pushed practical work done (sql scripts). Went through fixed and growth mindset in prep for evening standup.</t>
  </si>
  <si>
    <t>Evening standup. Team discussion on Fixed vs Growth mindset . Given recommended books and went broadly throughout everyones opinions and thoughts. Given a suggested video for the weekend</t>
  </si>
  <si>
    <t>Morning standup. Checkin witht everyone. Update on Course due dates. And project given to group on workflows and teams.</t>
  </si>
  <si>
    <t>Completed section 10 and section 11 of SQL server course.</t>
  </si>
  <si>
    <t>Progress report meeting. Update on everyones progress</t>
  </si>
  <si>
    <t>Completed documentation and practical work on chapter 10 and 11. Started section 12.</t>
  </si>
  <si>
    <t>Evening standup. Reminders to checkin. Continued discussion on section 6.</t>
  </si>
  <si>
    <t>Morning standup. Check in and progress check</t>
  </si>
  <si>
    <t>Continued with section 12 of the course and made notes as I progressed</t>
  </si>
  <si>
    <t>Progress report meeting.Pull request project breakdown(what's required). Progress check.</t>
  </si>
  <si>
    <t>Completed section 12 and 13. Notes needed to be updated and improved, so edited and finalised everything.</t>
  </si>
  <si>
    <t>Evening standup. Continued with section 6, ended at the second last video (Triggers).</t>
  </si>
  <si>
    <t>Morning standup. Quick check in.</t>
  </si>
  <si>
    <t xml:space="preserve">Completed all notes updates and started with Github actions udemy course. </t>
  </si>
  <si>
    <t xml:space="preserve">Progress report meeting.  Progress taken notes of. </t>
  </si>
  <si>
    <t>Started working with pull request project. Attempted creation and got quick assisstance from fellow graduates.</t>
  </si>
  <si>
    <t>Continued with github actions course. Stopped at section 3, completed and made notes. Worked with project, tested and implemented the notifications to  teams on push/pull.</t>
  </si>
  <si>
    <t>Evening standup. Completed discussion all important topics of the SQL server udemy course. Ensured no confusions and everyone is complete.</t>
  </si>
  <si>
    <t>Worked with section 4 and start of section  in github actions course.Completed pull request project, edited formating of messages to teams channel and ensured AP can approve and trigger workflow.</t>
  </si>
  <si>
    <t>Progress report meet. Update on next step of changing webhook to teams group webhook for everyone to show updates in a single channel. Check in and report.</t>
  </si>
  <si>
    <t>Completed changes to github workflow and pull request notification to teams.</t>
  </si>
  <si>
    <t>Presentation/ Discussion. Topic: Way of Work.</t>
  </si>
  <si>
    <t>Continued with github actions course. Stopped at section 6, completed first 4 videos. Updated notes on github actions and went through practicals.</t>
  </si>
  <si>
    <t>Evening standup. Team discussion on general topics, questioned unsurities  and requested feedback from team on the week and presentation.</t>
  </si>
  <si>
    <t>Public Holiday</t>
  </si>
  <si>
    <t>Human Rights Day</t>
  </si>
  <si>
    <t>Morning standup. Check in and given new tasks. Expose db to web, excel udemy course [due Friday], sql server report on any database.</t>
  </si>
  <si>
    <t>Completed documentation on Github actions course. Started excel course.</t>
  </si>
  <si>
    <t>Progress report meet. Update on what is required and what progress has been made</t>
  </si>
  <si>
    <t>Continued with excel course work and documentation. Started fresh research on expose database.</t>
  </si>
  <si>
    <t>Evening Standup. Discussed git branching, pull requests and forking. Reopened paused project on exposing server and using a pipeline to create a db, table and run an insert statement.</t>
  </si>
  <si>
    <t>Morning standup and quick check in.</t>
  </si>
  <si>
    <t>Worked with deployment project. Tried different exposing services.Setup user for access and scripts to run. Trial and error with github actions.</t>
  </si>
  <si>
    <t>Progress meet. Showed progress and got input from team on suggested tunnel services.</t>
  </si>
  <si>
    <t>Continued with project and completed it. Successful deployment. Continued with Excel course after</t>
  </si>
  <si>
    <t>Evening standup. Given follow up task to create a 2 stage environment sql deployment to dev(me) and production(AP). Approval needed and testing.</t>
  </si>
  <si>
    <t>Morning standup. Check in.</t>
  </si>
  <si>
    <t>Continued with excel course. Attempted report document task. Downloaded and installed required software.</t>
  </si>
  <si>
    <t>Progress meet. Progress relayed.</t>
  </si>
  <si>
    <t>Created a simple report on Adventure works database. Did research on second half of the deployment project. Made notes and attempted self deployements.</t>
  </si>
  <si>
    <t>Evening standup. Check in on progerss with new project. Acountibility partner discussion (AP). Ensure daily check-ins outside meetings and work with the second half of the project.</t>
  </si>
  <si>
    <t>Worked with second phase of project, completed setup of environments and new varibles with updated workflows. Met with AP to test and ensure both sides are successful.</t>
  </si>
  <si>
    <t>Progress meeting. Presented 2nd half with AP .</t>
  </si>
  <si>
    <t>Continued with excel course and played with data analytics taught</t>
  </si>
  <si>
    <t>Evening standup. Final presentation of 2nd half of depoloyment porject</t>
  </si>
  <si>
    <t>Morning stand up and check in</t>
  </si>
  <si>
    <t>Worked with excel course, 95% complete.</t>
  </si>
  <si>
    <t>Progress report meet. Relayed course progress</t>
  </si>
  <si>
    <t xml:space="preserve">Completed Excel course </t>
  </si>
  <si>
    <t>Began updating documentation on excel course. Pushed and saved all content done through the course(books and sheets). Worked with SSRS project.</t>
  </si>
  <si>
    <t>Evening standup, progress check and general discussion.</t>
  </si>
  <si>
    <t>Morning Standup. Given 3 new courses to cover - Soft skills, Linux and TSQL. Also guided on updating scrum sprint</t>
  </si>
  <si>
    <t xml:space="preserve">Started the soft skill course (1hour in). Edited SSRS report, added more detail and corrected the design. Started linux course and installed Linux </t>
  </si>
  <si>
    <t>Progress Report meet. Given course follow order and update on due dates.</t>
  </si>
  <si>
    <t>Continued setup and started section 2 of Linux course</t>
  </si>
  <si>
    <t>Continued with Linux course, followed along and saved screenshots of progress</t>
  </si>
  <si>
    <t>Evening standup. Presented progress reports and given advice on going the extra mile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</si>
  <si>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</si>
  <si>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</si>
  <si>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</si>
  <si>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</si>
  <si>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</si>
  <si>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</si>
  <si>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</si>
  <si>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</si>
  <si>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</si>
  <si>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</si>
  <si>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</si>
  <si>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</si>
  <si>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</si>
  <si>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</si>
  <si>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</si>
  <si>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</si>
  <si>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</si>
  <si>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</si>
  <si>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</si>
  <si>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</si>
  <si>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</si>
  <si>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</si>
  <si>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</si>
  <si>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</si>
  <si>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</si>
  <si>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</si>
  <si>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</si>
  <si>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</si>
  <si>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</si>
  <si>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</si>
  <si>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</si>
  <si>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</si>
  <si>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</si>
  <si>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</si>
  <si>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</si>
  <si>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</si>
  <si>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Billable</t>
  </si>
  <si>
    <t>ADVTech</t>
  </si>
  <si>
    <t>Recording Cvs on Workbook Sheet</t>
  </si>
  <si>
    <t>.NET code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</si>
  <si>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</si>
  <si>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</si>
  <si>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</si>
  <si>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</si>
  <si>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</si>
  <si>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</si>
  <si>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</si>
  <si>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</si>
  <si>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</si>
  <si>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</si>
  <si>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</si>
  <si>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</si>
  <si>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</si>
  <si>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</si>
  <si>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</si>
  <si>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Training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</si>
  <si>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</si>
  <si>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</si>
  <si>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</si>
  <si>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</si>
  <si>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</si>
  <si>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</si>
  <si>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</si>
  <si>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</si>
  <si>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</si>
  <si>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</si>
  <si>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</si>
  <si>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</si>
  <si>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</si>
  <si>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</si>
  <si>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</si>
  <si>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</si>
  <si>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</si>
  <si>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</si>
  <si>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</si>
  <si>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</si>
  <si>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</si>
  <si>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</si>
  <si>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</si>
  <si>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</si>
  <si>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</si>
  <si>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</si>
  <si>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</si>
  <si>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 xml:space="preserve">David </t>
  </si>
  <si>
    <t>Dentons</t>
  </si>
  <si>
    <t>Events</t>
  </si>
  <si>
    <t>Diederik</t>
  </si>
  <si>
    <t>Discovery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</si>
  <si>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</si>
  <si>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</si>
  <si>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</si>
  <si>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</si>
  <si>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</si>
  <si>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</si>
  <si>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</si>
  <si>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</si>
  <si>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</si>
  <si>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</si>
  <si>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</si>
  <si>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</si>
  <si>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</si>
  <si>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</si>
  <si>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</si>
  <si>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</si>
  <si>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</si>
  <si>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</si>
  <si>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</si>
  <si>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</si>
  <si>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</si>
  <si>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</si>
  <si>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</si>
  <si>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</si>
  <si>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</si>
  <si>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</si>
  <si>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</si>
  <si>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</si>
  <si>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</si>
  <si>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</si>
  <si>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</si>
  <si>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</si>
  <si>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</si>
  <si>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</si>
  <si>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</si>
  <si>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</si>
  <si>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</si>
  <si>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</si>
  <si>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</si>
  <si>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</si>
  <si>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</si>
  <si>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</si>
  <si>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</si>
  <si>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</si>
  <si>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</si>
  <si>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</si>
  <si>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</si>
  <si>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</si>
  <si>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</si>
  <si>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</si>
  <si>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</si>
  <si>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</si>
  <si>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Sick leave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</si>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</sst>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435968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22" dataDxfId="21">
  <autoFilter ref="H2:H62" xr:uid="{2E876225-7964-4082-91F1-C6221C464408}"/>
  <tableColumns count="1">
    <tableColumn id="2" xr3:uid="{234A6588-4DEA-4067-9367-AEAFE02CA40D}" name="Resourc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19" dataDxfId="18" tableBorderDxfId="1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1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146"/>
  <sheetViews>
    <sheetView tabSelected="1" topLeftCell="A9" zoomScaleNormal="100" workbookViewId="0">
      <selection activeCell="A136" sqref="A8:J136"/>
    </sheetView>
  </sheetViews>
  <sheetFormatPr defaultColWidth="8.69921875" defaultRowHeight="12.6" x14ac:dyDescent="0.2"/>
  <cols>
    <col min="1" max="1" width="19.8984375" style="21" bestFit="1" customWidth="1"/>
    <col min="2" max="2" width="13.09765625" style="21" customWidth="1"/>
    <col min="3" max="3" width="16.19921875" style="21" customWidth="1"/>
    <col min="4" max="5" width="20" style="21" customWidth="1"/>
    <col min="6" max="6" width="23.09765625" style="21" customWidth="1"/>
    <col min="7" max="7" width="34" style="21" customWidth="1"/>
    <col min="8" max="16384" width="8.69921875" style="21"/>
  </cols>
  <sheetData>
    <row r="5" spans="1:10" x14ac:dyDescent="0.2">
      <c r="A5" s="35" t="s">
        <v>0</v>
      </c>
      <c r="B5" s="21" t="s">
        <v>1</v>
      </c>
      <c r="C5" s="35"/>
      <c r="H5" s="38"/>
    </row>
    <row r="6" spans="1:10" x14ac:dyDescent="0.2">
      <c r="A6" s="35" t="s">
        <v>2</v>
      </c>
      <c r="B6" s="82">
        <f>F141</f>
        <v>0</v>
      </c>
      <c r="C6" s="35"/>
      <c r="D6" s="35"/>
      <c r="E6" s="35"/>
      <c r="H6" s="38"/>
      <c r="J6" s="39"/>
    </row>
    <row r="7" spans="1:10" x14ac:dyDescent="0.2">
      <c r="H7" s="38"/>
    </row>
    <row r="8" spans="1:10" ht="25.2" x14ac:dyDescent="0.2">
      <c r="A8" s="22" t="s">
        <v>3</v>
      </c>
      <c r="B8" s="23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40" t="s">
        <v>9</v>
      </c>
      <c r="H8" s="24" t="s">
        <v>10</v>
      </c>
      <c r="I8" s="24" t="s">
        <v>11</v>
      </c>
      <c r="J8" s="41" t="s">
        <v>12</v>
      </c>
    </row>
    <row r="9" spans="1:10" x14ac:dyDescent="0.2">
      <c r="A9" s="29">
        <v>45717</v>
      </c>
      <c r="B9" s="29" t="s">
        <v>13</v>
      </c>
      <c r="C9" s="30"/>
      <c r="D9" s="30"/>
      <c r="E9" s="30"/>
      <c r="F9" s="30"/>
      <c r="G9" s="31"/>
      <c r="H9" s="32">
        <f>J9-I9</f>
        <v>0</v>
      </c>
      <c r="I9" s="33"/>
      <c r="J9" s="33"/>
    </row>
    <row r="10" spans="1:10" x14ac:dyDescent="0.2">
      <c r="A10" s="29">
        <v>45718</v>
      </c>
      <c r="B10" s="29" t="s">
        <v>14</v>
      </c>
      <c r="C10" s="30"/>
      <c r="D10" s="30"/>
      <c r="E10" s="30"/>
      <c r="F10" s="30"/>
      <c r="G10" s="31"/>
      <c r="H10" s="32">
        <f t="shared" ref="H10:H130" si="0">J10-I10</f>
        <v>0</v>
      </c>
      <c r="I10" s="33"/>
      <c r="J10" s="33"/>
    </row>
    <row r="11" spans="1:10" ht="37.799999999999997" x14ac:dyDescent="0.2">
      <c r="A11" s="20">
        <v>45719</v>
      </c>
      <c r="B11" s="20" t="s">
        <v>15</v>
      </c>
      <c r="C11" s="25" t="s">
        <v>16</v>
      </c>
      <c r="D11" s="25" t="s">
        <v>17</v>
      </c>
      <c r="E11" s="25" t="s">
        <v>18</v>
      </c>
      <c r="F11" s="25" t="s">
        <v>19</v>
      </c>
      <c r="G11" s="26" t="s">
        <v>20</v>
      </c>
      <c r="H11" s="27">
        <f t="shared" si="0"/>
        <v>2.083333333333337E-2</v>
      </c>
      <c r="I11" s="28">
        <v>0.33333333333333331</v>
      </c>
      <c r="J11" s="28">
        <v>0.35416666666666669</v>
      </c>
    </row>
    <row r="12" spans="1:10" ht="88.2" x14ac:dyDescent="0.2">
      <c r="A12" s="20">
        <v>45719</v>
      </c>
      <c r="B12" s="20" t="s">
        <v>15</v>
      </c>
      <c r="C12" s="25" t="s">
        <v>16</v>
      </c>
      <c r="D12" s="25" t="s">
        <v>17</v>
      </c>
      <c r="E12" s="25" t="s">
        <v>21</v>
      </c>
      <c r="F12" s="25" t="s">
        <v>19</v>
      </c>
      <c r="G12" s="26" t="s">
        <v>22</v>
      </c>
      <c r="H12" s="27">
        <f t="shared" ref="H12:H18" si="1">J12-I12</f>
        <v>2.4305555555555525E-2</v>
      </c>
      <c r="I12" s="28">
        <v>0.35416666666666669</v>
      </c>
      <c r="J12" s="28">
        <v>0.37847222222222221</v>
      </c>
    </row>
    <row r="13" spans="1:10" ht="75.599999999999994" x14ac:dyDescent="0.2">
      <c r="A13" s="20">
        <v>45719</v>
      </c>
      <c r="B13" s="20" t="s">
        <v>15</v>
      </c>
      <c r="C13" s="25" t="s">
        <v>16</v>
      </c>
      <c r="D13" s="25" t="s">
        <v>17</v>
      </c>
      <c r="E13" s="25" t="s">
        <v>18</v>
      </c>
      <c r="F13" s="25" t="s">
        <v>19</v>
      </c>
      <c r="G13" s="26" t="s">
        <v>23</v>
      </c>
      <c r="H13" s="27">
        <f t="shared" si="1"/>
        <v>0.12152777777777779</v>
      </c>
      <c r="I13" s="28">
        <v>0.37847222222222221</v>
      </c>
      <c r="J13" s="28">
        <v>0.5</v>
      </c>
    </row>
    <row r="14" spans="1:10" ht="25.2" x14ac:dyDescent="0.2">
      <c r="A14" s="20">
        <v>45719</v>
      </c>
      <c r="B14" s="20" t="s">
        <v>15</v>
      </c>
      <c r="C14" s="25" t="s">
        <v>16</v>
      </c>
      <c r="D14" s="25" t="s">
        <v>17</v>
      </c>
      <c r="E14" s="25" t="s">
        <v>18</v>
      </c>
      <c r="F14" s="25" t="s">
        <v>19</v>
      </c>
      <c r="G14" s="26" t="s">
        <v>24</v>
      </c>
      <c r="H14" s="27">
        <f t="shared" si="1"/>
        <v>4.5138888888888951E-2</v>
      </c>
      <c r="I14" s="28">
        <v>0.54166666666666663</v>
      </c>
      <c r="J14" s="28">
        <v>0.58680555555555558</v>
      </c>
    </row>
    <row r="15" spans="1:10" ht="25.2" x14ac:dyDescent="0.2">
      <c r="A15" s="20">
        <v>45719</v>
      </c>
      <c r="B15" s="20" t="s">
        <v>15</v>
      </c>
      <c r="C15" s="25" t="s">
        <v>16</v>
      </c>
      <c r="D15" s="25" t="s">
        <v>17</v>
      </c>
      <c r="E15" s="25" t="s">
        <v>21</v>
      </c>
      <c r="F15" s="25" t="s">
        <v>19</v>
      </c>
      <c r="G15" s="26" t="s">
        <v>25</v>
      </c>
      <c r="H15" s="27">
        <f t="shared" si="1"/>
        <v>2.0833333333333259E-2</v>
      </c>
      <c r="I15" s="28">
        <v>0.58680555555555558</v>
      </c>
      <c r="J15" s="28">
        <v>0.60763888888888884</v>
      </c>
    </row>
    <row r="16" spans="1:10" ht="63" x14ac:dyDescent="0.2">
      <c r="A16" s="20">
        <v>45719</v>
      </c>
      <c r="B16" s="20" t="s">
        <v>15</v>
      </c>
      <c r="C16" s="25" t="s">
        <v>16</v>
      </c>
      <c r="D16" s="25" t="s">
        <v>17</v>
      </c>
      <c r="E16" s="25" t="s">
        <v>18</v>
      </c>
      <c r="F16" s="25" t="s">
        <v>19</v>
      </c>
      <c r="G16" s="26" t="s">
        <v>26</v>
      </c>
      <c r="H16" s="27">
        <f t="shared" ref="H16" si="2">J16-I16</f>
        <v>5.902777777777779E-2</v>
      </c>
      <c r="I16" s="28">
        <v>0.60763888888888884</v>
      </c>
      <c r="J16" s="28">
        <v>0.66666666666666663</v>
      </c>
    </row>
    <row r="17" spans="1:10" ht="63" x14ac:dyDescent="0.2">
      <c r="A17" s="20">
        <v>45719</v>
      </c>
      <c r="B17" s="20" t="s">
        <v>15</v>
      </c>
      <c r="C17" s="25" t="s">
        <v>16</v>
      </c>
      <c r="D17" s="25" t="s">
        <v>17</v>
      </c>
      <c r="E17" s="25" t="s">
        <v>21</v>
      </c>
      <c r="F17" s="25" t="s">
        <v>19</v>
      </c>
      <c r="G17" s="26" t="s">
        <v>27</v>
      </c>
      <c r="H17" s="27">
        <f t="shared" si="1"/>
        <v>6.4583333333333326E-2</v>
      </c>
      <c r="I17" s="28">
        <v>0.66666666666666663</v>
      </c>
      <c r="J17" s="28">
        <v>0.73124999999999996</v>
      </c>
    </row>
    <row r="18" spans="1:10" ht="37.799999999999997" x14ac:dyDescent="0.2">
      <c r="A18" s="20">
        <v>45720</v>
      </c>
      <c r="B18" s="20" t="s">
        <v>28</v>
      </c>
      <c r="C18" s="25" t="s">
        <v>16</v>
      </c>
      <c r="D18" s="25" t="s">
        <v>17</v>
      </c>
      <c r="E18" s="25" t="s">
        <v>29</v>
      </c>
      <c r="F18" s="25" t="s">
        <v>19</v>
      </c>
      <c r="G18" s="26" t="s">
        <v>30</v>
      </c>
      <c r="H18" s="27">
        <f t="shared" si="1"/>
        <v>2.083333333333337E-2</v>
      </c>
      <c r="I18" s="28">
        <v>0.33333333333333331</v>
      </c>
      <c r="J18" s="28">
        <v>0.35416666666666669</v>
      </c>
    </row>
    <row r="19" spans="1:10" ht="50.4" x14ac:dyDescent="0.2">
      <c r="A19" s="20">
        <v>45720</v>
      </c>
      <c r="B19" s="20" t="s">
        <v>28</v>
      </c>
      <c r="C19" s="25" t="s">
        <v>16</v>
      </c>
      <c r="D19" s="25" t="s">
        <v>17</v>
      </c>
      <c r="E19" s="25" t="s">
        <v>21</v>
      </c>
      <c r="F19" s="25" t="s">
        <v>19</v>
      </c>
      <c r="G19" s="26" t="s">
        <v>31</v>
      </c>
      <c r="H19" s="27">
        <f t="shared" si="0"/>
        <v>4.4444444444444453E-2</v>
      </c>
      <c r="I19" s="28">
        <v>0.35416666666666669</v>
      </c>
      <c r="J19" s="28">
        <v>0.39861111111111114</v>
      </c>
    </row>
    <row r="20" spans="1:10" ht="50.4" x14ac:dyDescent="0.2">
      <c r="A20" s="20">
        <v>45720</v>
      </c>
      <c r="B20" s="20" t="s">
        <v>28</v>
      </c>
      <c r="C20" s="25" t="s">
        <v>16</v>
      </c>
      <c r="D20" s="25" t="s">
        <v>17</v>
      </c>
      <c r="E20" s="25" t="s">
        <v>18</v>
      </c>
      <c r="F20" s="25" t="s">
        <v>19</v>
      </c>
      <c r="G20" s="26" t="s">
        <v>32</v>
      </c>
      <c r="H20" s="27">
        <f t="shared" ref="H20:H22" si="3">J20-I20</f>
        <v>4.2361111111111072E-2</v>
      </c>
      <c r="I20" s="28">
        <v>0.39861111111111114</v>
      </c>
      <c r="J20" s="28">
        <v>0.44097222222222221</v>
      </c>
    </row>
    <row r="21" spans="1:10" ht="25.2" x14ac:dyDescent="0.2">
      <c r="A21" s="20">
        <v>45720</v>
      </c>
      <c r="B21" s="20" t="s">
        <v>28</v>
      </c>
      <c r="C21" s="25" t="s">
        <v>16</v>
      </c>
      <c r="D21" s="25" t="s">
        <v>17</v>
      </c>
      <c r="E21" s="25" t="s">
        <v>21</v>
      </c>
      <c r="F21" s="25" t="s">
        <v>19</v>
      </c>
      <c r="G21" s="26" t="s">
        <v>33</v>
      </c>
      <c r="H21" s="27">
        <f t="shared" si="3"/>
        <v>5.5555555555555913E-3</v>
      </c>
      <c r="I21" s="28">
        <v>0.44097222222222221</v>
      </c>
      <c r="J21" s="28">
        <v>0.4465277777777778</v>
      </c>
    </row>
    <row r="22" spans="1:10" ht="50.4" x14ac:dyDescent="0.2">
      <c r="A22" s="20">
        <v>45720</v>
      </c>
      <c r="B22" s="20" t="s">
        <v>28</v>
      </c>
      <c r="C22" s="25" t="s">
        <v>16</v>
      </c>
      <c r="D22" s="25" t="s">
        <v>17</v>
      </c>
      <c r="E22" s="25" t="s">
        <v>18</v>
      </c>
      <c r="F22" s="25" t="s">
        <v>19</v>
      </c>
      <c r="G22" s="26" t="s">
        <v>34</v>
      </c>
      <c r="H22" s="27">
        <f t="shared" si="3"/>
        <v>5.3472222222222199E-2</v>
      </c>
      <c r="I22" s="28">
        <v>0.4465277777777778</v>
      </c>
      <c r="J22" s="28">
        <v>0.5</v>
      </c>
    </row>
    <row r="23" spans="1:10" ht="37.799999999999997" x14ac:dyDescent="0.2">
      <c r="A23" s="20">
        <v>45720</v>
      </c>
      <c r="B23" s="20" t="s">
        <v>28</v>
      </c>
      <c r="C23" s="25" t="s">
        <v>16</v>
      </c>
      <c r="D23" s="25" t="s">
        <v>17</v>
      </c>
      <c r="E23" s="25" t="s">
        <v>29</v>
      </c>
      <c r="F23" s="25" t="s">
        <v>19</v>
      </c>
      <c r="G23" s="26" t="s">
        <v>35</v>
      </c>
      <c r="H23" s="27">
        <f>J23-I23</f>
        <v>2.777777777777779E-2</v>
      </c>
      <c r="I23" s="28">
        <v>0.54166666666666663</v>
      </c>
      <c r="J23" s="28">
        <v>0.56944444444444442</v>
      </c>
    </row>
    <row r="24" spans="1:10" ht="25.2" x14ac:dyDescent="0.2">
      <c r="A24" s="20">
        <v>45720</v>
      </c>
      <c r="B24" s="20" t="s">
        <v>28</v>
      </c>
      <c r="C24" s="25" t="s">
        <v>16</v>
      </c>
      <c r="D24" s="25" t="s">
        <v>17</v>
      </c>
      <c r="E24" s="25" t="s">
        <v>29</v>
      </c>
      <c r="F24" s="25" t="s">
        <v>19</v>
      </c>
      <c r="G24" s="26" t="s">
        <v>36</v>
      </c>
      <c r="H24" s="27">
        <f>J24-I24</f>
        <v>1.3888888888888951E-2</v>
      </c>
      <c r="I24" s="28">
        <v>0.56944444444444442</v>
      </c>
      <c r="J24" s="28">
        <v>0.58333333333333337</v>
      </c>
    </row>
    <row r="25" spans="1:10" ht="63" x14ac:dyDescent="0.2">
      <c r="A25" s="20">
        <v>45720</v>
      </c>
      <c r="B25" s="20" t="s">
        <v>28</v>
      </c>
      <c r="C25" s="25" t="s">
        <v>16</v>
      </c>
      <c r="D25" s="25" t="s">
        <v>17</v>
      </c>
      <c r="E25" s="25" t="s">
        <v>29</v>
      </c>
      <c r="F25" s="25" t="s">
        <v>19</v>
      </c>
      <c r="G25" s="26" t="s">
        <v>37</v>
      </c>
      <c r="H25" s="27">
        <f>J25-I25</f>
        <v>8.3333333333333259E-2</v>
      </c>
      <c r="I25" s="28">
        <v>0.58333333333333337</v>
      </c>
      <c r="J25" s="28">
        <v>0.66666666666666663</v>
      </c>
    </row>
    <row r="26" spans="1:10" ht="37.799999999999997" x14ac:dyDescent="0.2">
      <c r="A26" s="20">
        <v>45720</v>
      </c>
      <c r="B26" s="20" t="s">
        <v>28</v>
      </c>
      <c r="C26" s="25" t="s">
        <v>16</v>
      </c>
      <c r="D26" s="25" t="s">
        <v>17</v>
      </c>
      <c r="E26" s="25" t="s">
        <v>21</v>
      </c>
      <c r="F26" s="25" t="s">
        <v>19</v>
      </c>
      <c r="G26" s="26" t="s">
        <v>38</v>
      </c>
      <c r="H26" s="27">
        <f>J26-I26</f>
        <v>5.6944444444444464E-2</v>
      </c>
      <c r="I26" s="28">
        <v>0.66666666666666663</v>
      </c>
      <c r="J26" s="28">
        <v>0.72361111111111109</v>
      </c>
    </row>
    <row r="27" spans="1:10" ht="25.2" x14ac:dyDescent="0.2">
      <c r="A27" s="20">
        <v>45721</v>
      </c>
      <c r="B27" s="20" t="s">
        <v>39</v>
      </c>
      <c r="C27" s="25" t="s">
        <v>16</v>
      </c>
      <c r="D27" s="25" t="s">
        <v>17</v>
      </c>
      <c r="E27" s="25" t="s">
        <v>29</v>
      </c>
      <c r="F27" s="25" t="s">
        <v>19</v>
      </c>
      <c r="G27" s="26" t="s">
        <v>40</v>
      </c>
      <c r="H27" s="27">
        <f t="shared" ref="H27" si="4">J27-I27</f>
        <v>1.3888888888888895E-2</v>
      </c>
      <c r="I27" s="28">
        <v>0.33333333333333331</v>
      </c>
      <c r="J27" s="28">
        <v>0.34722222222222221</v>
      </c>
    </row>
    <row r="28" spans="1:10" ht="25.2" x14ac:dyDescent="0.2">
      <c r="A28" s="20">
        <v>45721</v>
      </c>
      <c r="B28" s="20" t="s">
        <v>39</v>
      </c>
      <c r="C28" s="25" t="s">
        <v>16</v>
      </c>
      <c r="D28" s="25" t="s">
        <v>17</v>
      </c>
      <c r="E28" s="25" t="s">
        <v>21</v>
      </c>
      <c r="F28" s="25" t="s">
        <v>19</v>
      </c>
      <c r="G28" s="26" t="s">
        <v>41</v>
      </c>
      <c r="H28" s="27">
        <f t="shared" si="0"/>
        <v>2.9166666666666674E-2</v>
      </c>
      <c r="I28" s="28">
        <v>0.34722222222222221</v>
      </c>
      <c r="J28" s="28">
        <v>0.37638888888888888</v>
      </c>
    </row>
    <row r="29" spans="1:10" ht="37.799999999999997" x14ac:dyDescent="0.2">
      <c r="A29" s="20">
        <v>45721</v>
      </c>
      <c r="B29" s="20" t="s">
        <v>39</v>
      </c>
      <c r="C29" s="25" t="s">
        <v>16</v>
      </c>
      <c r="D29" s="25" t="s">
        <v>17</v>
      </c>
      <c r="E29" s="25" t="s">
        <v>18</v>
      </c>
      <c r="F29" s="25" t="s">
        <v>19</v>
      </c>
      <c r="G29" s="26" t="s">
        <v>42</v>
      </c>
      <c r="H29" s="27">
        <f t="shared" si="0"/>
        <v>0.12361111111111112</v>
      </c>
      <c r="I29" s="28">
        <v>0.37638888888888888</v>
      </c>
      <c r="J29" s="28">
        <v>0.5</v>
      </c>
    </row>
    <row r="30" spans="1:10" ht="37.799999999999997" x14ac:dyDescent="0.2">
      <c r="A30" s="20">
        <v>45721</v>
      </c>
      <c r="B30" s="20" t="s">
        <v>39</v>
      </c>
      <c r="C30" s="25" t="s">
        <v>16</v>
      </c>
      <c r="D30" s="25" t="s">
        <v>17</v>
      </c>
      <c r="E30" s="25" t="s">
        <v>18</v>
      </c>
      <c r="F30" s="25" t="s">
        <v>19</v>
      </c>
      <c r="G30" s="26" t="s">
        <v>43</v>
      </c>
      <c r="H30" s="27">
        <f t="shared" si="0"/>
        <v>0.125</v>
      </c>
      <c r="I30" s="28">
        <v>0.54166666666666663</v>
      </c>
      <c r="J30" s="28">
        <v>0.66666666666666663</v>
      </c>
    </row>
    <row r="31" spans="1:10" ht="50.4" x14ac:dyDescent="0.2">
      <c r="A31" s="20">
        <v>45721</v>
      </c>
      <c r="B31" s="20" t="s">
        <v>39</v>
      </c>
      <c r="C31" s="25" t="s">
        <v>16</v>
      </c>
      <c r="D31" s="25" t="s">
        <v>17</v>
      </c>
      <c r="E31" s="25" t="s">
        <v>21</v>
      </c>
      <c r="F31" s="25" t="s">
        <v>19</v>
      </c>
      <c r="G31" s="26" t="s">
        <v>44</v>
      </c>
      <c r="H31" s="27">
        <f t="shared" si="0"/>
        <v>5.208333333333337E-2</v>
      </c>
      <c r="I31" s="28">
        <v>0.66666666666666663</v>
      </c>
      <c r="J31" s="28">
        <v>0.71875</v>
      </c>
    </row>
    <row r="32" spans="1:10" ht="25.2" x14ac:dyDescent="0.2">
      <c r="A32" s="20">
        <v>45722</v>
      </c>
      <c r="B32" s="20" t="s">
        <v>45</v>
      </c>
      <c r="C32" s="25" t="s">
        <v>16</v>
      </c>
      <c r="D32" s="25" t="s">
        <v>17</v>
      </c>
      <c r="E32" s="25" t="s">
        <v>18</v>
      </c>
      <c r="F32" s="25" t="s">
        <v>19</v>
      </c>
      <c r="G32" s="26" t="s">
        <v>46</v>
      </c>
      <c r="H32" s="27">
        <f t="shared" si="0"/>
        <v>2.083333333333337E-2</v>
      </c>
      <c r="I32" s="28">
        <v>0.33333333333333331</v>
      </c>
      <c r="J32" s="28">
        <v>0.35416666666666669</v>
      </c>
    </row>
    <row r="33" spans="1:10" ht="37.799999999999997" x14ac:dyDescent="0.2">
      <c r="A33" s="20">
        <v>45722</v>
      </c>
      <c r="B33" s="20" t="s">
        <v>45</v>
      </c>
      <c r="C33" s="25" t="s">
        <v>16</v>
      </c>
      <c r="D33" s="25" t="s">
        <v>17</v>
      </c>
      <c r="E33" s="25" t="s">
        <v>21</v>
      </c>
      <c r="F33" s="25" t="s">
        <v>19</v>
      </c>
      <c r="G33" s="26" t="s">
        <v>47</v>
      </c>
      <c r="H33" s="27">
        <f t="shared" ref="H33:H40" si="5">J33-I33</f>
        <v>1.8749999999999989E-2</v>
      </c>
      <c r="I33" s="28">
        <v>0.35416666666666669</v>
      </c>
      <c r="J33" s="28">
        <v>0.37291666666666667</v>
      </c>
    </row>
    <row r="34" spans="1:10" ht="50.4" x14ac:dyDescent="0.2">
      <c r="A34" s="20">
        <v>45722</v>
      </c>
      <c r="B34" s="20" t="s">
        <v>45</v>
      </c>
      <c r="C34" s="25" t="s">
        <v>16</v>
      </c>
      <c r="D34" s="25" t="s">
        <v>17</v>
      </c>
      <c r="E34" s="25" t="s">
        <v>18</v>
      </c>
      <c r="F34" s="25" t="s">
        <v>19</v>
      </c>
      <c r="G34" s="26" t="s">
        <v>48</v>
      </c>
      <c r="H34" s="27">
        <f t="shared" si="5"/>
        <v>0.12708333333333333</v>
      </c>
      <c r="I34" s="28">
        <v>0.37291666666666667</v>
      </c>
      <c r="J34" s="28">
        <v>0.5</v>
      </c>
    </row>
    <row r="35" spans="1:10" ht="63" x14ac:dyDescent="0.2">
      <c r="A35" s="20">
        <v>45722</v>
      </c>
      <c r="B35" s="20" t="s">
        <v>45</v>
      </c>
      <c r="C35" s="25" t="s">
        <v>16</v>
      </c>
      <c r="D35" s="25" t="s">
        <v>17</v>
      </c>
      <c r="E35" s="25" t="s">
        <v>18</v>
      </c>
      <c r="F35" s="25" t="s">
        <v>19</v>
      </c>
      <c r="G35" s="26" t="s">
        <v>49</v>
      </c>
      <c r="H35" s="27">
        <f t="shared" si="5"/>
        <v>0.125</v>
      </c>
      <c r="I35" s="28">
        <v>0.54166666666666663</v>
      </c>
      <c r="J35" s="28">
        <v>0.66666666666666663</v>
      </c>
    </row>
    <row r="36" spans="1:10" ht="88.2" x14ac:dyDescent="0.2">
      <c r="A36" s="20">
        <v>45722</v>
      </c>
      <c r="B36" s="20" t="s">
        <v>45</v>
      </c>
      <c r="C36" s="25" t="s">
        <v>16</v>
      </c>
      <c r="D36" s="25" t="s">
        <v>17</v>
      </c>
      <c r="E36" s="25" t="s">
        <v>21</v>
      </c>
      <c r="F36" s="25" t="s">
        <v>19</v>
      </c>
      <c r="G36" s="26" t="s">
        <v>50</v>
      </c>
      <c r="H36" s="27">
        <f t="shared" si="5"/>
        <v>3.8194444444444531E-2</v>
      </c>
      <c r="I36" s="28">
        <v>0.66666666666666663</v>
      </c>
      <c r="J36" s="28">
        <v>0.70486111111111116</v>
      </c>
    </row>
    <row r="37" spans="1:10" ht="37.799999999999997" x14ac:dyDescent="0.2">
      <c r="A37" s="20">
        <v>45723</v>
      </c>
      <c r="B37" s="20" t="s">
        <v>51</v>
      </c>
      <c r="C37" s="25" t="s">
        <v>16</v>
      </c>
      <c r="D37" s="25" t="s">
        <v>52</v>
      </c>
      <c r="E37" s="25" t="s">
        <v>18</v>
      </c>
      <c r="F37" s="25" t="s">
        <v>19</v>
      </c>
      <c r="G37" s="26" t="s">
        <v>53</v>
      </c>
      <c r="H37" s="27">
        <f t="shared" si="5"/>
        <v>2.083333333333337E-2</v>
      </c>
      <c r="I37" s="28">
        <v>0.33333333333333331</v>
      </c>
      <c r="J37" s="28">
        <v>0.35416666666666669</v>
      </c>
    </row>
    <row r="38" spans="1:10" ht="37.799999999999997" x14ac:dyDescent="0.2">
      <c r="A38" s="20">
        <v>45723</v>
      </c>
      <c r="B38" s="20" t="s">
        <v>51</v>
      </c>
      <c r="C38" s="25" t="s">
        <v>16</v>
      </c>
      <c r="D38" s="25" t="s">
        <v>52</v>
      </c>
      <c r="E38" s="25" t="s">
        <v>21</v>
      </c>
      <c r="F38" s="25" t="s">
        <v>19</v>
      </c>
      <c r="G38" s="26" t="s">
        <v>54</v>
      </c>
      <c r="H38" s="27">
        <f t="shared" si="5"/>
        <v>5.9027777777777735E-2</v>
      </c>
      <c r="I38" s="28">
        <v>0.35416666666666669</v>
      </c>
      <c r="J38" s="28">
        <v>0.41319444444444442</v>
      </c>
    </row>
    <row r="39" spans="1:10" ht="50.4" x14ac:dyDescent="0.2">
      <c r="A39" s="20">
        <v>45723</v>
      </c>
      <c r="B39" s="20" t="s">
        <v>51</v>
      </c>
      <c r="C39" s="25" t="s">
        <v>16</v>
      </c>
      <c r="D39" s="25" t="s">
        <v>52</v>
      </c>
      <c r="E39" s="25" t="s">
        <v>18</v>
      </c>
      <c r="F39" s="25" t="s">
        <v>19</v>
      </c>
      <c r="G39" s="26" t="s">
        <v>55</v>
      </c>
      <c r="H39" s="27">
        <f t="shared" si="5"/>
        <v>8.680555555555558E-2</v>
      </c>
      <c r="I39" s="28">
        <v>0.41319444444444442</v>
      </c>
      <c r="J39" s="28">
        <v>0.5</v>
      </c>
    </row>
    <row r="40" spans="1:10" ht="50.4" x14ac:dyDescent="0.2">
      <c r="A40" s="20">
        <v>45723</v>
      </c>
      <c r="B40" s="20" t="s">
        <v>51</v>
      </c>
      <c r="C40" s="25" t="s">
        <v>16</v>
      </c>
      <c r="D40" s="25" t="s">
        <v>52</v>
      </c>
      <c r="E40" s="25" t="s">
        <v>18</v>
      </c>
      <c r="F40" s="25" t="s">
        <v>19</v>
      </c>
      <c r="G40" s="26" t="s">
        <v>56</v>
      </c>
      <c r="H40" s="27">
        <f t="shared" si="5"/>
        <v>0.125</v>
      </c>
      <c r="I40" s="28">
        <v>0.54166666666666663</v>
      </c>
      <c r="J40" s="28">
        <v>0.66666666666666663</v>
      </c>
    </row>
    <row r="41" spans="1:10" ht="50.4" x14ac:dyDescent="0.2">
      <c r="A41" s="20">
        <v>45723</v>
      </c>
      <c r="B41" s="20" t="s">
        <v>51</v>
      </c>
      <c r="C41" s="25" t="s">
        <v>16</v>
      </c>
      <c r="D41" s="25" t="s">
        <v>52</v>
      </c>
      <c r="E41" s="25" t="s">
        <v>21</v>
      </c>
      <c r="F41" s="25" t="s">
        <v>19</v>
      </c>
      <c r="G41" s="26" t="s">
        <v>57</v>
      </c>
      <c r="H41" s="27">
        <f t="shared" si="0"/>
        <v>5.6944444444444464E-2</v>
      </c>
      <c r="I41" s="28">
        <v>0.66666666666666663</v>
      </c>
      <c r="J41" s="28">
        <v>0.72361111111111109</v>
      </c>
    </row>
    <row r="42" spans="1:10" x14ac:dyDescent="0.2">
      <c r="A42" s="29">
        <v>45724</v>
      </c>
      <c r="B42" s="29" t="s">
        <v>13</v>
      </c>
      <c r="C42" s="30"/>
      <c r="D42" s="30"/>
      <c r="E42" s="30"/>
      <c r="F42" s="30"/>
      <c r="G42" s="31"/>
      <c r="H42" s="32">
        <f t="shared" si="0"/>
        <v>0</v>
      </c>
      <c r="I42" s="33"/>
      <c r="J42" s="33"/>
    </row>
    <row r="43" spans="1:10" x14ac:dyDescent="0.2">
      <c r="A43" s="29">
        <v>45725</v>
      </c>
      <c r="B43" s="29" t="s">
        <v>14</v>
      </c>
      <c r="C43" s="30"/>
      <c r="D43" s="30"/>
      <c r="E43" s="30"/>
      <c r="F43" s="30"/>
      <c r="G43" s="31"/>
      <c r="H43" s="32">
        <f t="shared" si="0"/>
        <v>0</v>
      </c>
      <c r="I43" s="33"/>
      <c r="J43" s="33"/>
    </row>
    <row r="44" spans="1:10" ht="50.4" x14ac:dyDescent="0.2">
      <c r="A44" s="20">
        <v>45726</v>
      </c>
      <c r="B44" s="20" t="s">
        <v>15</v>
      </c>
      <c r="C44" s="25" t="s">
        <v>16</v>
      </c>
      <c r="D44" s="25" t="s">
        <v>17</v>
      </c>
      <c r="E44" s="25" t="s">
        <v>18</v>
      </c>
      <c r="F44" s="25" t="s">
        <v>19</v>
      </c>
      <c r="G44" s="26" t="s">
        <v>58</v>
      </c>
      <c r="H44" s="27">
        <f t="shared" si="0"/>
        <v>2.083333333333337E-2</v>
      </c>
      <c r="I44" s="28">
        <v>0.33333333333333331</v>
      </c>
      <c r="J44" s="28">
        <v>0.35416666666666669</v>
      </c>
    </row>
    <row r="45" spans="1:10" ht="37.799999999999997" x14ac:dyDescent="0.2">
      <c r="A45" s="20">
        <v>45726</v>
      </c>
      <c r="B45" s="20" t="s">
        <v>15</v>
      </c>
      <c r="C45" s="25" t="s">
        <v>16</v>
      </c>
      <c r="D45" s="25" t="s">
        <v>17</v>
      </c>
      <c r="E45" s="25" t="s">
        <v>21</v>
      </c>
      <c r="F45" s="25" t="s">
        <v>19</v>
      </c>
      <c r="G45" s="26" t="s">
        <v>59</v>
      </c>
      <c r="H45" s="27">
        <f t="shared" si="0"/>
        <v>2.2916666666666641E-2</v>
      </c>
      <c r="I45" s="28">
        <v>0.35416666666666669</v>
      </c>
      <c r="J45" s="28">
        <v>0.37708333333333333</v>
      </c>
    </row>
    <row r="46" spans="1:10" ht="50.4" x14ac:dyDescent="0.2">
      <c r="A46" s="20">
        <v>45726</v>
      </c>
      <c r="B46" s="20" t="s">
        <v>15</v>
      </c>
      <c r="C46" s="25" t="s">
        <v>16</v>
      </c>
      <c r="D46" s="25" t="s">
        <v>17</v>
      </c>
      <c r="E46" s="25" t="s">
        <v>18</v>
      </c>
      <c r="F46" s="25" t="s">
        <v>19</v>
      </c>
      <c r="G46" s="26" t="s">
        <v>60</v>
      </c>
      <c r="H46" s="27">
        <f t="shared" si="0"/>
        <v>8.1249999999999989E-2</v>
      </c>
      <c r="I46" s="28">
        <v>0.37708333333333333</v>
      </c>
      <c r="J46" s="28">
        <v>0.45833333333333331</v>
      </c>
    </row>
    <row r="47" spans="1:10" ht="37.799999999999997" x14ac:dyDescent="0.2">
      <c r="A47" s="20">
        <v>45726</v>
      </c>
      <c r="B47" s="20" t="s">
        <v>15</v>
      </c>
      <c r="C47" s="25" t="s">
        <v>16</v>
      </c>
      <c r="D47" s="25" t="s">
        <v>17</v>
      </c>
      <c r="E47" s="25" t="s">
        <v>21</v>
      </c>
      <c r="F47" s="25" t="s">
        <v>19</v>
      </c>
      <c r="G47" s="26" t="s">
        <v>61</v>
      </c>
      <c r="H47" s="27">
        <f t="shared" si="0"/>
        <v>2.777777777777779E-2</v>
      </c>
      <c r="I47" s="28">
        <v>0.45833333333333331</v>
      </c>
      <c r="J47" s="28">
        <v>0.4861111111111111</v>
      </c>
    </row>
    <row r="48" spans="1:10" x14ac:dyDescent="0.2">
      <c r="A48" s="20">
        <v>45726</v>
      </c>
      <c r="B48" s="20" t="s">
        <v>15</v>
      </c>
      <c r="C48" s="25" t="s">
        <v>16</v>
      </c>
      <c r="D48" s="25" t="s">
        <v>17</v>
      </c>
      <c r="E48" s="25" t="s">
        <v>29</v>
      </c>
      <c r="F48" s="25" t="s">
        <v>19</v>
      </c>
      <c r="G48" s="26" t="s">
        <v>62</v>
      </c>
      <c r="H48" s="27">
        <f t="shared" si="0"/>
        <v>1.3888888888888895E-2</v>
      </c>
      <c r="I48" s="28">
        <v>0.4861111111111111</v>
      </c>
      <c r="J48" s="28">
        <v>0.5</v>
      </c>
    </row>
    <row r="49" spans="1:10" ht="75.599999999999994" x14ac:dyDescent="0.2">
      <c r="A49" s="20">
        <v>45726</v>
      </c>
      <c r="B49" s="20" t="s">
        <v>15</v>
      </c>
      <c r="C49" s="25" t="s">
        <v>16</v>
      </c>
      <c r="D49" s="25" t="s">
        <v>17</v>
      </c>
      <c r="E49" s="25" t="s">
        <v>18</v>
      </c>
      <c r="F49" s="25" t="s">
        <v>19</v>
      </c>
      <c r="G49" s="26" t="s">
        <v>63</v>
      </c>
      <c r="H49" s="27">
        <f t="shared" si="0"/>
        <v>8.333333333333337E-2</v>
      </c>
      <c r="I49" s="28">
        <v>0.54166666666666663</v>
      </c>
      <c r="J49" s="28">
        <v>0.625</v>
      </c>
    </row>
    <row r="50" spans="1:10" ht="25.2" x14ac:dyDescent="0.2">
      <c r="A50" s="20">
        <v>45726</v>
      </c>
      <c r="B50" s="20" t="s">
        <v>15</v>
      </c>
      <c r="C50" s="25" t="s">
        <v>16</v>
      </c>
      <c r="D50" s="25" t="s">
        <v>17</v>
      </c>
      <c r="E50" s="25" t="s">
        <v>21</v>
      </c>
      <c r="F50" s="25" t="s">
        <v>19</v>
      </c>
      <c r="G50" s="26" t="s">
        <v>64</v>
      </c>
      <c r="H50" s="27">
        <f t="shared" si="0"/>
        <v>4.166666666666663E-2</v>
      </c>
      <c r="I50" s="28">
        <v>0.625</v>
      </c>
      <c r="J50" s="28">
        <v>0.66666666666666663</v>
      </c>
    </row>
    <row r="51" spans="1:10" ht="37.799999999999997" x14ac:dyDescent="0.2">
      <c r="A51" s="20">
        <v>45726</v>
      </c>
      <c r="B51" s="20" t="s">
        <v>15</v>
      </c>
      <c r="C51" s="25" t="s">
        <v>16</v>
      </c>
      <c r="D51" s="25" t="s">
        <v>17</v>
      </c>
      <c r="E51" s="25" t="s">
        <v>21</v>
      </c>
      <c r="F51" s="25" t="s">
        <v>19</v>
      </c>
      <c r="G51" s="26" t="s">
        <v>65</v>
      </c>
      <c r="H51" s="27">
        <f t="shared" si="0"/>
        <v>5.9722222222222232E-2</v>
      </c>
      <c r="I51" s="28">
        <v>0.66666666666666663</v>
      </c>
      <c r="J51" s="28">
        <v>0.72638888888888886</v>
      </c>
    </row>
    <row r="52" spans="1:10" ht="37.799999999999997" x14ac:dyDescent="0.2">
      <c r="A52" s="20">
        <v>45727</v>
      </c>
      <c r="B52" s="20" t="s">
        <v>28</v>
      </c>
      <c r="C52" s="25" t="s">
        <v>16</v>
      </c>
      <c r="D52" s="25" t="s">
        <v>17</v>
      </c>
      <c r="E52" s="25" t="s">
        <v>18</v>
      </c>
      <c r="F52" s="25" t="s">
        <v>19</v>
      </c>
      <c r="G52" s="26" t="s">
        <v>66</v>
      </c>
      <c r="H52" s="27">
        <f t="shared" ref="H52:H55" si="6">J52-I52</f>
        <v>1.0416666666666685E-2</v>
      </c>
      <c r="I52" s="28">
        <v>0.33333333333333331</v>
      </c>
      <c r="J52" s="28">
        <v>0.34375</v>
      </c>
    </row>
    <row r="53" spans="1:10" ht="50.4" x14ac:dyDescent="0.2">
      <c r="A53" s="20">
        <v>45727</v>
      </c>
      <c r="B53" s="20" t="s">
        <v>28</v>
      </c>
      <c r="C53" s="25" t="s">
        <v>16</v>
      </c>
      <c r="D53" s="25" t="s">
        <v>17</v>
      </c>
      <c r="E53" s="25" t="s">
        <v>21</v>
      </c>
      <c r="F53" s="25" t="s">
        <v>19</v>
      </c>
      <c r="G53" s="26" t="s">
        <v>67</v>
      </c>
      <c r="H53" s="27">
        <f t="shared" si="6"/>
        <v>2.5694444444444464E-2</v>
      </c>
      <c r="I53" s="28">
        <v>0.34375</v>
      </c>
      <c r="J53" s="28">
        <v>0.36944444444444446</v>
      </c>
    </row>
    <row r="54" spans="1:10" ht="37.799999999999997" x14ac:dyDescent="0.2">
      <c r="A54" s="20">
        <v>45727</v>
      </c>
      <c r="B54" s="20" t="s">
        <v>28</v>
      </c>
      <c r="C54" s="25" t="s">
        <v>16</v>
      </c>
      <c r="D54" s="25" t="s">
        <v>17</v>
      </c>
      <c r="E54" s="25" t="s">
        <v>18</v>
      </c>
      <c r="F54" s="25" t="s">
        <v>19</v>
      </c>
      <c r="G54" s="26" t="s">
        <v>68</v>
      </c>
      <c r="H54" s="27">
        <f t="shared" si="6"/>
        <v>0.12986111111111109</v>
      </c>
      <c r="I54" s="28">
        <v>0.37013888888888891</v>
      </c>
      <c r="J54" s="28">
        <v>0.5</v>
      </c>
    </row>
    <row r="55" spans="1:10" ht="37.799999999999997" x14ac:dyDescent="0.2">
      <c r="A55" s="20">
        <v>45727</v>
      </c>
      <c r="B55" s="20" t="s">
        <v>28</v>
      </c>
      <c r="C55" s="25" t="s">
        <v>16</v>
      </c>
      <c r="D55" s="25" t="s">
        <v>17</v>
      </c>
      <c r="E55" s="25" t="s">
        <v>18</v>
      </c>
      <c r="F55" s="25" t="s">
        <v>19</v>
      </c>
      <c r="G55" s="26" t="s">
        <v>69</v>
      </c>
      <c r="H55" s="27">
        <f t="shared" si="6"/>
        <v>0.125</v>
      </c>
      <c r="I55" s="28">
        <v>0.54166666666666663</v>
      </c>
      <c r="J55" s="28">
        <v>0.66666666666666663</v>
      </c>
    </row>
    <row r="56" spans="1:10" ht="88.2" x14ac:dyDescent="0.2">
      <c r="A56" s="20">
        <v>45727</v>
      </c>
      <c r="B56" s="20" t="s">
        <v>28</v>
      </c>
      <c r="C56" s="25" t="s">
        <v>16</v>
      </c>
      <c r="D56" s="25" t="s">
        <v>17</v>
      </c>
      <c r="E56" s="25" t="s">
        <v>21</v>
      </c>
      <c r="F56" s="25" t="s">
        <v>19</v>
      </c>
      <c r="G56" s="26" t="s">
        <v>70</v>
      </c>
      <c r="H56" s="27">
        <f t="shared" si="0"/>
        <v>6.597222222222221E-2</v>
      </c>
      <c r="I56" s="28">
        <v>0.66666666666666663</v>
      </c>
      <c r="J56" s="28">
        <v>0.73263888888888884</v>
      </c>
    </row>
    <row r="57" spans="1:10" ht="25.2" x14ac:dyDescent="0.2">
      <c r="A57" s="20">
        <v>45728</v>
      </c>
      <c r="B57" s="20" t="s">
        <v>39</v>
      </c>
      <c r="C57" s="25" t="s">
        <v>16</v>
      </c>
      <c r="D57" s="25" t="s">
        <v>17</v>
      </c>
      <c r="E57" s="25" t="s">
        <v>21</v>
      </c>
      <c r="F57" s="25" t="s">
        <v>19</v>
      </c>
      <c r="G57" s="26" t="s">
        <v>71</v>
      </c>
      <c r="H57" s="27">
        <f>J57-I57</f>
        <v>1.3888888888888895E-2</v>
      </c>
      <c r="I57" s="28">
        <v>0.33333333333333331</v>
      </c>
      <c r="J57" s="28">
        <v>0.34722222222222221</v>
      </c>
    </row>
    <row r="58" spans="1:10" ht="50.4" x14ac:dyDescent="0.2">
      <c r="A58" s="20">
        <v>45728</v>
      </c>
      <c r="B58" s="20" t="s">
        <v>39</v>
      </c>
      <c r="C58" s="25" t="s">
        <v>16</v>
      </c>
      <c r="D58" s="25" t="s">
        <v>17</v>
      </c>
      <c r="E58" s="25" t="s">
        <v>18</v>
      </c>
      <c r="F58" s="25" t="s">
        <v>19</v>
      </c>
      <c r="G58" s="26" t="s">
        <v>72</v>
      </c>
      <c r="H58" s="27">
        <f>J58-I58</f>
        <v>0.1111111111111111</v>
      </c>
      <c r="I58" s="28">
        <v>0.34722222222222221</v>
      </c>
      <c r="J58" s="28">
        <v>0.45833333333333331</v>
      </c>
    </row>
    <row r="59" spans="1:10" ht="37.799999999999997" x14ac:dyDescent="0.2">
      <c r="A59" s="20">
        <v>45728</v>
      </c>
      <c r="B59" s="20" t="s">
        <v>39</v>
      </c>
      <c r="C59" s="25" t="s">
        <v>16</v>
      </c>
      <c r="D59" s="25" t="s">
        <v>17</v>
      </c>
      <c r="E59" s="25" t="s">
        <v>21</v>
      </c>
      <c r="F59" s="25" t="s">
        <v>19</v>
      </c>
      <c r="G59" s="26" t="s">
        <v>73</v>
      </c>
      <c r="H59" s="27">
        <f t="shared" ref="H59:H60" si="7">J59-I59</f>
        <v>4.1666666666666685E-2</v>
      </c>
      <c r="I59" s="28">
        <v>0.45833333333333331</v>
      </c>
      <c r="J59" s="28">
        <v>0.5</v>
      </c>
    </row>
    <row r="60" spans="1:10" ht="37.799999999999997" x14ac:dyDescent="0.2">
      <c r="A60" s="20">
        <v>45728</v>
      </c>
      <c r="B60" s="20" t="s">
        <v>39</v>
      </c>
      <c r="C60" s="25" t="s">
        <v>16</v>
      </c>
      <c r="D60" s="25" t="s">
        <v>17</v>
      </c>
      <c r="E60" s="25" t="s">
        <v>18</v>
      </c>
      <c r="F60" s="25" t="s">
        <v>19</v>
      </c>
      <c r="G60" s="26" t="s">
        <v>74</v>
      </c>
      <c r="H60" s="27">
        <f t="shared" si="7"/>
        <v>0.125</v>
      </c>
      <c r="I60" s="28">
        <v>0.54166666666666663</v>
      </c>
      <c r="J60" s="28">
        <v>0.66666666666666663</v>
      </c>
    </row>
    <row r="61" spans="1:10" ht="50.4" x14ac:dyDescent="0.2">
      <c r="A61" s="20">
        <v>45728</v>
      </c>
      <c r="B61" s="20" t="s">
        <v>39</v>
      </c>
      <c r="C61" s="25" t="s">
        <v>16</v>
      </c>
      <c r="D61" s="25" t="s">
        <v>17</v>
      </c>
      <c r="E61" s="25" t="s">
        <v>21</v>
      </c>
      <c r="F61" s="25" t="s">
        <v>19</v>
      </c>
      <c r="G61" s="26" t="s">
        <v>75</v>
      </c>
      <c r="H61" s="27">
        <f t="shared" si="0"/>
        <v>6.25E-2</v>
      </c>
      <c r="I61" s="28">
        <v>0.66666666666666663</v>
      </c>
      <c r="J61" s="28">
        <v>0.72916666666666663</v>
      </c>
    </row>
    <row r="62" spans="1:10" ht="25.2" x14ac:dyDescent="0.2">
      <c r="A62" s="20">
        <v>45729</v>
      </c>
      <c r="B62" s="20" t="s">
        <v>45</v>
      </c>
      <c r="C62" s="25" t="s">
        <v>16</v>
      </c>
      <c r="D62" s="25" t="s">
        <v>17</v>
      </c>
      <c r="E62" s="25" t="s">
        <v>21</v>
      </c>
      <c r="F62" s="25" t="s">
        <v>19</v>
      </c>
      <c r="G62" s="26" t="s">
        <v>76</v>
      </c>
      <c r="H62" s="27">
        <f t="shared" ref="H62:H68" si="8">J62-I62</f>
        <v>1.3888888888888895E-2</v>
      </c>
      <c r="I62" s="28">
        <v>0.33333333333333331</v>
      </c>
      <c r="J62" s="28">
        <v>0.34722222222222221</v>
      </c>
    </row>
    <row r="63" spans="1:10" ht="37.799999999999997" x14ac:dyDescent="0.2">
      <c r="A63" s="20">
        <v>45729</v>
      </c>
      <c r="B63" s="20" t="s">
        <v>45</v>
      </c>
      <c r="C63" s="25" t="s">
        <v>16</v>
      </c>
      <c r="D63" s="25" t="s">
        <v>17</v>
      </c>
      <c r="E63" s="25" t="s">
        <v>18</v>
      </c>
      <c r="F63" s="25" t="s">
        <v>19</v>
      </c>
      <c r="G63" s="26" t="s">
        <v>77</v>
      </c>
      <c r="H63" s="27">
        <f t="shared" si="8"/>
        <v>0.1111111111111111</v>
      </c>
      <c r="I63" s="28">
        <v>0.34722222222222221</v>
      </c>
      <c r="J63" s="28">
        <v>0.45833333333333331</v>
      </c>
    </row>
    <row r="64" spans="1:10" ht="50.4" x14ac:dyDescent="0.2">
      <c r="A64" s="20">
        <v>45729</v>
      </c>
      <c r="B64" s="20" t="s">
        <v>45</v>
      </c>
      <c r="C64" s="25" t="s">
        <v>16</v>
      </c>
      <c r="D64" s="25" t="s">
        <v>17</v>
      </c>
      <c r="E64" s="25" t="s">
        <v>21</v>
      </c>
      <c r="F64" s="25" t="s">
        <v>19</v>
      </c>
      <c r="G64" s="26" t="s">
        <v>78</v>
      </c>
      <c r="H64" s="27">
        <f t="shared" si="8"/>
        <v>2.6388888888888906E-2</v>
      </c>
      <c r="I64" s="28">
        <v>0.45833333333333331</v>
      </c>
      <c r="J64" s="28">
        <v>0.48472222222222222</v>
      </c>
    </row>
    <row r="65" spans="1:10" ht="25.2" x14ac:dyDescent="0.2">
      <c r="A65" s="20">
        <v>45729</v>
      </c>
      <c r="B65" s="20" t="s">
        <v>45</v>
      </c>
      <c r="C65" s="25" t="s">
        <v>16</v>
      </c>
      <c r="D65" s="25" t="s">
        <v>17</v>
      </c>
      <c r="E65" s="25" t="s">
        <v>18</v>
      </c>
      <c r="F65" s="25" t="s">
        <v>19</v>
      </c>
      <c r="G65" s="26" t="s">
        <v>79</v>
      </c>
      <c r="H65" s="27">
        <f>J65-I65</f>
        <v>1.5277777777777779E-2</v>
      </c>
      <c r="I65" s="28">
        <v>0.48472222222222222</v>
      </c>
      <c r="J65" s="28">
        <v>0.5</v>
      </c>
    </row>
    <row r="66" spans="1:10" ht="63" x14ac:dyDescent="0.2">
      <c r="A66" s="20">
        <v>45729</v>
      </c>
      <c r="B66" s="20" t="s">
        <v>45</v>
      </c>
      <c r="C66" s="25" t="s">
        <v>16</v>
      </c>
      <c r="D66" s="25" t="s">
        <v>17</v>
      </c>
      <c r="E66" s="25" t="s">
        <v>29</v>
      </c>
      <c r="F66" s="25" t="s">
        <v>19</v>
      </c>
      <c r="G66" s="26" t="s">
        <v>80</v>
      </c>
      <c r="H66" s="27">
        <f>J66-I66</f>
        <v>0.125</v>
      </c>
      <c r="I66" s="28">
        <v>0.54166666666666663</v>
      </c>
      <c r="J66" s="28">
        <v>0.66666666666666663</v>
      </c>
    </row>
    <row r="67" spans="1:10" ht="25.2" x14ac:dyDescent="0.2">
      <c r="A67" s="20">
        <v>45729</v>
      </c>
      <c r="B67" s="20" t="s">
        <v>45</v>
      </c>
      <c r="C67" s="25" t="s">
        <v>16</v>
      </c>
      <c r="D67" s="25" t="s">
        <v>17</v>
      </c>
      <c r="E67" s="25" t="s">
        <v>21</v>
      </c>
      <c r="F67" s="25" t="s">
        <v>19</v>
      </c>
      <c r="G67" s="26" t="s">
        <v>81</v>
      </c>
      <c r="H67" s="27">
        <f t="shared" si="8"/>
        <v>2.083333333333337E-2</v>
      </c>
      <c r="I67" s="28">
        <v>0.66666666666666663</v>
      </c>
      <c r="J67" s="28">
        <v>0.6875</v>
      </c>
    </row>
    <row r="68" spans="1:10" ht="37.799999999999997" x14ac:dyDescent="0.2">
      <c r="A68" s="20">
        <v>45729</v>
      </c>
      <c r="B68" s="20" t="s">
        <v>45</v>
      </c>
      <c r="C68" s="25" t="s">
        <v>16</v>
      </c>
      <c r="D68" s="25" t="s">
        <v>17</v>
      </c>
      <c r="E68" s="25" t="s">
        <v>21</v>
      </c>
      <c r="F68" s="25" t="s">
        <v>19</v>
      </c>
      <c r="G68" s="26" t="s">
        <v>82</v>
      </c>
      <c r="H68" s="27">
        <f t="shared" si="8"/>
        <v>5.208333333333337E-2</v>
      </c>
      <c r="I68" s="28">
        <v>0.6875</v>
      </c>
      <c r="J68" s="28">
        <v>0.73958333333333337</v>
      </c>
    </row>
    <row r="69" spans="1:10" ht="25.2" x14ac:dyDescent="0.2">
      <c r="A69" s="20">
        <v>45729</v>
      </c>
      <c r="B69" s="20" t="s">
        <v>45</v>
      </c>
      <c r="C69" s="25" t="s">
        <v>16</v>
      </c>
      <c r="D69" s="25" t="s">
        <v>17</v>
      </c>
      <c r="E69" s="25" t="s">
        <v>21</v>
      </c>
      <c r="F69" s="25" t="s">
        <v>19</v>
      </c>
      <c r="G69" s="26" t="s">
        <v>83</v>
      </c>
      <c r="H69" s="27">
        <f>J69-I69</f>
        <v>1.388888888888884E-2</v>
      </c>
      <c r="I69" s="28">
        <v>0.73958333333333337</v>
      </c>
      <c r="J69" s="28">
        <v>0.75347222222222221</v>
      </c>
    </row>
    <row r="70" spans="1:10" x14ac:dyDescent="0.2">
      <c r="A70" s="20">
        <v>45730</v>
      </c>
      <c r="B70" s="20" t="s">
        <v>51</v>
      </c>
      <c r="C70" s="25" t="s">
        <v>16</v>
      </c>
      <c r="D70" s="25" t="s">
        <v>17</v>
      </c>
      <c r="E70" s="25" t="s">
        <v>21</v>
      </c>
      <c r="F70" s="25" t="s">
        <v>19</v>
      </c>
      <c r="G70" s="26" t="s">
        <v>84</v>
      </c>
      <c r="H70" s="27">
        <f t="shared" si="0"/>
        <v>1.3888888888888895E-2</v>
      </c>
      <c r="I70" s="28">
        <v>0.33333333333333331</v>
      </c>
      <c r="J70" s="28">
        <v>0.34722222222222221</v>
      </c>
    </row>
    <row r="71" spans="1:10" ht="37.799999999999997" x14ac:dyDescent="0.2">
      <c r="A71" s="20">
        <v>45730</v>
      </c>
      <c r="B71" s="20" t="s">
        <v>51</v>
      </c>
      <c r="C71" s="25" t="s">
        <v>16</v>
      </c>
      <c r="D71" s="25" t="s">
        <v>17</v>
      </c>
      <c r="E71" s="25" t="s">
        <v>18</v>
      </c>
      <c r="F71" s="25" t="s">
        <v>19</v>
      </c>
      <c r="G71" s="26" t="s">
        <v>85</v>
      </c>
      <c r="H71" s="27">
        <f t="shared" si="0"/>
        <v>0.1111111111111111</v>
      </c>
      <c r="I71" s="28">
        <v>0.34722222222222221</v>
      </c>
      <c r="J71" s="28">
        <v>0.45833333333333331</v>
      </c>
    </row>
    <row r="72" spans="1:10" ht="63" x14ac:dyDescent="0.2">
      <c r="A72" s="20">
        <v>45730</v>
      </c>
      <c r="B72" s="20" t="s">
        <v>51</v>
      </c>
      <c r="C72" s="25" t="s">
        <v>16</v>
      </c>
      <c r="D72" s="25" t="s">
        <v>17</v>
      </c>
      <c r="E72" s="25" t="s">
        <v>21</v>
      </c>
      <c r="F72" s="25" t="s">
        <v>19</v>
      </c>
      <c r="G72" s="26" t="s">
        <v>86</v>
      </c>
      <c r="H72" s="27">
        <f t="shared" si="0"/>
        <v>5.0694444444444431E-2</v>
      </c>
      <c r="I72" s="28">
        <v>0.45833333333333331</v>
      </c>
      <c r="J72" s="28">
        <v>0.50902777777777775</v>
      </c>
    </row>
    <row r="73" spans="1:10" ht="63" x14ac:dyDescent="0.2">
      <c r="A73" s="20">
        <v>45730</v>
      </c>
      <c r="B73" s="20" t="s">
        <v>51</v>
      </c>
      <c r="C73" s="25" t="s">
        <v>16</v>
      </c>
      <c r="D73" s="25" t="s">
        <v>17</v>
      </c>
      <c r="E73" s="25" t="s">
        <v>18</v>
      </c>
      <c r="F73" s="25" t="s">
        <v>19</v>
      </c>
      <c r="G73" s="26" t="s">
        <v>87</v>
      </c>
      <c r="H73" s="27">
        <f t="shared" si="0"/>
        <v>0.11597222222222214</v>
      </c>
      <c r="I73" s="28">
        <v>0.55069444444444449</v>
      </c>
      <c r="J73" s="28">
        <v>0.66666666666666663</v>
      </c>
    </row>
    <row r="74" spans="1:10" ht="75.599999999999994" x14ac:dyDescent="0.2">
      <c r="A74" s="20">
        <v>45730</v>
      </c>
      <c r="B74" s="20" t="s">
        <v>51</v>
      </c>
      <c r="C74" s="25" t="s">
        <v>16</v>
      </c>
      <c r="D74" s="25" t="s">
        <v>17</v>
      </c>
      <c r="E74" s="25" t="s">
        <v>21</v>
      </c>
      <c r="F74" s="25" t="s">
        <v>19</v>
      </c>
      <c r="G74" s="26" t="s">
        <v>88</v>
      </c>
      <c r="H74" s="27">
        <f t="shared" si="0"/>
        <v>8.6111111111111138E-2</v>
      </c>
      <c r="I74" s="28">
        <v>0.66666666666666663</v>
      </c>
      <c r="J74" s="28">
        <v>0.75277777777777777</v>
      </c>
    </row>
    <row r="75" spans="1:10" x14ac:dyDescent="0.2">
      <c r="A75" s="29">
        <v>45731</v>
      </c>
      <c r="B75" s="29" t="s">
        <v>13</v>
      </c>
      <c r="C75" s="30"/>
      <c r="D75" s="30"/>
      <c r="E75" s="30"/>
      <c r="F75" s="30"/>
      <c r="G75" s="31"/>
      <c r="H75" s="32">
        <f t="shared" si="0"/>
        <v>0</v>
      </c>
      <c r="I75" s="33"/>
      <c r="J75" s="33"/>
    </row>
    <row r="76" spans="1:10" x14ac:dyDescent="0.2">
      <c r="A76" s="29">
        <v>45732</v>
      </c>
      <c r="B76" s="29" t="s">
        <v>14</v>
      </c>
      <c r="C76" s="30"/>
      <c r="D76" s="30"/>
      <c r="E76" s="30"/>
      <c r="F76" s="30"/>
      <c r="G76" s="31"/>
      <c r="H76" s="32">
        <f t="shared" si="0"/>
        <v>0</v>
      </c>
      <c r="I76" s="33"/>
      <c r="J76" s="33"/>
    </row>
    <row r="77" spans="1:10" ht="50.4" x14ac:dyDescent="0.2">
      <c r="A77" s="20">
        <v>45733</v>
      </c>
      <c r="B77" s="20" t="s">
        <v>15</v>
      </c>
      <c r="C77" s="25" t="s">
        <v>16</v>
      </c>
      <c r="D77" s="25" t="s">
        <v>17</v>
      </c>
      <c r="E77" s="25" t="s">
        <v>21</v>
      </c>
      <c r="F77" s="25" t="s">
        <v>19</v>
      </c>
      <c r="G77" s="26" t="s">
        <v>89</v>
      </c>
      <c r="H77" s="27">
        <f t="shared" si="0"/>
        <v>4.1666666666666685E-2</v>
      </c>
      <c r="I77" s="28">
        <v>0.33333333333333331</v>
      </c>
      <c r="J77" s="28">
        <v>0.375</v>
      </c>
    </row>
    <row r="78" spans="1:10" x14ac:dyDescent="0.2">
      <c r="A78" s="20">
        <v>45733</v>
      </c>
      <c r="B78" s="20" t="s">
        <v>15</v>
      </c>
      <c r="C78" s="25" t="s">
        <v>16</v>
      </c>
      <c r="D78" s="25" t="s">
        <v>17</v>
      </c>
      <c r="E78" s="25" t="s">
        <v>18</v>
      </c>
      <c r="F78" s="25" t="s">
        <v>19</v>
      </c>
      <c r="G78" s="21" t="s">
        <v>90</v>
      </c>
      <c r="H78" s="27">
        <f t="shared" ref="H78:H80" si="9">J78-I78</f>
        <v>8.3333333333333315E-2</v>
      </c>
      <c r="I78" s="28">
        <v>0.375</v>
      </c>
      <c r="J78" s="28">
        <v>0.45833333333333331</v>
      </c>
    </row>
    <row r="79" spans="1:10" ht="25.2" x14ac:dyDescent="0.2">
      <c r="A79" s="20">
        <v>45733</v>
      </c>
      <c r="B79" s="20" t="s">
        <v>15</v>
      </c>
      <c r="C79" s="25" t="s">
        <v>16</v>
      </c>
      <c r="D79" s="25" t="s">
        <v>17</v>
      </c>
      <c r="E79" s="25" t="s">
        <v>21</v>
      </c>
      <c r="F79" s="25" t="s">
        <v>19</v>
      </c>
      <c r="G79" s="26" t="s">
        <v>91</v>
      </c>
      <c r="H79" s="27">
        <f t="shared" si="9"/>
        <v>4.1666666666666685E-2</v>
      </c>
      <c r="I79" s="28">
        <v>0.45833333333333331</v>
      </c>
      <c r="J79" s="28">
        <v>0.5</v>
      </c>
    </row>
    <row r="80" spans="1:10" ht="37.799999999999997" x14ac:dyDescent="0.2">
      <c r="A80" s="20">
        <v>45733</v>
      </c>
      <c r="B80" s="20" t="s">
        <v>15</v>
      </c>
      <c r="C80" s="25" t="s">
        <v>16</v>
      </c>
      <c r="D80" s="25" t="s">
        <v>17</v>
      </c>
      <c r="E80" s="25" t="s">
        <v>18</v>
      </c>
      <c r="F80" s="25" t="s">
        <v>19</v>
      </c>
      <c r="G80" s="26" t="s">
        <v>92</v>
      </c>
      <c r="H80" s="27">
        <f t="shared" si="9"/>
        <v>0.125</v>
      </c>
      <c r="I80" s="28">
        <v>0.54166666666666663</v>
      </c>
      <c r="J80" s="28">
        <v>0.66666666666666663</v>
      </c>
    </row>
    <row r="81" spans="1:10" ht="37.799999999999997" x14ac:dyDescent="0.2">
      <c r="A81" s="20">
        <v>45733</v>
      </c>
      <c r="B81" s="20" t="s">
        <v>15</v>
      </c>
      <c r="C81" s="25" t="s">
        <v>16</v>
      </c>
      <c r="D81" s="25" t="s">
        <v>17</v>
      </c>
      <c r="E81" s="25" t="s">
        <v>21</v>
      </c>
      <c r="F81" s="25" t="s">
        <v>19</v>
      </c>
      <c r="G81" s="26" t="s">
        <v>93</v>
      </c>
      <c r="H81" s="27">
        <f t="shared" ref="H81" si="10">J81-I81</f>
        <v>5.555555555555558E-2</v>
      </c>
      <c r="I81" s="28">
        <v>0.66666666666666663</v>
      </c>
      <c r="J81" s="28">
        <v>0.72222222222222221</v>
      </c>
    </row>
    <row r="82" spans="1:10" ht="25.2" x14ac:dyDescent="0.2">
      <c r="A82" s="20">
        <v>45734</v>
      </c>
      <c r="B82" s="20" t="s">
        <v>28</v>
      </c>
      <c r="C82" s="25" t="s">
        <v>16</v>
      </c>
      <c r="D82" s="25" t="s">
        <v>17</v>
      </c>
      <c r="E82" s="25" t="s">
        <v>21</v>
      </c>
      <c r="F82" s="25" t="s">
        <v>19</v>
      </c>
      <c r="G82" s="26" t="s">
        <v>94</v>
      </c>
      <c r="H82" s="27">
        <f t="shared" si="0"/>
        <v>1.1805555555555569E-2</v>
      </c>
      <c r="I82" s="28">
        <v>0.33333333333333331</v>
      </c>
      <c r="J82" s="28">
        <v>0.34513888888888888</v>
      </c>
    </row>
    <row r="83" spans="1:10" ht="37.799999999999997" x14ac:dyDescent="0.2">
      <c r="A83" s="20">
        <v>45734</v>
      </c>
      <c r="B83" s="20" t="s">
        <v>28</v>
      </c>
      <c r="C83" s="25" t="s">
        <v>16</v>
      </c>
      <c r="D83" s="25" t="s">
        <v>17</v>
      </c>
      <c r="E83" s="25" t="s">
        <v>18</v>
      </c>
      <c r="F83" s="25" t="s">
        <v>19</v>
      </c>
      <c r="G83" s="26" t="s">
        <v>95</v>
      </c>
      <c r="H83" s="27">
        <f t="shared" si="0"/>
        <v>0.11319444444444443</v>
      </c>
      <c r="I83" s="28">
        <v>0.34513888888888888</v>
      </c>
      <c r="J83" s="28">
        <v>0.45833333333333331</v>
      </c>
    </row>
    <row r="84" spans="1:10" ht="37.799999999999997" x14ac:dyDescent="0.2">
      <c r="A84" s="20">
        <v>45734</v>
      </c>
      <c r="B84" s="20" t="s">
        <v>28</v>
      </c>
      <c r="C84" s="25" t="s">
        <v>16</v>
      </c>
      <c r="D84" s="25" t="s">
        <v>17</v>
      </c>
      <c r="E84" s="25" t="s">
        <v>21</v>
      </c>
      <c r="F84" s="25" t="s">
        <v>19</v>
      </c>
      <c r="G84" s="26" t="s">
        <v>96</v>
      </c>
      <c r="H84" s="27">
        <f t="shared" si="0"/>
        <v>4.3750000000000011E-2</v>
      </c>
      <c r="I84" s="28">
        <v>0.45833333333333331</v>
      </c>
      <c r="J84" s="28">
        <v>0.50208333333333333</v>
      </c>
    </row>
    <row r="85" spans="1:10" ht="37.799999999999997" x14ac:dyDescent="0.2">
      <c r="A85" s="20">
        <v>45734</v>
      </c>
      <c r="B85" s="20" t="s">
        <v>28</v>
      </c>
      <c r="C85" s="25" t="s">
        <v>16</v>
      </c>
      <c r="D85" s="25" t="s">
        <v>17</v>
      </c>
      <c r="E85" s="25" t="s">
        <v>18</v>
      </c>
      <c r="F85" s="25" t="s">
        <v>19</v>
      </c>
      <c r="G85" s="26" t="s">
        <v>97</v>
      </c>
      <c r="H85" s="27">
        <f t="shared" si="0"/>
        <v>0.12291666666666667</v>
      </c>
      <c r="I85" s="28">
        <v>0.54374999999999996</v>
      </c>
      <c r="J85" s="28">
        <v>0.66666666666666663</v>
      </c>
    </row>
    <row r="86" spans="1:10" ht="37.799999999999997" x14ac:dyDescent="0.2">
      <c r="A86" s="20">
        <v>45734</v>
      </c>
      <c r="B86" s="20" t="s">
        <v>28</v>
      </c>
      <c r="C86" s="25" t="s">
        <v>16</v>
      </c>
      <c r="D86" s="25" t="s">
        <v>17</v>
      </c>
      <c r="E86" s="25" t="s">
        <v>21</v>
      </c>
      <c r="F86" s="25" t="s">
        <v>19</v>
      </c>
      <c r="G86" s="26" t="s">
        <v>98</v>
      </c>
      <c r="H86" s="27">
        <f t="shared" si="0"/>
        <v>8.1944444444444486E-2</v>
      </c>
      <c r="I86" s="28">
        <v>0.66666666666666663</v>
      </c>
      <c r="J86" s="28">
        <v>0.74861111111111112</v>
      </c>
    </row>
    <row r="87" spans="1:10" x14ac:dyDescent="0.2">
      <c r="A87" s="20">
        <v>45735</v>
      </c>
      <c r="B87" s="20" t="s">
        <v>39</v>
      </c>
      <c r="C87" s="25" t="s">
        <v>16</v>
      </c>
      <c r="D87" s="25" t="s">
        <v>17</v>
      </c>
      <c r="E87" s="25" t="s">
        <v>21</v>
      </c>
      <c r="F87" s="25" t="s">
        <v>19</v>
      </c>
      <c r="G87" s="26" t="s">
        <v>99</v>
      </c>
      <c r="H87" s="27">
        <f t="shared" si="0"/>
        <v>1.2500000000000011E-2</v>
      </c>
      <c r="I87" s="28">
        <v>0.33333333333333331</v>
      </c>
      <c r="J87" s="28">
        <v>0.34583333333333333</v>
      </c>
    </row>
    <row r="88" spans="1:10" ht="37.799999999999997" x14ac:dyDescent="0.2">
      <c r="A88" s="20">
        <v>45735</v>
      </c>
      <c r="B88" s="20" t="s">
        <v>39</v>
      </c>
      <c r="C88" s="25" t="s">
        <v>16</v>
      </c>
      <c r="D88" s="25" t="s">
        <v>17</v>
      </c>
      <c r="E88" s="25" t="s">
        <v>18</v>
      </c>
      <c r="F88" s="25" t="s">
        <v>19</v>
      </c>
      <c r="G88" s="26" t="s">
        <v>100</v>
      </c>
      <c r="H88" s="27">
        <f t="shared" si="0"/>
        <v>0.11249999999999999</v>
      </c>
      <c r="I88" s="28">
        <v>0.34583333333333333</v>
      </c>
      <c r="J88" s="28">
        <v>0.45833333333333331</v>
      </c>
    </row>
    <row r="89" spans="1:10" ht="25.2" x14ac:dyDescent="0.2">
      <c r="A89" s="20">
        <v>45735</v>
      </c>
      <c r="B89" s="20" t="s">
        <v>39</v>
      </c>
      <c r="C89" s="25" t="s">
        <v>16</v>
      </c>
      <c r="D89" s="25" t="s">
        <v>17</v>
      </c>
      <c r="E89" s="25" t="s">
        <v>21</v>
      </c>
      <c r="F89" s="25" t="s">
        <v>19</v>
      </c>
      <c r="G89" s="26" t="s">
        <v>101</v>
      </c>
      <c r="H89" s="27">
        <f t="shared" si="0"/>
        <v>1.5277777777777779E-2</v>
      </c>
      <c r="I89" s="28">
        <v>0.45833333333333331</v>
      </c>
      <c r="J89" s="28">
        <v>0.47361111111111109</v>
      </c>
    </row>
    <row r="90" spans="1:10" ht="50.4" x14ac:dyDescent="0.2">
      <c r="A90" s="20">
        <v>45735</v>
      </c>
      <c r="B90" s="20" t="s">
        <v>39</v>
      </c>
      <c r="C90" s="25" t="s">
        <v>16</v>
      </c>
      <c r="D90" s="25" t="s">
        <v>17</v>
      </c>
      <c r="E90" s="25" t="s">
        <v>18</v>
      </c>
      <c r="F90" s="25" t="s">
        <v>19</v>
      </c>
      <c r="G90" s="26" t="s">
        <v>102</v>
      </c>
      <c r="H90" s="27">
        <f t="shared" si="0"/>
        <v>2.6388888888888906E-2</v>
      </c>
      <c r="I90" s="28">
        <v>0.47361111111111109</v>
      </c>
      <c r="J90" s="28">
        <v>0.5</v>
      </c>
    </row>
    <row r="91" spans="1:10" ht="75.599999999999994" x14ac:dyDescent="0.2">
      <c r="A91" s="20">
        <v>45735</v>
      </c>
      <c r="B91" s="20" t="s">
        <v>39</v>
      </c>
      <c r="C91" s="25" t="s">
        <v>16</v>
      </c>
      <c r="D91" s="25" t="s">
        <v>17</v>
      </c>
      <c r="E91" s="25" t="s">
        <v>18</v>
      </c>
      <c r="F91" s="25" t="s">
        <v>19</v>
      </c>
      <c r="G91" s="26" t="s">
        <v>103</v>
      </c>
      <c r="H91" s="27">
        <f t="shared" si="0"/>
        <v>0.125</v>
      </c>
      <c r="I91" s="28">
        <v>0.54166666666666663</v>
      </c>
      <c r="J91" s="28">
        <v>0.66666666666666663</v>
      </c>
    </row>
    <row r="92" spans="1:10" ht="63" x14ac:dyDescent="0.2">
      <c r="A92" s="20">
        <v>45735</v>
      </c>
      <c r="B92" s="20" t="s">
        <v>39</v>
      </c>
      <c r="C92" s="25" t="s">
        <v>16</v>
      </c>
      <c r="D92" s="25" t="s">
        <v>17</v>
      </c>
      <c r="E92" s="25" t="s">
        <v>21</v>
      </c>
      <c r="F92" s="25" t="s">
        <v>19</v>
      </c>
      <c r="G92" s="26" t="s">
        <v>104</v>
      </c>
      <c r="H92" s="27">
        <f t="shared" si="0"/>
        <v>7.5000000000000067E-2</v>
      </c>
      <c r="I92" s="28">
        <v>0.66666666666666663</v>
      </c>
      <c r="J92" s="28">
        <v>0.7416666666666667</v>
      </c>
    </row>
    <row r="93" spans="1:10" x14ac:dyDescent="0.2">
      <c r="A93" s="20">
        <v>45736</v>
      </c>
      <c r="B93" s="20" t="s">
        <v>45</v>
      </c>
      <c r="C93" s="25" t="s">
        <v>16</v>
      </c>
      <c r="D93" s="25" t="s">
        <v>17</v>
      </c>
      <c r="E93" s="25" t="s">
        <v>21</v>
      </c>
      <c r="F93" s="25" t="s">
        <v>19</v>
      </c>
      <c r="G93" s="26" t="s">
        <v>99</v>
      </c>
      <c r="H93" s="27">
        <f t="shared" ref="H93:H98" si="11">J93-I93</f>
        <v>6.9444444444444753E-3</v>
      </c>
      <c r="I93" s="28">
        <v>0.33333333333333331</v>
      </c>
      <c r="J93" s="28">
        <v>0.34027777777777779</v>
      </c>
    </row>
    <row r="94" spans="1:10" ht="88.2" x14ac:dyDescent="0.2">
      <c r="A94" s="20">
        <v>45736</v>
      </c>
      <c r="B94" s="20" t="s">
        <v>45</v>
      </c>
      <c r="C94" s="25" t="s">
        <v>16</v>
      </c>
      <c r="D94" s="25" t="s">
        <v>17</v>
      </c>
      <c r="E94" s="25" t="s">
        <v>18</v>
      </c>
      <c r="F94" s="25" t="s">
        <v>19</v>
      </c>
      <c r="G94" s="26" t="s">
        <v>105</v>
      </c>
      <c r="H94" s="27">
        <f t="shared" si="11"/>
        <v>0.11805555555555552</v>
      </c>
      <c r="I94" s="28">
        <v>0.34027777777777779</v>
      </c>
      <c r="J94" s="28">
        <v>0.45833333333333331</v>
      </c>
    </row>
    <row r="95" spans="1:10" ht="63" x14ac:dyDescent="0.2">
      <c r="A95" s="20">
        <v>45736</v>
      </c>
      <c r="B95" s="20" t="s">
        <v>45</v>
      </c>
      <c r="C95" s="25" t="s">
        <v>16</v>
      </c>
      <c r="D95" s="25" t="s">
        <v>17</v>
      </c>
      <c r="E95" s="25" t="s">
        <v>21</v>
      </c>
      <c r="F95" s="25" t="s">
        <v>19</v>
      </c>
      <c r="G95" s="26" t="s">
        <v>106</v>
      </c>
      <c r="H95" s="27">
        <f t="shared" si="11"/>
        <v>1.7361111111111105E-2</v>
      </c>
      <c r="I95" s="28">
        <v>0.45833333333333331</v>
      </c>
      <c r="J95" s="28">
        <v>0.47569444444444442</v>
      </c>
    </row>
    <row r="96" spans="1:10" ht="37.799999999999997" x14ac:dyDescent="0.2">
      <c r="A96" s="20">
        <v>45736</v>
      </c>
      <c r="B96" s="20" t="s">
        <v>45</v>
      </c>
      <c r="C96" s="25" t="s">
        <v>16</v>
      </c>
      <c r="D96" s="25" t="s">
        <v>17</v>
      </c>
      <c r="E96" s="25" t="s">
        <v>18</v>
      </c>
      <c r="F96" s="25" t="s">
        <v>19</v>
      </c>
      <c r="G96" s="26" t="s">
        <v>107</v>
      </c>
      <c r="H96" s="27">
        <f t="shared" si="11"/>
        <v>2.430555555555558E-2</v>
      </c>
      <c r="I96" s="28">
        <v>0.47569444444444442</v>
      </c>
      <c r="J96" s="28">
        <v>0.5</v>
      </c>
    </row>
    <row r="97" spans="1:10" ht="25.2" x14ac:dyDescent="0.2">
      <c r="A97" s="20">
        <v>45736</v>
      </c>
      <c r="B97" s="20" t="s">
        <v>45</v>
      </c>
      <c r="C97" s="25" t="s">
        <v>16</v>
      </c>
      <c r="D97" s="25" t="s">
        <v>17</v>
      </c>
      <c r="E97" s="25" t="s">
        <v>21</v>
      </c>
      <c r="F97" s="25" t="s">
        <v>19</v>
      </c>
      <c r="G97" s="26" t="s">
        <v>108</v>
      </c>
      <c r="H97" s="27">
        <f t="shared" si="11"/>
        <v>3.8888888888888862E-2</v>
      </c>
      <c r="I97" s="28">
        <v>0.5</v>
      </c>
      <c r="J97" s="28">
        <v>0.53888888888888886</v>
      </c>
    </row>
    <row r="98" spans="1:10" ht="63" x14ac:dyDescent="0.2">
      <c r="A98" s="20">
        <v>45736</v>
      </c>
      <c r="B98" s="20" t="s">
        <v>45</v>
      </c>
      <c r="C98" s="25" t="s">
        <v>16</v>
      </c>
      <c r="D98" s="25" t="s">
        <v>17</v>
      </c>
      <c r="E98" s="25" t="s">
        <v>18</v>
      </c>
      <c r="F98" s="25" t="s">
        <v>19</v>
      </c>
      <c r="G98" s="26" t="s">
        <v>109</v>
      </c>
      <c r="H98" s="27">
        <f t="shared" si="11"/>
        <v>7.9166666666666607E-2</v>
      </c>
      <c r="I98" s="28">
        <v>0.5805555555555556</v>
      </c>
      <c r="J98" s="28">
        <v>0.65972222222222221</v>
      </c>
    </row>
    <row r="99" spans="1:10" ht="63" x14ac:dyDescent="0.2">
      <c r="A99" s="20">
        <v>45736</v>
      </c>
      <c r="B99" s="20" t="s">
        <v>45</v>
      </c>
      <c r="C99" s="25" t="s">
        <v>16</v>
      </c>
      <c r="D99" s="25" t="s">
        <v>17</v>
      </c>
      <c r="E99" s="25" t="s">
        <v>21</v>
      </c>
      <c r="F99" s="25" t="s">
        <v>19</v>
      </c>
      <c r="G99" s="26" t="s">
        <v>110</v>
      </c>
      <c r="H99" s="27">
        <f t="shared" si="0"/>
        <v>5.2777777777777812E-2</v>
      </c>
      <c r="I99" s="28">
        <v>0.65972222222222221</v>
      </c>
      <c r="J99" s="28">
        <v>0.71250000000000002</v>
      </c>
    </row>
    <row r="100" spans="1:10" x14ac:dyDescent="0.2">
      <c r="A100" s="45">
        <v>45737</v>
      </c>
      <c r="B100" s="45" t="s">
        <v>51</v>
      </c>
      <c r="C100" s="46" t="s">
        <v>16</v>
      </c>
      <c r="D100" s="46"/>
      <c r="E100" s="46" t="s">
        <v>111</v>
      </c>
      <c r="F100" s="46" t="s">
        <v>19</v>
      </c>
      <c r="G100" s="47" t="s">
        <v>112</v>
      </c>
      <c r="H100" s="48">
        <f t="shared" si="0"/>
        <v>0.33333333333333331</v>
      </c>
      <c r="I100" s="49">
        <v>0.33333333333333331</v>
      </c>
      <c r="J100" s="49">
        <v>0.66666666666666663</v>
      </c>
    </row>
    <row r="101" spans="1:10" x14ac:dyDescent="0.2">
      <c r="A101" s="29">
        <v>45738</v>
      </c>
      <c r="B101" s="29" t="s">
        <v>13</v>
      </c>
      <c r="C101" s="30"/>
      <c r="D101" s="30"/>
      <c r="E101" s="30"/>
      <c r="F101" s="30"/>
      <c r="G101" s="31"/>
      <c r="H101" s="32">
        <f t="shared" si="0"/>
        <v>0</v>
      </c>
      <c r="I101" s="33"/>
      <c r="J101" s="33"/>
    </row>
    <row r="102" spans="1:10" x14ac:dyDescent="0.2">
      <c r="A102" s="29">
        <v>45739</v>
      </c>
      <c r="B102" s="29" t="s">
        <v>14</v>
      </c>
      <c r="C102" s="30"/>
      <c r="D102" s="30"/>
      <c r="E102" s="30"/>
      <c r="F102" s="30"/>
      <c r="G102" s="31"/>
      <c r="H102" s="32">
        <f t="shared" si="0"/>
        <v>0</v>
      </c>
      <c r="I102" s="33"/>
      <c r="J102" s="33"/>
    </row>
    <row r="103" spans="1:10" ht="50.4" x14ac:dyDescent="0.2">
      <c r="A103" s="20">
        <v>45740</v>
      </c>
      <c r="B103" s="20" t="s">
        <v>15</v>
      </c>
      <c r="C103" s="25" t="s">
        <v>16</v>
      </c>
      <c r="D103" s="25" t="s">
        <v>17</v>
      </c>
      <c r="E103" s="25" t="s">
        <v>21</v>
      </c>
      <c r="F103" s="25" t="s">
        <v>19</v>
      </c>
      <c r="G103" s="26" t="s">
        <v>113</v>
      </c>
      <c r="H103" s="27">
        <f t="shared" si="0"/>
        <v>1.8750000000000044E-2</v>
      </c>
      <c r="I103" s="28">
        <v>0.33333333333333331</v>
      </c>
      <c r="J103" s="28">
        <v>0.35208333333333336</v>
      </c>
    </row>
    <row r="104" spans="1:10" ht="25.2" x14ac:dyDescent="0.2">
      <c r="A104" s="20">
        <v>45740</v>
      </c>
      <c r="B104" s="20" t="s">
        <v>15</v>
      </c>
      <c r="C104" s="25" t="s">
        <v>16</v>
      </c>
      <c r="D104" s="25" t="s">
        <v>17</v>
      </c>
      <c r="E104" s="25" t="s">
        <v>18</v>
      </c>
      <c r="F104" s="25" t="s">
        <v>19</v>
      </c>
      <c r="G104" s="26" t="s">
        <v>114</v>
      </c>
      <c r="H104" s="27">
        <f t="shared" si="0"/>
        <v>0.10624999999999996</v>
      </c>
      <c r="I104" s="28">
        <v>0.35208333333333336</v>
      </c>
      <c r="J104" s="28">
        <v>0.45833333333333331</v>
      </c>
    </row>
    <row r="105" spans="1:10" ht="37.799999999999997" x14ac:dyDescent="0.2">
      <c r="A105" s="20">
        <v>45740</v>
      </c>
      <c r="B105" s="20" t="s">
        <v>15</v>
      </c>
      <c r="C105" s="25" t="s">
        <v>16</v>
      </c>
      <c r="D105" s="25" t="s">
        <v>17</v>
      </c>
      <c r="E105" s="25" t="s">
        <v>21</v>
      </c>
      <c r="F105" s="25" t="s">
        <v>19</v>
      </c>
      <c r="G105" s="26" t="s">
        <v>115</v>
      </c>
      <c r="H105" s="27">
        <f t="shared" si="0"/>
        <v>4.8611111111111105E-2</v>
      </c>
      <c r="I105" s="28">
        <v>0.45833333333333331</v>
      </c>
      <c r="J105" s="28">
        <v>0.50694444444444442</v>
      </c>
    </row>
    <row r="106" spans="1:10" ht="37.799999999999997" x14ac:dyDescent="0.2">
      <c r="A106" s="20">
        <v>45740</v>
      </c>
      <c r="B106" s="20" t="s">
        <v>15</v>
      </c>
      <c r="C106" s="25" t="s">
        <v>16</v>
      </c>
      <c r="D106" s="25" t="s">
        <v>17</v>
      </c>
      <c r="E106" s="25" t="s">
        <v>18</v>
      </c>
      <c r="F106" s="25" t="s">
        <v>19</v>
      </c>
      <c r="G106" s="26" t="s">
        <v>116</v>
      </c>
      <c r="H106" s="27">
        <f t="shared" si="0"/>
        <v>0.11805555555555547</v>
      </c>
      <c r="I106" s="28">
        <v>0.54861111111111116</v>
      </c>
      <c r="J106" s="28">
        <v>0.66666666666666663</v>
      </c>
    </row>
    <row r="107" spans="1:10" ht="75.599999999999994" x14ac:dyDescent="0.2">
      <c r="A107" s="20">
        <v>45740</v>
      </c>
      <c r="B107" s="20" t="s">
        <v>15</v>
      </c>
      <c r="C107" s="25" t="s">
        <v>16</v>
      </c>
      <c r="D107" s="25" t="s">
        <v>17</v>
      </c>
      <c r="E107" s="25" t="s">
        <v>21</v>
      </c>
      <c r="F107" s="25" t="s">
        <v>19</v>
      </c>
      <c r="G107" s="26" t="s">
        <v>117</v>
      </c>
      <c r="H107" s="27">
        <f t="shared" si="0"/>
        <v>6.5277777777777768E-2</v>
      </c>
      <c r="I107" s="28">
        <v>0.66666666666666663</v>
      </c>
      <c r="J107" s="28">
        <v>0.7319444444444444</v>
      </c>
    </row>
    <row r="108" spans="1:10" x14ac:dyDescent="0.2">
      <c r="A108" s="20">
        <v>45741</v>
      </c>
      <c r="B108" s="20" t="s">
        <v>28</v>
      </c>
      <c r="C108" s="25" t="s">
        <v>16</v>
      </c>
      <c r="D108" s="25" t="s">
        <v>17</v>
      </c>
      <c r="E108" s="25" t="s">
        <v>21</v>
      </c>
      <c r="F108" s="25" t="s">
        <v>19</v>
      </c>
      <c r="G108" s="26" t="s">
        <v>118</v>
      </c>
      <c r="H108" s="27">
        <f t="shared" si="0"/>
        <v>1.3888888888888895E-2</v>
      </c>
      <c r="I108" s="28">
        <v>0.33333333333333331</v>
      </c>
      <c r="J108" s="28">
        <v>0.34722222222222221</v>
      </c>
    </row>
    <row r="109" spans="1:10" ht="63" x14ac:dyDescent="0.2">
      <c r="A109" s="20">
        <v>45741</v>
      </c>
      <c r="B109" s="20" t="s">
        <v>28</v>
      </c>
      <c r="C109" s="25" t="s">
        <v>16</v>
      </c>
      <c r="D109" s="25" t="s">
        <v>17</v>
      </c>
      <c r="E109" s="25" t="s">
        <v>18</v>
      </c>
      <c r="F109" s="25" t="s">
        <v>19</v>
      </c>
      <c r="G109" s="26" t="s">
        <v>119</v>
      </c>
      <c r="H109" s="27">
        <f t="shared" ref="H109:H116" si="12">J109-I109</f>
        <v>0.1111111111111111</v>
      </c>
      <c r="I109" s="28">
        <v>0.34722222222222221</v>
      </c>
      <c r="J109" s="28">
        <v>0.45833333333333331</v>
      </c>
    </row>
    <row r="110" spans="1:10" ht="37.799999999999997" x14ac:dyDescent="0.2">
      <c r="A110" s="20">
        <v>45741</v>
      </c>
      <c r="B110" s="20" t="s">
        <v>28</v>
      </c>
      <c r="C110" s="25" t="s">
        <v>16</v>
      </c>
      <c r="D110" s="25" t="s">
        <v>17</v>
      </c>
      <c r="E110" s="25" t="s">
        <v>21</v>
      </c>
      <c r="F110" s="25" t="s">
        <v>19</v>
      </c>
      <c r="G110" s="26" t="s">
        <v>120</v>
      </c>
      <c r="H110" s="27">
        <f t="shared" si="12"/>
        <v>4.1666666666666685E-2</v>
      </c>
      <c r="I110" s="28">
        <v>0.45833333333333331</v>
      </c>
      <c r="J110" s="28">
        <v>0.5</v>
      </c>
    </row>
    <row r="111" spans="1:10" ht="37.799999999999997" x14ac:dyDescent="0.2">
      <c r="A111" s="20">
        <v>45741</v>
      </c>
      <c r="B111" s="20" t="s">
        <v>28</v>
      </c>
      <c r="C111" s="25" t="s">
        <v>16</v>
      </c>
      <c r="D111" s="25" t="s">
        <v>17</v>
      </c>
      <c r="E111" s="25" t="s">
        <v>18</v>
      </c>
      <c r="F111" s="25" t="s">
        <v>19</v>
      </c>
      <c r="G111" s="26" t="s">
        <v>121</v>
      </c>
      <c r="H111" s="27">
        <f t="shared" si="12"/>
        <v>0.125</v>
      </c>
      <c r="I111" s="28">
        <v>0.54166666666666663</v>
      </c>
      <c r="J111" s="28">
        <v>0.66666666666666663</v>
      </c>
    </row>
    <row r="112" spans="1:10" ht="63" x14ac:dyDescent="0.2">
      <c r="A112" s="20">
        <v>45741</v>
      </c>
      <c r="B112" s="20" t="s">
        <v>28</v>
      </c>
      <c r="C112" s="25" t="s">
        <v>16</v>
      </c>
      <c r="D112" s="25" t="s">
        <v>17</v>
      </c>
      <c r="E112" s="25" t="s">
        <v>21</v>
      </c>
      <c r="F112" s="25" t="s">
        <v>19</v>
      </c>
      <c r="G112" s="26" t="s">
        <v>122</v>
      </c>
      <c r="H112" s="27">
        <f t="shared" si="12"/>
        <v>7.5000000000000067E-2</v>
      </c>
      <c r="I112" s="28">
        <v>0.66666666666666663</v>
      </c>
      <c r="J112" s="28">
        <v>0.7416666666666667</v>
      </c>
    </row>
    <row r="113" spans="1:10" x14ac:dyDescent="0.2">
      <c r="A113" s="20">
        <v>45742</v>
      </c>
      <c r="B113" s="20" t="s">
        <v>39</v>
      </c>
      <c r="C113" s="25" t="s">
        <v>16</v>
      </c>
      <c r="D113" s="25" t="s">
        <v>17</v>
      </c>
      <c r="E113" s="25" t="s">
        <v>21</v>
      </c>
      <c r="F113" s="25" t="s">
        <v>19</v>
      </c>
      <c r="G113" s="26" t="s">
        <v>123</v>
      </c>
      <c r="H113" s="27">
        <f t="shared" si="12"/>
        <v>1.3888888888888895E-2</v>
      </c>
      <c r="I113" s="28">
        <v>0.33333333333333331</v>
      </c>
      <c r="J113" s="28">
        <v>0.34722222222222221</v>
      </c>
    </row>
    <row r="114" spans="1:10" ht="50.4" x14ac:dyDescent="0.2">
      <c r="A114" s="20">
        <v>45742</v>
      </c>
      <c r="B114" s="20" t="s">
        <v>39</v>
      </c>
      <c r="C114" s="25" t="s">
        <v>16</v>
      </c>
      <c r="D114" s="25" t="s">
        <v>17</v>
      </c>
      <c r="E114" s="25" t="s">
        <v>21</v>
      </c>
      <c r="F114" s="25" t="s">
        <v>19</v>
      </c>
      <c r="G114" s="26" t="s">
        <v>124</v>
      </c>
      <c r="H114" s="27">
        <f t="shared" si="12"/>
        <v>0.1111111111111111</v>
      </c>
      <c r="I114" s="28">
        <v>0.34722222222222221</v>
      </c>
      <c r="J114" s="28">
        <v>0.45833333333333331</v>
      </c>
    </row>
    <row r="115" spans="1:10" x14ac:dyDescent="0.2">
      <c r="A115" s="20">
        <v>45742</v>
      </c>
      <c r="B115" s="20" t="s">
        <v>39</v>
      </c>
      <c r="C115" s="25" t="s">
        <v>16</v>
      </c>
      <c r="D115" s="25" t="s">
        <v>17</v>
      </c>
      <c r="E115" s="25" t="s">
        <v>21</v>
      </c>
      <c r="F115" s="25" t="s">
        <v>19</v>
      </c>
      <c r="G115" s="26" t="s">
        <v>125</v>
      </c>
      <c r="H115" s="27">
        <f t="shared" si="12"/>
        <v>4.5833333333333337E-2</v>
      </c>
      <c r="I115" s="28">
        <v>0.45833333333333331</v>
      </c>
      <c r="J115" s="28">
        <v>0.50416666666666665</v>
      </c>
    </row>
    <row r="116" spans="1:10" ht="63" x14ac:dyDescent="0.2">
      <c r="A116" s="20">
        <v>45742</v>
      </c>
      <c r="B116" s="20" t="s">
        <v>39</v>
      </c>
      <c r="C116" s="25" t="s">
        <v>16</v>
      </c>
      <c r="D116" s="25" t="s">
        <v>17</v>
      </c>
      <c r="E116" s="25" t="s">
        <v>21</v>
      </c>
      <c r="F116" s="25" t="s">
        <v>19</v>
      </c>
      <c r="G116" s="26" t="s">
        <v>126</v>
      </c>
      <c r="H116" s="27">
        <f t="shared" si="12"/>
        <v>0.12083333333333335</v>
      </c>
      <c r="I116" s="28">
        <v>0.54583333333333328</v>
      </c>
      <c r="J116" s="28">
        <v>0.66666666666666663</v>
      </c>
    </row>
    <row r="117" spans="1:10" ht="75.599999999999994" x14ac:dyDescent="0.2">
      <c r="A117" s="20">
        <v>45742</v>
      </c>
      <c r="B117" s="20" t="s">
        <v>39</v>
      </c>
      <c r="C117" s="25" t="s">
        <v>16</v>
      </c>
      <c r="D117" s="25" t="s">
        <v>17</v>
      </c>
      <c r="E117" s="25" t="s">
        <v>21</v>
      </c>
      <c r="F117" s="25" t="s">
        <v>19</v>
      </c>
      <c r="G117" s="26" t="s">
        <v>127</v>
      </c>
      <c r="H117" s="27">
        <f t="shared" si="0"/>
        <v>6.1111111111111116E-2</v>
      </c>
      <c r="I117" s="28">
        <v>0.66666666666666663</v>
      </c>
      <c r="J117" s="28">
        <v>0.72777777777777775</v>
      </c>
    </row>
    <row r="118" spans="1:10" x14ac:dyDescent="0.2">
      <c r="A118" s="20">
        <v>45743</v>
      </c>
      <c r="B118" s="20" t="s">
        <v>45</v>
      </c>
      <c r="C118" s="25" t="s">
        <v>16</v>
      </c>
      <c r="D118" s="25" t="s">
        <v>17</v>
      </c>
      <c r="E118" s="25" t="s">
        <v>21</v>
      </c>
      <c r="F118" s="25" t="s">
        <v>19</v>
      </c>
      <c r="G118" s="26" t="s">
        <v>123</v>
      </c>
      <c r="H118" s="27">
        <f t="shared" ref="H118:H121" si="13">J118-I118</f>
        <v>1.1111111111111127E-2</v>
      </c>
      <c r="I118" s="28">
        <v>0.33333333333333331</v>
      </c>
      <c r="J118" s="28">
        <v>0.34444444444444444</v>
      </c>
    </row>
    <row r="119" spans="1:10" ht="63" x14ac:dyDescent="0.2">
      <c r="A119" s="20">
        <v>45743</v>
      </c>
      <c r="B119" s="20" t="s">
        <v>45</v>
      </c>
      <c r="C119" s="25" t="s">
        <v>16</v>
      </c>
      <c r="D119" s="25" t="s">
        <v>17</v>
      </c>
      <c r="E119" s="25" t="s">
        <v>18</v>
      </c>
      <c r="F119" s="25" t="s">
        <v>19</v>
      </c>
      <c r="G119" s="26" t="s">
        <v>128</v>
      </c>
      <c r="H119" s="27">
        <f t="shared" si="13"/>
        <v>0.11388888888888887</v>
      </c>
      <c r="I119" s="28">
        <v>0.34444444444444444</v>
      </c>
      <c r="J119" s="28">
        <v>0.45833333333333331</v>
      </c>
    </row>
    <row r="120" spans="1:10" ht="25.2" x14ac:dyDescent="0.2">
      <c r="A120" s="20">
        <v>45743</v>
      </c>
      <c r="B120" s="20" t="s">
        <v>45</v>
      </c>
      <c r="C120" s="25" t="s">
        <v>16</v>
      </c>
      <c r="D120" s="25" t="s">
        <v>17</v>
      </c>
      <c r="E120" s="25" t="s">
        <v>21</v>
      </c>
      <c r="F120" s="25" t="s">
        <v>19</v>
      </c>
      <c r="G120" s="26" t="s">
        <v>129</v>
      </c>
      <c r="H120" s="27">
        <f t="shared" si="13"/>
        <v>5.9027777777777846E-2</v>
      </c>
      <c r="I120" s="28">
        <v>0.45833333333333331</v>
      </c>
      <c r="J120" s="28">
        <v>0.51736111111111116</v>
      </c>
    </row>
    <row r="121" spans="1:10" ht="25.2" x14ac:dyDescent="0.2">
      <c r="A121" s="20">
        <v>45743</v>
      </c>
      <c r="B121" s="20" t="s">
        <v>45</v>
      </c>
      <c r="C121" s="25" t="s">
        <v>16</v>
      </c>
      <c r="D121" s="25" t="s">
        <v>17</v>
      </c>
      <c r="E121" s="25" t="s">
        <v>18</v>
      </c>
      <c r="F121" s="25" t="s">
        <v>19</v>
      </c>
      <c r="G121" s="26" t="s">
        <v>130</v>
      </c>
      <c r="H121" s="27">
        <f t="shared" si="13"/>
        <v>0.10763888888888884</v>
      </c>
      <c r="I121" s="28">
        <v>0.55902777777777779</v>
      </c>
      <c r="J121" s="28">
        <v>0.66666666666666663</v>
      </c>
    </row>
    <row r="122" spans="1:10" ht="25.2" x14ac:dyDescent="0.2">
      <c r="A122" s="20">
        <v>45743</v>
      </c>
      <c r="B122" s="20" t="s">
        <v>45</v>
      </c>
      <c r="C122" s="25" t="s">
        <v>16</v>
      </c>
      <c r="D122" s="25" t="s">
        <v>17</v>
      </c>
      <c r="E122" s="25" t="s">
        <v>21</v>
      </c>
      <c r="F122" s="25" t="s">
        <v>19</v>
      </c>
      <c r="G122" s="26" t="s">
        <v>131</v>
      </c>
      <c r="H122" s="27">
        <f t="shared" si="0"/>
        <v>7.2916666666666741E-2</v>
      </c>
      <c r="I122" s="28">
        <v>0.66666666666666663</v>
      </c>
      <c r="J122" s="28">
        <v>0.73958333333333337</v>
      </c>
    </row>
    <row r="123" spans="1:10" x14ac:dyDescent="0.2">
      <c r="A123" s="20">
        <v>45744</v>
      </c>
      <c r="B123" s="20" t="s">
        <v>51</v>
      </c>
      <c r="C123" s="25" t="s">
        <v>16</v>
      </c>
      <c r="D123" s="25" t="s">
        <v>17</v>
      </c>
      <c r="E123" s="25" t="s">
        <v>21</v>
      </c>
      <c r="F123" s="25" t="s">
        <v>19</v>
      </c>
      <c r="G123" s="26" t="s">
        <v>132</v>
      </c>
      <c r="H123" s="27">
        <f t="shared" ref="H123:H126" si="14">J123-I123</f>
        <v>1.3888888888888895E-2</v>
      </c>
      <c r="I123" s="28">
        <v>0.33333333333333331</v>
      </c>
      <c r="J123" s="28">
        <v>0.34722222222222221</v>
      </c>
    </row>
    <row r="124" spans="1:10" ht="25.2" x14ac:dyDescent="0.2">
      <c r="A124" s="20">
        <v>45744</v>
      </c>
      <c r="B124" s="20" t="s">
        <v>51</v>
      </c>
      <c r="C124" s="25" t="s">
        <v>16</v>
      </c>
      <c r="D124" s="25" t="s">
        <v>17</v>
      </c>
      <c r="E124" s="25" t="s">
        <v>18</v>
      </c>
      <c r="F124" s="25" t="s">
        <v>19</v>
      </c>
      <c r="G124" s="26" t="s">
        <v>133</v>
      </c>
      <c r="H124" s="27">
        <f t="shared" si="14"/>
        <v>0.1111111111111111</v>
      </c>
      <c r="I124" s="28">
        <v>0.34722222222222221</v>
      </c>
      <c r="J124" s="28">
        <v>0.45833333333333331</v>
      </c>
    </row>
    <row r="125" spans="1:10" ht="25.2" x14ac:dyDescent="0.2">
      <c r="A125" s="20">
        <v>45744</v>
      </c>
      <c r="B125" s="20" t="s">
        <v>51</v>
      </c>
      <c r="C125" s="25" t="s">
        <v>16</v>
      </c>
      <c r="D125" s="25" t="s">
        <v>17</v>
      </c>
      <c r="E125" s="25" t="s">
        <v>21</v>
      </c>
      <c r="F125" s="25" t="s">
        <v>19</v>
      </c>
      <c r="G125" s="26" t="s">
        <v>134</v>
      </c>
      <c r="H125" s="27">
        <f t="shared" si="14"/>
        <v>2.430555555555558E-2</v>
      </c>
      <c r="I125" s="28">
        <v>0.45833333333333331</v>
      </c>
      <c r="J125" s="28">
        <v>0.4826388888888889</v>
      </c>
    </row>
    <row r="126" spans="1:10" x14ac:dyDescent="0.2">
      <c r="A126" s="20">
        <v>45744</v>
      </c>
      <c r="B126" s="20" t="s">
        <v>51</v>
      </c>
      <c r="C126" s="25" t="s">
        <v>16</v>
      </c>
      <c r="D126" s="25" t="s">
        <v>17</v>
      </c>
      <c r="E126" s="25" t="s">
        <v>18</v>
      </c>
      <c r="F126" s="25" t="s">
        <v>19</v>
      </c>
      <c r="G126" s="26" t="s">
        <v>135</v>
      </c>
      <c r="H126" s="27">
        <f t="shared" si="14"/>
        <v>1.7361111111111105E-2</v>
      </c>
      <c r="I126" s="28">
        <v>0.4826388888888889</v>
      </c>
      <c r="J126" s="28">
        <v>0.5</v>
      </c>
    </row>
    <row r="127" spans="1:10" ht="63" x14ac:dyDescent="0.2">
      <c r="A127" s="20">
        <v>45744</v>
      </c>
      <c r="B127" s="20" t="s">
        <v>51</v>
      </c>
      <c r="C127" s="25" t="s">
        <v>16</v>
      </c>
      <c r="D127" s="25" t="s">
        <v>17</v>
      </c>
      <c r="E127" s="25" t="s">
        <v>29</v>
      </c>
      <c r="F127" s="25" t="s">
        <v>19</v>
      </c>
      <c r="G127" s="26" t="s">
        <v>136</v>
      </c>
      <c r="H127" s="27">
        <f t="shared" ref="H127" si="15">J127-I127</f>
        <v>0.125</v>
      </c>
      <c r="I127" s="28">
        <v>0.54166666666666663</v>
      </c>
      <c r="J127" s="28">
        <v>0.66666666666666663</v>
      </c>
    </row>
    <row r="128" spans="1:10" ht="25.2" x14ac:dyDescent="0.2">
      <c r="A128" s="20">
        <v>45744</v>
      </c>
      <c r="B128" s="20" t="s">
        <v>51</v>
      </c>
      <c r="C128" s="25" t="s">
        <v>16</v>
      </c>
      <c r="D128" s="25" t="s">
        <v>17</v>
      </c>
      <c r="E128" s="25" t="s">
        <v>21</v>
      </c>
      <c r="F128" s="25" t="s">
        <v>19</v>
      </c>
      <c r="G128" s="26" t="s">
        <v>137</v>
      </c>
      <c r="H128" s="27">
        <f t="shared" si="0"/>
        <v>6.5277777777777768E-2</v>
      </c>
      <c r="I128" s="28">
        <v>0.66666666666666663</v>
      </c>
      <c r="J128" s="28">
        <v>0.7319444444444444</v>
      </c>
    </row>
    <row r="129" spans="1:10" x14ac:dyDescent="0.2">
      <c r="A129" s="29">
        <v>45745</v>
      </c>
      <c r="B129" s="29" t="s">
        <v>13</v>
      </c>
      <c r="C129" s="30"/>
      <c r="D129" s="30"/>
      <c r="E129" s="30"/>
      <c r="F129" s="30"/>
      <c r="G129" s="31"/>
      <c r="H129" s="32">
        <f t="shared" si="0"/>
        <v>0</v>
      </c>
      <c r="I129" s="33"/>
      <c r="J129" s="33"/>
    </row>
    <row r="130" spans="1:10" x14ac:dyDescent="0.2">
      <c r="A130" s="29">
        <v>45746</v>
      </c>
      <c r="B130" s="29" t="s">
        <v>14</v>
      </c>
      <c r="C130" s="30"/>
      <c r="D130" s="30"/>
      <c r="E130" s="30"/>
      <c r="F130" s="30"/>
      <c r="G130" s="31"/>
      <c r="H130" s="32">
        <f t="shared" si="0"/>
        <v>0</v>
      </c>
      <c r="I130" s="33"/>
      <c r="J130" s="33"/>
    </row>
    <row r="131" spans="1:10" ht="50.4" x14ac:dyDescent="0.2">
      <c r="A131" s="20">
        <v>45747</v>
      </c>
      <c r="B131" s="20" t="s">
        <v>15</v>
      </c>
      <c r="C131" s="25" t="s">
        <v>16</v>
      </c>
      <c r="D131" s="25" t="s">
        <v>17</v>
      </c>
      <c r="E131" s="25" t="s">
        <v>21</v>
      </c>
      <c r="F131" s="25" t="s">
        <v>19</v>
      </c>
      <c r="G131" s="26" t="s">
        <v>138</v>
      </c>
      <c r="H131" s="27">
        <f t="shared" ref="H131:H135" si="16">J131-I131</f>
        <v>1.3888888888888895E-2</v>
      </c>
      <c r="I131" s="28">
        <v>0.33333333333333331</v>
      </c>
      <c r="J131" s="28">
        <v>0.34722222222222221</v>
      </c>
    </row>
    <row r="132" spans="1:10" ht="63" x14ac:dyDescent="0.2">
      <c r="A132" s="20">
        <v>45747</v>
      </c>
      <c r="B132" s="20" t="s">
        <v>15</v>
      </c>
      <c r="C132" s="25" t="s">
        <v>16</v>
      </c>
      <c r="D132" s="25" t="s">
        <v>17</v>
      </c>
      <c r="E132" s="25" t="s">
        <v>18</v>
      </c>
      <c r="F132" s="25" t="s">
        <v>19</v>
      </c>
      <c r="G132" s="26" t="s">
        <v>139</v>
      </c>
      <c r="H132" s="27">
        <f t="shared" si="16"/>
        <v>0.1111111111111111</v>
      </c>
      <c r="I132" s="28">
        <v>0.34722222222222221</v>
      </c>
      <c r="J132" s="28">
        <v>0.45833333333333331</v>
      </c>
    </row>
    <row r="133" spans="1:10" ht="37.799999999999997" x14ac:dyDescent="0.2">
      <c r="A133" s="20">
        <v>45747</v>
      </c>
      <c r="B133" s="20" t="s">
        <v>15</v>
      </c>
      <c r="C133" s="25" t="s">
        <v>16</v>
      </c>
      <c r="D133" s="25" t="s">
        <v>17</v>
      </c>
      <c r="E133" s="25" t="s">
        <v>21</v>
      </c>
      <c r="F133" s="25" t="s">
        <v>19</v>
      </c>
      <c r="G133" s="26" t="s">
        <v>140</v>
      </c>
      <c r="H133" s="27">
        <f t="shared" si="16"/>
        <v>1.8055555555555547E-2</v>
      </c>
      <c r="I133" s="28">
        <v>0.45833333333333331</v>
      </c>
      <c r="J133" s="28">
        <v>0.47638888888888886</v>
      </c>
    </row>
    <row r="134" spans="1:10" ht="25.2" x14ac:dyDescent="0.2">
      <c r="A134" s="20">
        <v>45747</v>
      </c>
      <c r="B134" s="20" t="s">
        <v>15</v>
      </c>
      <c r="C134" s="25" t="s">
        <v>16</v>
      </c>
      <c r="D134" s="25" t="s">
        <v>17</v>
      </c>
      <c r="E134" s="25" t="s">
        <v>18</v>
      </c>
      <c r="F134" s="25" t="s">
        <v>19</v>
      </c>
      <c r="G134" s="26" t="s">
        <v>141</v>
      </c>
      <c r="H134" s="27">
        <f t="shared" si="16"/>
        <v>2.3611111111111138E-2</v>
      </c>
      <c r="I134" s="28">
        <v>0.47638888888888886</v>
      </c>
      <c r="J134" s="28">
        <v>0.5</v>
      </c>
    </row>
    <row r="135" spans="1:10" ht="37.799999999999997" x14ac:dyDescent="0.2">
      <c r="A135" s="20">
        <v>45747</v>
      </c>
      <c r="B135" s="20" t="s">
        <v>15</v>
      </c>
      <c r="C135" s="25" t="s">
        <v>16</v>
      </c>
      <c r="D135" s="25" t="s">
        <v>17</v>
      </c>
      <c r="E135" s="25" t="s">
        <v>18</v>
      </c>
      <c r="F135" s="25" t="s">
        <v>19</v>
      </c>
      <c r="G135" s="26" t="s">
        <v>142</v>
      </c>
      <c r="H135" s="27">
        <f t="shared" si="16"/>
        <v>0.125</v>
      </c>
      <c r="I135" s="28">
        <v>0.54166666666666663</v>
      </c>
      <c r="J135" s="28">
        <v>0.66666666666666663</v>
      </c>
    </row>
    <row r="136" spans="1:10" ht="43.95" customHeight="1" x14ac:dyDescent="0.2">
      <c r="A136" s="20">
        <v>45747</v>
      </c>
      <c r="B136" s="20" t="s">
        <v>15</v>
      </c>
      <c r="C136" s="25" t="s">
        <v>16</v>
      </c>
      <c r="D136" s="25" t="s">
        <v>17</v>
      </c>
      <c r="E136" s="25" t="s">
        <v>21</v>
      </c>
      <c r="F136" s="25" t="s">
        <v>19</v>
      </c>
      <c r="G136" s="26" t="s">
        <v>143</v>
      </c>
      <c r="H136" s="27">
        <f t="shared" ref="H136" si="17">J136-I136</f>
        <v>6.4583333333333326E-2</v>
      </c>
      <c r="I136" s="28">
        <v>0.66666666666666663</v>
      </c>
      <c r="J136" s="28">
        <v>0.73124999999999996</v>
      </c>
    </row>
    <row r="137" spans="1:10" ht="13.95" customHeight="1" thickBot="1" x14ac:dyDescent="0.3">
      <c r="A137" s="44"/>
      <c r="B137" s="44"/>
      <c r="C137" s="43"/>
      <c r="D137" s="43"/>
      <c r="E137" s="43"/>
      <c r="F137" s="43"/>
      <c r="G137" s="43"/>
      <c r="H137" s="34"/>
      <c r="I137" s="35"/>
    </row>
    <row r="138" spans="1:10" ht="13.95" customHeight="1" x14ac:dyDescent="0.25">
      <c r="A138" s="2"/>
      <c r="B138" s="2"/>
      <c r="C138" s="3"/>
      <c r="D138" s="4"/>
      <c r="E138" s="5" t="s">
        <v>144</v>
      </c>
      <c r="F138" s="6">
        <f>F139*8</f>
        <v>160</v>
      </c>
      <c r="H138" s="38"/>
    </row>
    <row r="139" spans="1:10" ht="13.95" customHeight="1" thickBot="1" x14ac:dyDescent="0.3">
      <c r="A139" s="2"/>
      <c r="B139" s="2"/>
      <c r="C139" s="7"/>
      <c r="D139" s="1"/>
      <c r="E139" s="8" t="s">
        <v>145</v>
      </c>
      <c r="F139" s="9">
        <v>20</v>
      </c>
      <c r="H139" s="38"/>
    </row>
    <row r="140" spans="1:10" ht="13.95" customHeight="1" thickBot="1" x14ac:dyDescent="0.3">
      <c r="A140" s="107" t="s">
        <v>146</v>
      </c>
      <c r="B140" s="107"/>
      <c r="C140" s="107"/>
      <c r="D140" s="10"/>
      <c r="E140" s="1"/>
      <c r="F140" s="1"/>
      <c r="H140" s="38"/>
    </row>
    <row r="141" spans="1:10" ht="13.8" x14ac:dyDescent="0.25">
      <c r="A141" s="11"/>
      <c r="B141" s="11"/>
      <c r="C141" s="4"/>
      <c r="D141" s="4"/>
      <c r="E141" s="12" t="s">
        <v>147</v>
      </c>
      <c r="F141" s="13">
        <f>SUMIF(F9:F136,"Billable",H9:H136)</f>
        <v>0</v>
      </c>
      <c r="H141" s="36"/>
    </row>
    <row r="142" spans="1:10" ht="15" customHeight="1" thickBot="1" x14ac:dyDescent="0.3">
      <c r="A142" s="108" t="s">
        <v>148</v>
      </c>
      <c r="B142" s="108"/>
      <c r="C142" s="108"/>
      <c r="D142" s="14"/>
      <c r="E142" s="15" t="s">
        <v>149</v>
      </c>
      <c r="F142" s="16">
        <f>SUMIF(F9:F136,"Non-Billable",H9:H136)</f>
        <v>7.458333333333333</v>
      </c>
      <c r="H142" s="38"/>
    </row>
    <row r="143" spans="1:10" ht="14.4" thickBot="1" x14ac:dyDescent="0.3">
      <c r="A143" s="1"/>
      <c r="B143" s="1"/>
      <c r="C143" s="1"/>
      <c r="D143" s="1"/>
      <c r="E143" s="17" t="s">
        <v>150</v>
      </c>
      <c r="F143" s="42">
        <f>F141+F142</f>
        <v>7.458333333333333</v>
      </c>
      <c r="H143" s="38"/>
    </row>
    <row r="144" spans="1:10" ht="13.8" thickBot="1" x14ac:dyDescent="0.3">
      <c r="A144" s="1"/>
      <c r="B144" s="1"/>
      <c r="C144" s="1"/>
      <c r="D144" s="1"/>
      <c r="E144" s="1"/>
      <c r="F144" s="1"/>
      <c r="H144" s="38"/>
    </row>
    <row r="145" spans="1:8" ht="13.8" thickBot="1" x14ac:dyDescent="0.3">
      <c r="A145" s="1"/>
      <c r="B145" s="1"/>
      <c r="C145" s="1"/>
      <c r="D145" s="1"/>
      <c r="E145" s="18" t="s">
        <v>151</v>
      </c>
      <c r="F145" s="19"/>
      <c r="H145" s="38"/>
    </row>
    <row r="146" spans="1:8" ht="13.2" thickBot="1" x14ac:dyDescent="0.25">
      <c r="E146" s="37"/>
      <c r="H146" s="38"/>
    </row>
  </sheetData>
  <mergeCells count="2">
    <mergeCell ref="A140:C140"/>
    <mergeCell ref="A142:C142"/>
  </mergeCells>
  <phoneticPr fontId="10" type="noConversion"/>
  <conditionalFormatting sqref="A6:B6 D6:E7 D137:E138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146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140:E142 E145">
    <cfRule type="containsText" dxfId="6" priority="1" operator="containsText" text="Religious Leave">
      <formula>NOT(ISERROR(SEARCH("Religious Leave",D140)))</formula>
    </cfRule>
    <cfRule type="containsText" dxfId="5" priority="2" operator="containsText" text="Birthday Leave">
      <formula>NOT(ISERROR(SEARCH("Birthday Leave",D140)))</formula>
    </cfRule>
    <cfRule type="containsText" dxfId="4" priority="3" operator="containsText" text="Study Leave">
      <formula>NOT(ISERROR(SEARCH("Study Leave",D140)))</formula>
    </cfRule>
    <cfRule type="containsText" dxfId="3" priority="4" operator="containsText" text="Family Responsibility Leave">
      <formula>NOT(ISERROR(SEARCH("Family Responsibility Leave",D140)))</formula>
    </cfRule>
    <cfRule type="containsText" dxfId="2" priority="5" operator="containsText" text="Sick Leave">
      <formula>NOT(ISERROR(SEARCH("Sick Leave",D140)))</formula>
    </cfRule>
    <cfRule type="containsText" dxfId="1" priority="6" operator="containsText" text="Annual Leave">
      <formula>NOT(ISERROR(SEARCH("Annual Leave",D140)))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36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  <x14:dataValidation type="list" allowBlank="1" showInputMessage="1" showErrorMessage="1" xr:uid="{C39A6A8E-1249-4B2F-AB25-70B85A400C15}">
          <x14:formula1>
            <xm:f>Key!$K$3:$K$4</xm:f>
          </x14:formula1>
          <xm:sqref>F9:F136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C9:C136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69921875" defaultRowHeight="12.6" x14ac:dyDescent="0.2"/>
  <cols>
    <col min="1" max="1" width="12" style="21" customWidth="1"/>
    <col min="2" max="2" width="13.09765625" style="21" customWidth="1"/>
    <col min="3" max="3" width="16.19921875" style="21" bestFit="1" customWidth="1"/>
    <col min="4" max="4" width="8.69921875" style="21"/>
    <col min="5" max="5" width="13.19921875" style="21" customWidth="1"/>
    <col min="6" max="6" width="14.5" style="21" customWidth="1"/>
    <col min="7" max="16384" width="8.69921875" style="21"/>
  </cols>
  <sheetData>
    <row r="1" spans="1:15" ht="13.5" customHeight="1" x14ac:dyDescent="0.2">
      <c r="A1" s="90"/>
      <c r="B1" s="90"/>
      <c r="C1" s="90"/>
      <c r="D1" s="90"/>
      <c r="E1" s="90"/>
      <c r="F1" s="90"/>
    </row>
    <row r="2" spans="1:15" x14ac:dyDescent="0.2">
      <c r="A2" s="89"/>
      <c r="B2" s="89"/>
      <c r="C2" s="94"/>
      <c r="D2" s="94"/>
      <c r="E2" s="94"/>
      <c r="F2" s="94"/>
    </row>
    <row r="3" spans="1:15" x14ac:dyDescent="0.2">
      <c r="A3" s="89"/>
      <c r="B3" s="89"/>
      <c r="C3" s="95"/>
      <c r="D3" s="95"/>
      <c r="E3" s="95"/>
      <c r="F3" s="95"/>
    </row>
    <row r="4" spans="1:15" x14ac:dyDescent="0.2">
      <c r="A4" s="89"/>
      <c r="B4" s="89"/>
      <c r="C4" s="96"/>
      <c r="D4" s="96"/>
      <c r="E4" s="96"/>
      <c r="F4" s="96"/>
    </row>
    <row r="5" spans="1:15" x14ac:dyDescent="0.2">
      <c r="A5" s="35" t="s">
        <v>0</v>
      </c>
      <c r="B5" s="21" t="s">
        <v>152</v>
      </c>
      <c r="C5" s="96"/>
      <c r="D5" s="96"/>
      <c r="E5" s="96"/>
      <c r="F5" s="96"/>
    </row>
    <row r="6" spans="1:15" x14ac:dyDescent="0.2">
      <c r="A6" s="89" t="s">
        <v>153</v>
      </c>
      <c r="B6" s="91">
        <f>F17</f>
        <v>200</v>
      </c>
      <c r="C6" s="94"/>
      <c r="D6" s="95"/>
      <c r="E6" s="95"/>
      <c r="F6" s="95"/>
    </row>
    <row r="7" spans="1:15" ht="13.5" customHeight="1" x14ac:dyDescent="0.2">
      <c r="A7" s="83"/>
      <c r="B7" s="84"/>
      <c r="C7" s="84"/>
      <c r="D7" s="95"/>
      <c r="E7" s="95"/>
      <c r="F7" s="95"/>
    </row>
    <row r="8" spans="1:15" ht="27.45" customHeight="1" x14ac:dyDescent="0.2">
      <c r="A8" s="114" t="s">
        <v>154</v>
      </c>
      <c r="B8" s="114"/>
      <c r="C8" s="114"/>
      <c r="D8" s="114"/>
      <c r="E8" s="114"/>
      <c r="F8" s="114"/>
    </row>
    <row r="9" spans="1:15" ht="13.5" customHeight="1" thickBot="1" x14ac:dyDescent="0.25">
      <c r="A9" s="92" t="s">
        <v>155</v>
      </c>
      <c r="B9" s="111" t="s">
        <v>156</v>
      </c>
      <c r="C9" s="112"/>
      <c r="D9" s="111" t="s">
        <v>157</v>
      </c>
      <c r="E9" s="112"/>
      <c r="F9" s="93" t="s">
        <v>158</v>
      </c>
    </row>
    <row r="10" spans="1:15" x14ac:dyDescent="0.2">
      <c r="A10" s="88">
        <v>45566</v>
      </c>
      <c r="B10" s="113" t="s">
        <v>159</v>
      </c>
      <c r="C10" s="113"/>
      <c r="D10" s="113" t="s">
        <v>160</v>
      </c>
      <c r="E10" s="113"/>
      <c r="F10" s="87">
        <v>200</v>
      </c>
      <c r="G10" s="109" t="s">
        <v>161</v>
      </c>
      <c r="H10" s="110"/>
      <c r="I10" s="110"/>
      <c r="J10" s="110"/>
      <c r="K10" s="110"/>
      <c r="L10" s="110"/>
      <c r="M10" s="110"/>
      <c r="N10" s="110"/>
      <c r="O10" s="110"/>
    </row>
    <row r="11" spans="1:15" x14ac:dyDescent="0.2">
      <c r="A11" s="88">
        <v>45566</v>
      </c>
      <c r="B11" s="115" t="s">
        <v>162</v>
      </c>
      <c r="C11" s="116"/>
      <c r="D11" s="113" t="s">
        <v>163</v>
      </c>
      <c r="E11" s="113"/>
      <c r="F11" s="87"/>
    </row>
    <row r="12" spans="1:15" x14ac:dyDescent="0.2">
      <c r="A12" s="88">
        <v>45566</v>
      </c>
      <c r="B12" s="115" t="s">
        <v>164</v>
      </c>
      <c r="C12" s="116"/>
      <c r="D12" s="113"/>
      <c r="E12" s="113"/>
      <c r="F12" s="87"/>
    </row>
    <row r="13" spans="1:15" x14ac:dyDescent="0.2">
      <c r="A13" s="88">
        <v>45566</v>
      </c>
      <c r="B13" s="115"/>
      <c r="C13" s="116"/>
      <c r="D13" s="113"/>
      <c r="E13" s="113"/>
      <c r="F13" s="87"/>
    </row>
    <row r="14" spans="1:15" x14ac:dyDescent="0.2">
      <c r="A14" s="88">
        <v>45566</v>
      </c>
      <c r="B14" s="115"/>
      <c r="C14" s="116"/>
      <c r="D14" s="113"/>
      <c r="E14" s="113"/>
      <c r="F14" s="87"/>
    </row>
    <row r="15" spans="1:15" x14ac:dyDescent="0.2">
      <c r="A15" s="88">
        <v>45566</v>
      </c>
      <c r="B15" s="120"/>
      <c r="C15" s="121"/>
      <c r="D15" s="113"/>
      <c r="E15" s="113"/>
      <c r="F15" s="87"/>
    </row>
    <row r="16" spans="1:15" ht="13.2" thickBot="1" x14ac:dyDescent="0.25">
      <c r="A16" s="88">
        <v>45566</v>
      </c>
      <c r="B16" s="115"/>
      <c r="C16" s="116"/>
      <c r="D16" s="113"/>
      <c r="E16" s="113"/>
      <c r="F16" s="87"/>
    </row>
    <row r="17" spans="1:6" ht="13.5" customHeight="1" thickBot="1" x14ac:dyDescent="0.25">
      <c r="A17" s="117" t="s">
        <v>165</v>
      </c>
      <c r="B17" s="118"/>
      <c r="C17" s="118"/>
      <c r="D17" s="118"/>
      <c r="E17" s="119"/>
      <c r="F17" s="86">
        <f>SUM(F10:F16)</f>
        <v>200</v>
      </c>
    </row>
    <row r="18" spans="1:6" x14ac:dyDescent="0.2">
      <c r="A18" s="83"/>
      <c r="B18" s="84"/>
      <c r="C18" s="84"/>
      <c r="D18" s="84"/>
      <c r="E18" s="85"/>
      <c r="F18" s="85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5.5" style="21" bestFit="1" customWidth="1"/>
    <col min="2" max="2" width="11.69921875" style="21" customWidth="1"/>
    <col min="3" max="3" width="9.69921875" style="21" customWidth="1"/>
    <col min="4" max="16384" width="8.69921875" style="21"/>
  </cols>
  <sheetData>
    <row r="4" spans="1:6" x14ac:dyDescent="0.2">
      <c r="A4" s="122"/>
      <c r="B4" s="122"/>
    </row>
    <row r="5" spans="1:6" x14ac:dyDescent="0.2">
      <c r="A5" s="35" t="s">
        <v>0</v>
      </c>
      <c r="B5" s="21" t="s">
        <v>152</v>
      </c>
    </row>
    <row r="6" spans="1:6" x14ac:dyDescent="0.2">
      <c r="A6" s="89" t="s">
        <v>166</v>
      </c>
      <c r="B6" s="89"/>
    </row>
    <row r="7" spans="1:6" x14ac:dyDescent="0.2">
      <c r="A7" s="105" t="s">
        <v>167</v>
      </c>
      <c r="B7" s="105"/>
    </row>
    <row r="8" spans="1:6" x14ac:dyDescent="0.2">
      <c r="A8" s="106"/>
      <c r="B8" s="95"/>
    </row>
    <row r="9" spans="1:6" ht="27.45" customHeight="1" x14ac:dyDescent="0.2">
      <c r="A9" s="135" t="s">
        <v>168</v>
      </c>
      <c r="B9" s="135"/>
      <c r="C9" s="135"/>
      <c r="D9" s="135"/>
      <c r="E9" s="135"/>
      <c r="F9" s="135"/>
    </row>
    <row r="10" spans="1:6" ht="25.2" x14ac:dyDescent="0.2">
      <c r="A10" s="97" t="s">
        <v>169</v>
      </c>
      <c r="B10" s="97" t="s">
        <v>170</v>
      </c>
      <c r="C10" s="97" t="s">
        <v>171</v>
      </c>
      <c r="D10" s="97" t="s">
        <v>172</v>
      </c>
      <c r="E10" s="97" t="s">
        <v>173</v>
      </c>
      <c r="F10" s="97" t="s">
        <v>174</v>
      </c>
    </row>
    <row r="11" spans="1:6" x14ac:dyDescent="0.2">
      <c r="A11" s="97"/>
      <c r="B11" s="97"/>
      <c r="C11" s="97"/>
      <c r="D11" s="97"/>
      <c r="E11" s="97"/>
      <c r="F11" s="97"/>
    </row>
    <row r="12" spans="1:6" x14ac:dyDescent="0.2">
      <c r="A12" s="97"/>
      <c r="B12" s="97"/>
      <c r="C12" s="97"/>
      <c r="D12" s="97"/>
      <c r="E12" s="97"/>
      <c r="F12" s="97"/>
    </row>
    <row r="13" spans="1:6" ht="13.2" thickBot="1" x14ac:dyDescent="0.25">
      <c r="A13" s="97"/>
      <c r="B13" s="97"/>
      <c r="C13" s="97"/>
      <c r="D13" s="97"/>
      <c r="E13" s="97"/>
      <c r="F13" s="97"/>
    </row>
    <row r="14" spans="1:6" ht="13.2" thickBot="1" x14ac:dyDescent="0.25">
      <c r="A14" s="98"/>
      <c r="B14" s="99"/>
      <c r="C14" s="99"/>
      <c r="D14" s="100">
        <f>SUM(D11:D13)</f>
        <v>0</v>
      </c>
      <c r="E14" s="99"/>
      <c r="F14" s="101"/>
    </row>
    <row r="15" spans="1:6" ht="13.2" thickBot="1" x14ac:dyDescent="0.25">
      <c r="A15" s="126"/>
      <c r="B15" s="127"/>
      <c r="C15" s="127"/>
      <c r="D15" s="127"/>
      <c r="E15" s="127"/>
      <c r="F15" s="127"/>
    </row>
    <row r="16" spans="1:6" x14ac:dyDescent="0.2">
      <c r="A16" s="136" t="s">
        <v>175</v>
      </c>
      <c r="B16" s="137"/>
      <c r="C16" s="137"/>
      <c r="D16" s="137"/>
      <c r="E16" s="137"/>
      <c r="F16" s="138"/>
    </row>
    <row r="17" spans="1:6" x14ac:dyDescent="0.2">
      <c r="A17" s="123"/>
      <c r="B17" s="124"/>
      <c r="C17" s="124"/>
      <c r="D17" s="124"/>
      <c r="E17" s="124"/>
      <c r="F17" s="125"/>
    </row>
    <row r="18" spans="1:6" x14ac:dyDescent="0.2">
      <c r="A18" s="123"/>
      <c r="B18" s="124"/>
      <c r="C18" s="124"/>
      <c r="D18" s="124"/>
      <c r="E18" s="124"/>
      <c r="F18" s="125"/>
    </row>
    <row r="19" spans="1:6" ht="13.2" thickBot="1" x14ac:dyDescent="0.25">
      <c r="A19" s="126"/>
      <c r="B19" s="127"/>
      <c r="C19" s="127"/>
      <c r="D19" s="127"/>
      <c r="E19" s="127"/>
      <c r="F19" s="128"/>
    </row>
    <row r="20" spans="1:6" ht="13.2" thickBot="1" x14ac:dyDescent="0.25"/>
    <row r="21" spans="1:6" x14ac:dyDescent="0.2">
      <c r="A21" s="102" t="s">
        <v>3</v>
      </c>
      <c r="B21" s="129"/>
      <c r="C21" s="129"/>
      <c r="D21" s="129"/>
      <c r="E21" s="129"/>
      <c r="F21" s="130"/>
    </row>
    <row r="22" spans="1:6" x14ac:dyDescent="0.2">
      <c r="A22" s="103" t="s">
        <v>176</v>
      </c>
      <c r="B22" s="131"/>
      <c r="C22" s="131"/>
      <c r="D22" s="131"/>
      <c r="E22" s="131"/>
      <c r="F22" s="132"/>
    </row>
    <row r="23" spans="1:6" ht="13.2" thickBot="1" x14ac:dyDescent="0.25">
      <c r="A23" s="104" t="s">
        <v>177</v>
      </c>
      <c r="B23" s="133"/>
      <c r="C23" s="133"/>
      <c r="D23" s="133"/>
      <c r="E23" s="133"/>
      <c r="F23" s="134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topLeftCell="A23" workbookViewId="0">
      <selection activeCell="F46" sqref="F46"/>
    </sheetView>
  </sheetViews>
  <sheetFormatPr defaultColWidth="8.69921875" defaultRowHeight="14.4" x14ac:dyDescent="0.3"/>
  <cols>
    <col min="1" max="1" width="8.69921875" style="50"/>
    <col min="2" max="2" width="25.5" style="50" customWidth="1"/>
    <col min="3" max="3" width="8.69921875" style="50"/>
    <col min="4" max="4" width="19.19921875" style="50" customWidth="1"/>
    <col min="5" max="5" width="8.69921875" style="50"/>
    <col min="6" max="6" width="21.69921875" style="50" customWidth="1"/>
    <col min="7" max="16384" width="8.69921875" style="50"/>
  </cols>
  <sheetData>
    <row r="2" spans="2:11" ht="15" thickBot="1" x14ac:dyDescent="0.35">
      <c r="B2" s="71" t="s">
        <v>16</v>
      </c>
      <c r="D2" s="51" t="s">
        <v>178</v>
      </c>
      <c r="F2" s="50" t="s">
        <v>7</v>
      </c>
      <c r="H2" s="50" t="s">
        <v>179</v>
      </c>
      <c r="K2" s="51" t="s">
        <v>180</v>
      </c>
    </row>
    <row r="3" spans="2:11" x14ac:dyDescent="0.3">
      <c r="B3" s="71" t="s">
        <v>181</v>
      </c>
      <c r="D3" s="81" t="s">
        <v>182</v>
      </c>
      <c r="F3" s="53" t="s">
        <v>183</v>
      </c>
      <c r="H3" s="72" t="s">
        <v>184</v>
      </c>
      <c r="K3" s="54" t="s">
        <v>19</v>
      </c>
    </row>
    <row r="4" spans="2:11" x14ac:dyDescent="0.3">
      <c r="B4" s="71" t="s">
        <v>185</v>
      </c>
      <c r="D4" s="52" t="s">
        <v>186</v>
      </c>
      <c r="F4" s="55" t="s">
        <v>187</v>
      </c>
      <c r="H4" s="73" t="s">
        <v>188</v>
      </c>
      <c r="K4" s="56" t="s">
        <v>180</v>
      </c>
    </row>
    <row r="5" spans="2:11" x14ac:dyDescent="0.3">
      <c r="B5" s="71" t="s">
        <v>189</v>
      </c>
      <c r="D5" s="81" t="s">
        <v>190</v>
      </c>
      <c r="F5" s="57" t="s">
        <v>191</v>
      </c>
      <c r="H5" s="74" t="s">
        <v>192</v>
      </c>
    </row>
    <row r="6" spans="2:11" x14ac:dyDescent="0.3">
      <c r="B6" s="71" t="s">
        <v>193</v>
      </c>
      <c r="D6" s="52" t="s">
        <v>194</v>
      </c>
      <c r="F6" s="55" t="s">
        <v>195</v>
      </c>
      <c r="H6" s="73" t="s">
        <v>196</v>
      </c>
    </row>
    <row r="7" spans="2:11" x14ac:dyDescent="0.3">
      <c r="B7" s="71" t="s">
        <v>197</v>
      </c>
      <c r="D7" s="81" t="s">
        <v>198</v>
      </c>
      <c r="F7" s="57" t="s">
        <v>199</v>
      </c>
      <c r="H7" s="72" t="s">
        <v>200</v>
      </c>
    </row>
    <row r="8" spans="2:11" x14ac:dyDescent="0.3">
      <c r="B8" s="71" t="s">
        <v>201</v>
      </c>
      <c r="D8" s="52" t="s">
        <v>202</v>
      </c>
      <c r="F8" s="55" t="s">
        <v>203</v>
      </c>
      <c r="H8" s="72" t="s">
        <v>204</v>
      </c>
      <c r="K8" s="50" t="s">
        <v>205</v>
      </c>
    </row>
    <row r="9" spans="2:11" x14ac:dyDescent="0.3">
      <c r="B9" s="71" t="s">
        <v>206</v>
      </c>
      <c r="D9" s="81" t="s">
        <v>207</v>
      </c>
      <c r="F9" s="57" t="s">
        <v>208</v>
      </c>
      <c r="H9" s="72" t="s">
        <v>209</v>
      </c>
      <c r="K9" s="50" t="s">
        <v>160</v>
      </c>
    </row>
    <row r="10" spans="2:11" x14ac:dyDescent="0.3">
      <c r="B10" s="71" t="s">
        <v>210</v>
      </c>
      <c r="D10" s="52" t="s">
        <v>211</v>
      </c>
      <c r="F10" s="55" t="s">
        <v>212</v>
      </c>
      <c r="H10" s="73" t="s">
        <v>213</v>
      </c>
    </row>
    <row r="11" spans="2:11" x14ac:dyDescent="0.3">
      <c r="B11" s="71" t="s">
        <v>214</v>
      </c>
      <c r="D11" s="81" t="s">
        <v>215</v>
      </c>
      <c r="F11" s="57" t="s">
        <v>216</v>
      </c>
      <c r="H11" s="73" t="s">
        <v>217</v>
      </c>
      <c r="K11" s="50" t="s">
        <v>218</v>
      </c>
    </row>
    <row r="12" spans="2:11" x14ac:dyDescent="0.3">
      <c r="B12" s="71" t="s">
        <v>219</v>
      </c>
      <c r="F12" s="55" t="s">
        <v>220</v>
      </c>
      <c r="H12" s="72" t="s">
        <v>221</v>
      </c>
      <c r="K12" s="50" t="s">
        <v>222</v>
      </c>
    </row>
    <row r="13" spans="2:11" x14ac:dyDescent="0.3">
      <c r="B13" s="71" t="s">
        <v>223</v>
      </c>
      <c r="F13" s="57" t="s">
        <v>224</v>
      </c>
      <c r="H13" s="75" t="s">
        <v>225</v>
      </c>
    </row>
    <row r="14" spans="2:11" x14ac:dyDescent="0.3">
      <c r="B14" s="71" t="s">
        <v>226</v>
      </c>
      <c r="D14" s="58"/>
      <c r="F14" s="55" t="s">
        <v>29</v>
      </c>
      <c r="H14" s="76" t="s">
        <v>227</v>
      </c>
    </row>
    <row r="15" spans="2:11" x14ac:dyDescent="0.3">
      <c r="B15" s="71" t="s">
        <v>228</v>
      </c>
      <c r="D15" s="59"/>
      <c r="F15" s="57" t="s">
        <v>229</v>
      </c>
      <c r="H15" s="76" t="s">
        <v>230</v>
      </c>
    </row>
    <row r="16" spans="2:11" x14ac:dyDescent="0.3">
      <c r="B16" s="71" t="s">
        <v>231</v>
      </c>
      <c r="D16" s="59"/>
      <c r="F16" s="55" t="s">
        <v>232</v>
      </c>
      <c r="H16" s="76" t="s">
        <v>233</v>
      </c>
    </row>
    <row r="17" spans="2:8" ht="27.6" x14ac:dyDescent="0.3">
      <c r="B17" s="71" t="s">
        <v>234</v>
      </c>
      <c r="D17" s="59"/>
      <c r="F17" s="57" t="s">
        <v>235</v>
      </c>
      <c r="H17" s="76" t="s">
        <v>236</v>
      </c>
    </row>
    <row r="18" spans="2:8" x14ac:dyDescent="0.3">
      <c r="B18" s="71" t="s">
        <v>237</v>
      </c>
      <c r="D18" s="59"/>
      <c r="F18" s="55" t="s">
        <v>238</v>
      </c>
      <c r="H18" s="75" t="s">
        <v>239</v>
      </c>
    </row>
    <row r="19" spans="2:8" x14ac:dyDescent="0.3">
      <c r="B19" s="71" t="s">
        <v>240</v>
      </c>
      <c r="D19" s="59"/>
      <c r="F19" s="57" t="s">
        <v>21</v>
      </c>
      <c r="H19" s="76" t="s">
        <v>241</v>
      </c>
    </row>
    <row r="20" spans="2:8" x14ac:dyDescent="0.3">
      <c r="B20" s="71" t="s">
        <v>242</v>
      </c>
      <c r="D20" s="59"/>
      <c r="F20" s="55" t="s">
        <v>243</v>
      </c>
      <c r="H20" s="75" t="s">
        <v>244</v>
      </c>
    </row>
    <row r="21" spans="2:8" x14ac:dyDescent="0.3">
      <c r="B21" s="71" t="s">
        <v>245</v>
      </c>
      <c r="D21" s="59"/>
      <c r="F21" s="57" t="s">
        <v>246</v>
      </c>
      <c r="H21" s="75" t="s">
        <v>247</v>
      </c>
    </row>
    <row r="22" spans="2:8" x14ac:dyDescent="0.3">
      <c r="B22" s="71" t="s">
        <v>248</v>
      </c>
      <c r="D22" s="59"/>
      <c r="F22" s="55" t="s">
        <v>249</v>
      </c>
      <c r="H22" s="75" t="s">
        <v>250</v>
      </c>
    </row>
    <row r="23" spans="2:8" x14ac:dyDescent="0.3">
      <c r="B23" s="71" t="s">
        <v>251</v>
      </c>
      <c r="D23" s="59"/>
      <c r="F23" s="57" t="s">
        <v>252</v>
      </c>
      <c r="H23" s="73" t="s">
        <v>253</v>
      </c>
    </row>
    <row r="24" spans="2:8" x14ac:dyDescent="0.3">
      <c r="B24" s="71" t="s">
        <v>254</v>
      </c>
      <c r="D24" s="59"/>
      <c r="F24" s="55" t="s">
        <v>18</v>
      </c>
      <c r="H24" s="75" t="s">
        <v>255</v>
      </c>
    </row>
    <row r="25" spans="2:8" x14ac:dyDescent="0.3">
      <c r="B25" s="71" t="s">
        <v>256</v>
      </c>
      <c r="D25" s="59"/>
      <c r="F25" s="57" t="s">
        <v>257</v>
      </c>
      <c r="H25" s="77" t="s">
        <v>258</v>
      </c>
    </row>
    <row r="26" spans="2:8" x14ac:dyDescent="0.3">
      <c r="B26" s="71" t="s">
        <v>259</v>
      </c>
      <c r="F26" s="55" t="s">
        <v>260</v>
      </c>
      <c r="H26" s="78" t="s">
        <v>261</v>
      </c>
    </row>
    <row r="27" spans="2:8" x14ac:dyDescent="0.3">
      <c r="B27" s="71" t="s">
        <v>262</v>
      </c>
      <c r="D27" s="59"/>
      <c r="F27" s="57" t="s">
        <v>263</v>
      </c>
      <c r="H27" s="79" t="s">
        <v>264</v>
      </c>
    </row>
    <row r="28" spans="2:8" x14ac:dyDescent="0.3">
      <c r="B28" s="71" t="s">
        <v>265</v>
      </c>
      <c r="D28" s="59"/>
      <c r="F28" s="55" t="s">
        <v>266</v>
      </c>
      <c r="H28" s="78" t="s">
        <v>267</v>
      </c>
    </row>
    <row r="29" spans="2:8" x14ac:dyDescent="0.3">
      <c r="B29" s="71" t="s">
        <v>268</v>
      </c>
      <c r="F29" s="57" t="s">
        <v>269</v>
      </c>
      <c r="H29" s="80" t="s">
        <v>270</v>
      </c>
    </row>
    <row r="30" spans="2:8" x14ac:dyDescent="0.3">
      <c r="B30" s="71" t="s">
        <v>271</v>
      </c>
      <c r="F30" s="55" t="s">
        <v>272</v>
      </c>
      <c r="H30" s="79" t="s">
        <v>273</v>
      </c>
    </row>
    <row r="31" spans="2:8" x14ac:dyDescent="0.3">
      <c r="B31" s="71" t="s">
        <v>274</v>
      </c>
      <c r="F31" s="57" t="s">
        <v>275</v>
      </c>
      <c r="H31" s="79" t="s">
        <v>276</v>
      </c>
    </row>
    <row r="32" spans="2:8" x14ac:dyDescent="0.3">
      <c r="B32" s="71" t="s">
        <v>277</v>
      </c>
      <c r="F32" s="55" t="s">
        <v>278</v>
      </c>
      <c r="H32" s="79" t="s">
        <v>279</v>
      </c>
    </row>
    <row r="33" spans="2:8" x14ac:dyDescent="0.3">
      <c r="B33" s="71" t="s">
        <v>280</v>
      </c>
      <c r="F33" s="57" t="s">
        <v>281</v>
      </c>
      <c r="H33" s="79" t="s">
        <v>282</v>
      </c>
    </row>
    <row r="34" spans="2:8" x14ac:dyDescent="0.3">
      <c r="B34" s="71" t="s">
        <v>283</v>
      </c>
      <c r="F34" s="55" t="s">
        <v>284</v>
      </c>
      <c r="H34" s="79" t="s">
        <v>285</v>
      </c>
    </row>
    <row r="35" spans="2:8" x14ac:dyDescent="0.3">
      <c r="B35" s="71" t="s">
        <v>286</v>
      </c>
      <c r="F35" s="57" t="s">
        <v>287</v>
      </c>
      <c r="H35" s="79" t="s">
        <v>288</v>
      </c>
    </row>
    <row r="36" spans="2:8" x14ac:dyDescent="0.3">
      <c r="B36" s="71" t="s">
        <v>289</v>
      </c>
      <c r="F36" s="55" t="s">
        <v>290</v>
      </c>
      <c r="H36" s="79" t="s">
        <v>291</v>
      </c>
    </row>
    <row r="37" spans="2:8" x14ac:dyDescent="0.3">
      <c r="B37" s="71" t="s">
        <v>292</v>
      </c>
      <c r="F37" s="55" t="s">
        <v>293</v>
      </c>
      <c r="H37" s="79" t="s">
        <v>294</v>
      </c>
    </row>
    <row r="38" spans="2:8" x14ac:dyDescent="0.3">
      <c r="B38" s="71" t="s">
        <v>295</v>
      </c>
      <c r="F38" s="55" t="s">
        <v>111</v>
      </c>
      <c r="H38" s="79" t="s">
        <v>296</v>
      </c>
    </row>
    <row r="39" spans="2:8" x14ac:dyDescent="0.3">
      <c r="B39" s="71" t="s">
        <v>297</v>
      </c>
      <c r="F39" s="55" t="s">
        <v>298</v>
      </c>
      <c r="H39" s="79" t="s">
        <v>299</v>
      </c>
    </row>
    <row r="40" spans="2:8" x14ac:dyDescent="0.3">
      <c r="B40" s="71" t="s">
        <v>300</v>
      </c>
      <c r="H40" s="79" t="s">
        <v>301</v>
      </c>
    </row>
    <row r="41" spans="2:8" x14ac:dyDescent="0.3">
      <c r="B41" s="62"/>
      <c r="D41" s="63"/>
      <c r="H41" s="72" t="s">
        <v>302</v>
      </c>
    </row>
    <row r="42" spans="2:8" x14ac:dyDescent="0.3">
      <c r="B42" s="60"/>
      <c r="H42" s="79" t="s">
        <v>303</v>
      </c>
    </row>
    <row r="43" spans="2:8" x14ac:dyDescent="0.3">
      <c r="H43" s="78" t="s">
        <v>304</v>
      </c>
    </row>
    <row r="44" spans="2:8" x14ac:dyDescent="0.3">
      <c r="B44" s="61"/>
      <c r="H44" s="79" t="s">
        <v>305</v>
      </c>
    </row>
    <row r="45" spans="2:8" x14ac:dyDescent="0.3">
      <c r="H45" s="79" t="s">
        <v>306</v>
      </c>
    </row>
    <row r="46" spans="2:8" x14ac:dyDescent="0.3">
      <c r="H46" s="79" t="s">
        <v>307</v>
      </c>
    </row>
    <row r="47" spans="2:8" x14ac:dyDescent="0.3">
      <c r="B47" s="61"/>
      <c r="H47" s="79" t="s">
        <v>308</v>
      </c>
    </row>
    <row r="48" spans="2:8" x14ac:dyDescent="0.3">
      <c r="H48" s="78" t="s">
        <v>309</v>
      </c>
    </row>
    <row r="49" spans="8:8" x14ac:dyDescent="0.3">
      <c r="H49" s="78" t="s">
        <v>310</v>
      </c>
    </row>
    <row r="50" spans="8:8" x14ac:dyDescent="0.3">
      <c r="H50" s="78" t="s">
        <v>311</v>
      </c>
    </row>
    <row r="51" spans="8:8" x14ac:dyDescent="0.3">
      <c r="H51" s="78" t="s">
        <v>312</v>
      </c>
    </row>
    <row r="52" spans="8:8" x14ac:dyDescent="0.3">
      <c r="H52" s="65" t="s">
        <v>313</v>
      </c>
    </row>
    <row r="53" spans="8:8" x14ac:dyDescent="0.3">
      <c r="H53" s="64" t="s">
        <v>314</v>
      </c>
    </row>
    <row r="54" spans="8:8" x14ac:dyDescent="0.3">
      <c r="H54" s="65" t="s">
        <v>152</v>
      </c>
    </row>
    <row r="55" spans="8:8" ht="15" thickBot="1" x14ac:dyDescent="0.35">
      <c r="H55" s="66" t="s">
        <v>315</v>
      </c>
    </row>
    <row r="56" spans="8:8" ht="15" thickBot="1" x14ac:dyDescent="0.35">
      <c r="H56" s="70" t="s">
        <v>1</v>
      </c>
    </row>
    <row r="57" spans="8:8" ht="15" thickBot="1" x14ac:dyDescent="0.35">
      <c r="H57" s="70"/>
    </row>
    <row r="58" spans="8:8" ht="15" thickBot="1" x14ac:dyDescent="0.35">
      <c r="H58" s="67"/>
    </row>
    <row r="59" spans="8:8" ht="15" thickBot="1" x14ac:dyDescent="0.35">
      <c r="H59" s="67"/>
    </row>
    <row r="60" spans="8:8" ht="15" thickBot="1" x14ac:dyDescent="0.35">
      <c r="H60" s="68"/>
    </row>
    <row r="61" spans="8:8" ht="15" thickBot="1" x14ac:dyDescent="0.35">
      <c r="H61" s="69"/>
    </row>
    <row r="62" spans="8:8" ht="15" thickBot="1" x14ac:dyDescent="0.35">
      <c r="H62" s="67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3234B-E69A-4B0A-9E68-21362C69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A438C2-50D6-4A10-AE26-1A350E5F8B3C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2043CFB1-C42B-4B11-9EE4-AD589A93169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Mar</vt:lpstr>
      <vt:lpstr>Expense Claim</vt:lpstr>
      <vt:lpstr>Leave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2025-06-04T09:35:19Z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