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ortherndata-my.sharepoint.com/personal/kiaan_patel_sambeconsulting_com/Documents/Documents/CodeCrusaders_TimeSheets/Kiaan Patel Time Sheet/"/>
    </mc:Choice>
  </mc:AlternateContent>
  <xr:revisionPtr revIDLastSave="1" documentId="8_{05B259F8-24C3-412D-8556-A385DE63B075}" xr6:coauthVersionLast="47" xr6:coauthVersionMax="47" xr10:uidLastSave="{7EC0082D-6CF2-4CCA-8CC8-E9E54AE2B27D}"/>
  <bookViews>
    <workbookView xWindow="-108" yWindow="-108" windowWidth="23256" windowHeight="12456" xr2:uid="{B7BEA5EC-5FEA-4713-989F-5302AC6132E7}"/>
  </bookViews>
  <sheets>
    <sheet name="M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1" l="1"/>
  <c r="F64" i="1"/>
  <c r="F66" i="1" s="1"/>
  <c r="F61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B6" i="1" l="1"/>
</calcChain>
</file>

<file path=xl/sharedStrings.xml><?xml version="1.0" encoding="utf-8"?>
<sst xmlns="http://schemas.openxmlformats.org/spreadsheetml/2006/main" count="276" uniqueCount="75">
  <si>
    <t>Consultant</t>
  </si>
  <si>
    <t>Kiaan</t>
  </si>
  <si>
    <t>Total Billable Hours</t>
  </si>
  <si>
    <t>Date</t>
  </si>
  <si>
    <t>D of Week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</si>
  <si>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</si>
  <si>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</si>
  <si>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</si>
  <si>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</si>
  <si>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</si>
  <si>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</si>
  <si>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</si>
  <si>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</si>
  <si>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Saturday</t>
  </si>
  <si>
    <t>Sunday</t>
  </si>
  <si>
    <t>Monday</t>
  </si>
  <si>
    <t>Internal Sambe</t>
  </si>
  <si>
    <t>Graduate Program</t>
  </si>
  <si>
    <t>Meeting</t>
  </si>
  <si>
    <t>Non-Billable</t>
  </si>
  <si>
    <t>Attended daily standup meeting an continued with IBM Excel course</t>
  </si>
  <si>
    <t>Completed up till Module 4 on IBM Excel Course. Attended meeing with Bongani where we spoke on distributed systems and clusters</t>
  </si>
  <si>
    <t>Tuesday</t>
  </si>
  <si>
    <t>Completed excel course and began with the Python for everybody course</t>
  </si>
  <si>
    <t>Attened meeting with bongani and continued with python course. Completed module 1 and 2</t>
  </si>
  <si>
    <t>Wednesday</t>
  </si>
  <si>
    <t>Continued with working on python course. Completed modules 3,4 and 5</t>
  </si>
  <si>
    <t>Attended meeting with Bongani and completed the rest of the python course.</t>
  </si>
  <si>
    <t>Thursday</t>
  </si>
  <si>
    <t xml:space="preserve">Worked on the Microsoft Azure SQL Course and attended daily stand-up meeting with Clement </t>
  </si>
  <si>
    <t xml:space="preserve">Completed the rest of the Microsoft Azure SQL course on Coursera and got out Udemy subscriptions where we have been given a course to complete by the 21st March. </t>
  </si>
  <si>
    <t>Friday</t>
  </si>
  <si>
    <t>Attended daily standup with Clement. Began working on our Project. Currently understanding what needs to be done and following steps sent by Bongani.</t>
  </si>
  <si>
    <t>Continued with project. Encountered errors with API not showing and ngrok tcp link not working. Working through it. Attended Bonganis meeting. Got SQL Server to work with API</t>
  </si>
  <si>
    <t>Began with our Daily Stand-up meeting. Then went into a 1 on 1 meeting with Clement for 1 hour. The worked on Section 1 of Udemy Course.</t>
  </si>
  <si>
    <t>Worked on Udemy course on SQL, completed Section 2 and Section 3, started with Section 4. Attended timesheet meeting with Angela. Attended meeting with Bongani.</t>
  </si>
  <si>
    <t>Attened daily stand up meeting, completed section 4 and section 5 and began section 6 of udemy course.</t>
  </si>
  <si>
    <t>Cotinued with section 6 of the udemy course and attended meeting with Bongani</t>
  </si>
  <si>
    <t>Attened daily standup and checkin meetingand continued working on Section 6 in Udemy course, started at vidoe 60</t>
  </si>
  <si>
    <t>Attended meeting with Bongani and completed section 6 of Udemy course. Began with section 7</t>
  </si>
  <si>
    <t>Continued with section 7 of udemy course and proceeded with section 8</t>
  </si>
  <si>
    <t>Attended meeting with bongani and continued with section 8</t>
  </si>
  <si>
    <t xml:space="preserve">Began section 9 of udemy sql course </t>
  </si>
  <si>
    <t xml:space="preserve">Attended meeting with bongani and continued with section 9 </t>
  </si>
  <si>
    <t>Training</t>
  </si>
  <si>
    <t>Attended daily standup meeting and worked on sql udemy course section 9 and 10</t>
  </si>
  <si>
    <t>Completed section 9 and 10 ,worked on section 11 and 12</t>
  </si>
  <si>
    <t>Attended standup and continued with section 11, 12 and 13 of course</t>
  </si>
  <si>
    <t>Completed the Udemy Sql course and attended Bonganis meeting</t>
  </si>
  <si>
    <t>Worked on github pull request project and attended daily stand up meeting</t>
  </si>
  <si>
    <t>Completed github pull request project and attaended meeting with Bongani</t>
  </si>
  <si>
    <t>Attended daily standup and began with GitHub Actions udemy course. Completed Section 1 and 2</t>
  </si>
  <si>
    <t>Attended meeting with Bongani and work on Section 3 and 4 of GitHub Actions course</t>
  </si>
  <si>
    <t>Public Holiday</t>
  </si>
  <si>
    <t>Human Rights Day</t>
  </si>
  <si>
    <t>Worked on creating repos for github actions course and completed the course and began working on project</t>
  </si>
  <si>
    <t>Continued project work and tried using local tunnel to expose my sql server but it did not work.</t>
  </si>
  <si>
    <t>Attended daily standup and worked on project for exposing local sql to internet and using github actions.</t>
  </si>
  <si>
    <t>Completed the project and attended Bonganis meeting.</t>
  </si>
  <si>
    <t>Worked on SSRS project and polished up project I completed the previous day.</t>
  </si>
  <si>
    <t>Completed my SSRS project and attended the meeting with Bongani</t>
  </si>
  <si>
    <t>Worked on the Development and Production project and completed it with my Accountability partner. We used Github Actions.</t>
  </si>
  <si>
    <t>Began working on the Excel course, completed up until section 6.</t>
  </si>
  <si>
    <t>Continued working on section 6 and 7 of the Excel Udemy course and attended standup with Clement</t>
  </si>
  <si>
    <t>Completed the Excel Udemy course and attended Bongani meeting</t>
  </si>
  <si>
    <t>Began working on udemy Soft Skill course and Linux Fundamentals course.</t>
  </si>
  <si>
    <t>Continued working on Linus course and attended meeting with Bongani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</si>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</sst>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h:mm;@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theme="1"/>
      <name val="Aptos Narrow"/>
      <family val="2"/>
      <scheme val="minor"/>
    </font>
    <font>
      <b/>
      <sz val="9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u/>
      <sz val="9"/>
      <name val="Aptos Narrow"/>
      <family val="2"/>
      <scheme val="minor"/>
    </font>
    <font>
      <b/>
      <sz val="9"/>
      <color indexed="12"/>
      <name val="Aptos Narrow"/>
      <family val="2"/>
      <scheme val="minor"/>
    </font>
    <font>
      <b/>
      <sz val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164" fontId="3" fillId="2" borderId="0" xfId="0" applyNumberFormat="1" applyFont="1" applyFill="1" applyAlignment="1">
      <alignment wrapText="1"/>
    </xf>
    <xf numFmtId="0" fontId="3" fillId="0" borderId="0" xfId="0" applyFont="1" applyAlignment="1">
      <alignment horizontal="left"/>
    </xf>
    <xf numFmtId="14" fontId="3" fillId="4" borderId="1" xfId="0" applyNumberFormat="1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wrapText="1"/>
    </xf>
    <xf numFmtId="165" fontId="3" fillId="4" borderId="1" xfId="0" applyNumberFormat="1" applyFont="1" applyFill="1" applyBorder="1"/>
    <xf numFmtId="165" fontId="3" fillId="4" borderId="1" xfId="0" applyNumberFormat="1" applyFont="1" applyFill="1" applyBorder="1" applyAlignment="1">
      <alignment wrapText="1"/>
    </xf>
    <xf numFmtId="14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165" fontId="3" fillId="0" borderId="1" xfId="0" applyNumberFormat="1" applyFont="1" applyBorder="1"/>
    <xf numFmtId="165" fontId="3" fillId="0" borderId="1" xfId="0" applyNumberFormat="1" applyFont="1" applyBorder="1" applyAlignment="1">
      <alignment wrapText="1"/>
    </xf>
    <xf numFmtId="14" fontId="3" fillId="5" borderId="1" xfId="0" applyNumberFormat="1" applyFont="1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wrapText="1"/>
    </xf>
    <xf numFmtId="165" fontId="3" fillId="5" borderId="1" xfId="0" applyNumberFormat="1" applyFont="1" applyFill="1" applyBorder="1"/>
    <xf numFmtId="165" fontId="3" fillId="5" borderId="1" xfId="0" applyNumberFormat="1" applyFont="1" applyFill="1" applyBorder="1" applyAlignment="1">
      <alignment wrapText="1"/>
    </xf>
    <xf numFmtId="14" fontId="3" fillId="0" borderId="0" xfId="0" applyNumberFormat="1" applyFont="1"/>
    <xf numFmtId="0" fontId="5" fillId="0" borderId="0" xfId="0" applyFont="1"/>
    <xf numFmtId="165" fontId="2" fillId="0" borderId="0" xfId="0" applyNumberFormat="1" applyFont="1"/>
    <xf numFmtId="0" fontId="6" fillId="0" borderId="0" xfId="0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0" fontId="7" fillId="0" borderId="2" xfId="0" applyFont="1" applyBorder="1"/>
    <xf numFmtId="0" fontId="5" fillId="0" borderId="3" xfId="0" applyFont="1" applyBorder="1" applyAlignment="1">
      <alignment horizontal="right" wrapText="1"/>
    </xf>
    <xf numFmtId="20" fontId="6" fillId="0" borderId="0" xfId="0" applyNumberFormat="1" applyFont="1"/>
    <xf numFmtId="0" fontId="7" fillId="0" borderId="0" xfId="0" applyFont="1"/>
    <xf numFmtId="0" fontId="7" fillId="0" borderId="4" xfId="0" applyFont="1" applyBorder="1"/>
    <xf numFmtId="0" fontId="7" fillId="0" borderId="5" xfId="0" applyFont="1" applyBorder="1" applyAlignment="1">
      <alignment horizontal="right" wrapText="1"/>
    </xf>
    <xf numFmtId="49" fontId="6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" fillId="0" borderId="2" xfId="0" applyFont="1" applyBorder="1"/>
    <xf numFmtId="164" fontId="7" fillId="0" borderId="3" xfId="0" applyNumberFormat="1" applyFont="1" applyBorder="1" applyAlignment="1">
      <alignment horizontal="right" wrapText="1"/>
    </xf>
    <xf numFmtId="164" fontId="3" fillId="0" borderId="0" xfId="0" applyNumberFormat="1" applyFont="1"/>
    <xf numFmtId="49" fontId="10" fillId="0" borderId="7" xfId="0" applyNumberFormat="1" applyFont="1" applyBorder="1" applyAlignment="1">
      <alignment vertical="top"/>
    </xf>
    <xf numFmtId="0" fontId="1" fillId="0" borderId="8" xfId="0" applyFont="1" applyBorder="1"/>
    <xf numFmtId="164" fontId="7" fillId="0" borderId="7" xfId="0" applyNumberFormat="1" applyFont="1" applyBorder="1" applyAlignment="1">
      <alignment horizontal="right" wrapText="1"/>
    </xf>
    <xf numFmtId="0" fontId="1" fillId="0" borderId="9" xfId="0" applyFont="1" applyBorder="1"/>
    <xf numFmtId="164" fontId="7" fillId="0" borderId="10" xfId="0" applyNumberFormat="1" applyFont="1" applyBorder="1" applyAlignment="1">
      <alignment wrapText="1"/>
    </xf>
    <xf numFmtId="0" fontId="11" fillId="0" borderId="11" xfId="0" applyFont="1" applyBorder="1" applyAlignment="1">
      <alignment horizontal="left"/>
    </xf>
    <xf numFmtId="0" fontId="7" fillId="0" borderId="12" xfId="0" applyFont="1" applyBorder="1" applyAlignment="1">
      <alignment wrapText="1"/>
    </xf>
    <xf numFmtId="0" fontId="3" fillId="0" borderId="12" xfId="0" applyFont="1" applyBorder="1" applyAlignment="1">
      <alignment wrapText="1"/>
    </xf>
    <xf numFmtId="49" fontId="8" fillId="0" borderId="6" xfId="0" applyNumberFormat="1" applyFont="1" applyBorder="1" applyAlignment="1">
      <alignment horizontal="left" vertical="top"/>
    </xf>
    <xf numFmtId="0" fontId="8" fillId="0" borderId="6" xfId="0" applyFont="1" applyBorder="1" applyAlignment="1">
      <alignment horizontal="left" vertical="top" wrapText="1"/>
    </xf>
    <xf numFmtId="0" fontId="4" fillId="3" borderId="13" xfId="0" applyFont="1" applyFill="1" applyBorder="1"/>
    <xf numFmtId="0" fontId="4" fillId="3" borderId="14" xfId="0" applyFont="1" applyFill="1" applyBorder="1"/>
    <xf numFmtId="0" fontId="4" fillId="3" borderId="14" xfId="0" applyFont="1" applyFill="1" applyBorder="1" applyAlignment="1">
      <alignment wrapText="1"/>
    </xf>
    <xf numFmtId="0" fontId="4" fillId="3" borderId="14" xfId="0" applyFont="1" applyFill="1" applyBorder="1" applyAlignment="1">
      <alignment horizontal="center" wrapText="1"/>
    </xf>
    <xf numFmtId="0" fontId="4" fillId="3" borderId="15" xfId="0" applyFont="1" applyFill="1" applyBorder="1" applyAlignment="1">
      <alignment horizontal="center" wrapText="1"/>
    </xf>
    <xf numFmtId="14" fontId="3" fillId="0" borderId="16" xfId="0" applyNumberFormat="1" applyFont="1" applyBorder="1"/>
    <xf numFmtId="0" fontId="3" fillId="0" borderId="16" xfId="0" applyFont="1" applyBorder="1"/>
    <xf numFmtId="0" fontId="3" fillId="0" borderId="16" xfId="0" applyFont="1" applyBorder="1" applyAlignment="1">
      <alignment wrapText="1"/>
    </xf>
    <xf numFmtId="165" fontId="3" fillId="0" borderId="16" xfId="0" applyNumberFormat="1" applyFont="1" applyBorder="1"/>
    <xf numFmtId="165" fontId="3" fillId="0" borderId="16" xfId="0" applyNumberFormat="1" applyFont="1" applyBorder="1" applyAlignment="1">
      <alignment wrapText="1"/>
    </xf>
  </cellXfs>
  <cellStyles count="1">
    <cellStyle name="Normal" xfId="0" builtinId="0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5" formatCode="h:mm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5" formatCode="h:mm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5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28EED6-916C-4F9C-A4F2-6712E28C0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2348" cy="57319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85AF63-376A-4987-A73D-9D3103AD0AC2}" name="Table1" displayName="Table1" ref="A8:J59" totalsRowShown="0" headerRowDxfId="0" headerRowBorderDxfId="12" tableBorderDxfId="13" totalsRowBorderDxfId="11">
  <autoFilter ref="A8:J59" xr:uid="{7385AF63-376A-4987-A73D-9D3103AD0AC2}"/>
  <tableColumns count="10">
    <tableColumn id="1" xr3:uid="{1DACA7DD-9415-4B10-BFF7-0C18A26AD6C9}" name="Date" dataDxfId="10"/>
    <tableColumn id="2" xr3:uid="{83377E1D-DE38-4626-B5FC-3533FAE0AF07}" name="D of Week" dataDxfId="9"/>
    <tableColumn id="3" xr3:uid="{7A333293-C9C9-40C1-BDBA-D456D6A0219A}" name="Client" dataDxfId="8"/>
    <tableColumn id="4" xr3:uid="{DEB98B4D-DAC8-4C70-A034-485193C1D168}" name="Client Project Name" dataDxfId="7"/>
    <tableColumn id="5" xr3:uid="{E5E91F69-6F3D-4F5C-8C7A-54C08EBBB1F6}" name="Description" dataDxfId="6"/>
    <tableColumn id="6" xr3:uid="{FB034C33-DE2B-429D-B5A9-2B0E6C34C5C7}" name="Billable or Non Billable" dataDxfId="5"/>
    <tableColumn id="7" xr3:uid="{A9A7F1B3-506A-465D-AE4C-5A46F71F1E46}" name="Comments" dataDxfId="4"/>
    <tableColumn id="8" xr3:uid="{8DE04323-3F88-432F-9D2D-B9F0457FD50B}" name="Total Hours" dataDxfId="3">
      <calculatedColumnFormula>J9-I9</calculatedColumnFormula>
    </tableColumn>
    <tableColumn id="9" xr3:uid="{DF5FBAAE-B34A-4041-B171-FC6BD0A74772}" name="Start Time" dataDxfId="2"/>
    <tableColumn id="10" xr3:uid="{14443B58-B00E-4440-8B6E-4CF4B1536C94}" name="End Tim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FA52E-A6ED-43BA-94FB-F21B8DA9F6EE}">
  <dimension ref="A5:J69"/>
  <sheetViews>
    <sheetView tabSelected="1" topLeftCell="A46" zoomScale="75" zoomScaleNormal="75" workbookViewId="0">
      <selection activeCell="L51" sqref="L51"/>
    </sheetView>
  </sheetViews>
  <sheetFormatPr defaultColWidth="9.6640625" defaultRowHeight="12.6" x14ac:dyDescent="0.2"/>
  <cols>
    <col min="1" max="1" width="13.33203125" style="2" customWidth="1"/>
    <col min="2" max="2" width="14.5546875" style="2" customWidth="1"/>
    <col min="3" max="3" width="18" style="2" customWidth="1"/>
    <col min="4" max="4" width="24.33203125" style="2" customWidth="1"/>
    <col min="5" max="5" width="22.21875" style="2" customWidth="1"/>
    <col min="6" max="6" width="26.77734375" style="2" customWidth="1"/>
    <col min="7" max="7" width="37.77734375" style="2" customWidth="1"/>
    <col min="8" max="8" width="15.21875" style="2" customWidth="1"/>
    <col min="9" max="9" width="14.109375" style="2" customWidth="1"/>
    <col min="10" max="10" width="12.77734375" style="2" customWidth="1"/>
    <col min="11" max="16384" width="9.6640625" style="2"/>
  </cols>
  <sheetData>
    <row r="5" spans="1:10" x14ac:dyDescent="0.2">
      <c r="A5" s="1" t="s">
        <v>0</v>
      </c>
      <c r="B5" s="2" t="s">
        <v>1</v>
      </c>
      <c r="C5" s="1"/>
      <c r="H5" s="3"/>
    </row>
    <row r="6" spans="1:10" x14ac:dyDescent="0.2">
      <c r="A6" s="1" t="s">
        <v>2</v>
      </c>
      <c r="B6" s="4">
        <f>F64</f>
        <v>0</v>
      </c>
      <c r="C6" s="1"/>
      <c r="D6" s="1"/>
      <c r="E6" s="1"/>
      <c r="H6" s="3"/>
      <c r="J6" s="5"/>
    </row>
    <row r="7" spans="1:10" x14ac:dyDescent="0.2">
      <c r="H7" s="3"/>
    </row>
    <row r="8" spans="1:10" ht="25.2" x14ac:dyDescent="0.2">
      <c r="A8" s="48" t="s">
        <v>3</v>
      </c>
      <c r="B8" s="49" t="s">
        <v>4</v>
      </c>
      <c r="C8" s="49" t="s">
        <v>5</v>
      </c>
      <c r="D8" s="49" t="s">
        <v>6</v>
      </c>
      <c r="E8" s="49" t="s">
        <v>7</v>
      </c>
      <c r="F8" s="49" t="s">
        <v>8</v>
      </c>
      <c r="G8" s="50" t="s">
        <v>9</v>
      </c>
      <c r="H8" s="51" t="s">
        <v>10</v>
      </c>
      <c r="I8" s="51" t="s">
        <v>11</v>
      </c>
      <c r="J8" s="52" t="s">
        <v>12</v>
      </c>
    </row>
    <row r="9" spans="1:10" x14ac:dyDescent="0.2">
      <c r="A9" s="6">
        <v>45717</v>
      </c>
      <c r="B9" s="6" t="s">
        <v>13</v>
      </c>
      <c r="C9" s="7"/>
      <c r="D9" s="7"/>
      <c r="E9" s="7"/>
      <c r="F9" s="7"/>
      <c r="G9" s="8"/>
      <c r="H9" s="9">
        <f>J9-I9</f>
        <v>0</v>
      </c>
      <c r="I9" s="10"/>
      <c r="J9" s="10"/>
    </row>
    <row r="10" spans="1:10" x14ac:dyDescent="0.2">
      <c r="A10" s="6">
        <v>45718</v>
      </c>
      <c r="B10" s="6" t="s">
        <v>14</v>
      </c>
      <c r="C10" s="7"/>
      <c r="D10" s="7"/>
      <c r="E10" s="7"/>
      <c r="F10" s="7"/>
      <c r="G10" s="8"/>
      <c r="H10" s="9">
        <f t="shared" ref="H10:H59" si="0">J10-I10</f>
        <v>0</v>
      </c>
      <c r="I10" s="10"/>
      <c r="J10" s="10"/>
    </row>
    <row r="11" spans="1:10" ht="25.2" x14ac:dyDescent="0.2">
      <c r="A11" s="11">
        <v>45719</v>
      </c>
      <c r="B11" s="11" t="s">
        <v>15</v>
      </c>
      <c r="C11" s="12" t="s">
        <v>16</v>
      </c>
      <c r="D11" s="12" t="s">
        <v>17</v>
      </c>
      <c r="E11" s="12" t="s">
        <v>18</v>
      </c>
      <c r="F11" s="12" t="s">
        <v>19</v>
      </c>
      <c r="G11" s="13" t="s">
        <v>20</v>
      </c>
      <c r="H11" s="14">
        <f t="shared" si="0"/>
        <v>0.16666666666666669</v>
      </c>
      <c r="I11" s="15">
        <v>0.33333333333333331</v>
      </c>
      <c r="J11" s="15">
        <v>0.5</v>
      </c>
    </row>
    <row r="12" spans="1:10" ht="50.4" x14ac:dyDescent="0.2">
      <c r="A12" s="11">
        <v>45719</v>
      </c>
      <c r="B12" s="11" t="s">
        <v>15</v>
      </c>
      <c r="C12" s="12" t="s">
        <v>16</v>
      </c>
      <c r="D12" s="12" t="s">
        <v>17</v>
      </c>
      <c r="E12" s="12" t="s">
        <v>18</v>
      </c>
      <c r="F12" s="12" t="s">
        <v>19</v>
      </c>
      <c r="G12" s="13" t="s">
        <v>21</v>
      </c>
      <c r="H12" s="14">
        <f t="shared" si="0"/>
        <v>0.1875</v>
      </c>
      <c r="I12" s="15">
        <v>0.54166666666666663</v>
      </c>
      <c r="J12" s="15">
        <v>0.72916666666666663</v>
      </c>
    </row>
    <row r="13" spans="1:10" ht="25.2" x14ac:dyDescent="0.2">
      <c r="A13" s="11">
        <v>45720</v>
      </c>
      <c r="B13" s="11" t="s">
        <v>22</v>
      </c>
      <c r="C13" s="12" t="s">
        <v>16</v>
      </c>
      <c r="D13" s="12" t="s">
        <v>17</v>
      </c>
      <c r="E13" s="12" t="s">
        <v>18</v>
      </c>
      <c r="F13" s="12" t="s">
        <v>19</v>
      </c>
      <c r="G13" s="13" t="s">
        <v>23</v>
      </c>
      <c r="H13" s="14">
        <f t="shared" si="0"/>
        <v>0.16666666666666669</v>
      </c>
      <c r="I13" s="15">
        <v>0.33333333333333331</v>
      </c>
      <c r="J13" s="15">
        <v>0.5</v>
      </c>
    </row>
    <row r="14" spans="1:10" ht="37.799999999999997" x14ac:dyDescent="0.2">
      <c r="A14" s="11">
        <v>45720</v>
      </c>
      <c r="B14" s="11" t="s">
        <v>22</v>
      </c>
      <c r="C14" s="12" t="s">
        <v>16</v>
      </c>
      <c r="D14" s="12" t="s">
        <v>17</v>
      </c>
      <c r="E14" s="12" t="s">
        <v>18</v>
      </c>
      <c r="F14" s="12" t="s">
        <v>19</v>
      </c>
      <c r="G14" s="13" t="s">
        <v>24</v>
      </c>
      <c r="H14" s="14">
        <f t="shared" si="0"/>
        <v>0.1875</v>
      </c>
      <c r="I14" s="15">
        <v>0.54166666666666663</v>
      </c>
      <c r="J14" s="15">
        <v>0.72916666666666663</v>
      </c>
    </row>
    <row r="15" spans="1:10" ht="37.799999999999997" x14ac:dyDescent="0.2">
      <c r="A15" s="11">
        <v>45721</v>
      </c>
      <c r="B15" s="11" t="s">
        <v>25</v>
      </c>
      <c r="C15" s="12" t="s">
        <v>16</v>
      </c>
      <c r="D15" s="12" t="s">
        <v>17</v>
      </c>
      <c r="E15" s="12" t="s">
        <v>18</v>
      </c>
      <c r="F15" s="12" t="s">
        <v>19</v>
      </c>
      <c r="G15" s="13" t="s">
        <v>26</v>
      </c>
      <c r="H15" s="14">
        <f t="shared" si="0"/>
        <v>0.16666666666666669</v>
      </c>
      <c r="I15" s="15">
        <v>0.33333333333333331</v>
      </c>
      <c r="J15" s="15">
        <v>0.5</v>
      </c>
    </row>
    <row r="16" spans="1:10" ht="37.799999999999997" x14ac:dyDescent="0.2">
      <c r="A16" s="11">
        <v>45721</v>
      </c>
      <c r="B16" s="11" t="s">
        <v>25</v>
      </c>
      <c r="C16" s="12" t="s">
        <v>16</v>
      </c>
      <c r="D16" s="12" t="s">
        <v>17</v>
      </c>
      <c r="E16" s="12" t="s">
        <v>18</v>
      </c>
      <c r="F16" s="12" t="s">
        <v>19</v>
      </c>
      <c r="G16" s="13" t="s">
        <v>27</v>
      </c>
      <c r="H16" s="14">
        <f t="shared" si="0"/>
        <v>0.17708333333333337</v>
      </c>
      <c r="I16" s="15">
        <v>0.54166666666666663</v>
      </c>
      <c r="J16" s="15">
        <v>0.71875</v>
      </c>
    </row>
    <row r="17" spans="1:10" ht="37.799999999999997" x14ac:dyDescent="0.2">
      <c r="A17" s="11">
        <v>45722</v>
      </c>
      <c r="B17" s="11" t="s">
        <v>28</v>
      </c>
      <c r="C17" s="12" t="s">
        <v>16</v>
      </c>
      <c r="D17" s="12" t="s">
        <v>17</v>
      </c>
      <c r="E17" s="12" t="s">
        <v>18</v>
      </c>
      <c r="F17" s="12" t="s">
        <v>19</v>
      </c>
      <c r="G17" s="13" t="s">
        <v>29</v>
      </c>
      <c r="H17" s="14">
        <f t="shared" si="0"/>
        <v>0.16666666666666669</v>
      </c>
      <c r="I17" s="15">
        <v>0.33333333333333331</v>
      </c>
      <c r="J17" s="15">
        <v>0.5</v>
      </c>
    </row>
    <row r="18" spans="1:10" ht="63" x14ac:dyDescent="0.2">
      <c r="A18" s="11">
        <v>45722</v>
      </c>
      <c r="B18" s="11" t="s">
        <v>28</v>
      </c>
      <c r="C18" s="12" t="s">
        <v>16</v>
      </c>
      <c r="D18" s="12" t="s">
        <v>17</v>
      </c>
      <c r="E18" s="12" t="s">
        <v>18</v>
      </c>
      <c r="F18" s="12" t="s">
        <v>19</v>
      </c>
      <c r="G18" s="13" t="s">
        <v>30</v>
      </c>
      <c r="H18" s="14">
        <f t="shared" si="0"/>
        <v>0.16666666666666674</v>
      </c>
      <c r="I18" s="15">
        <v>0.54166666666666663</v>
      </c>
      <c r="J18" s="15">
        <v>0.70833333333333337</v>
      </c>
    </row>
    <row r="19" spans="1:10" ht="63" x14ac:dyDescent="0.2">
      <c r="A19" s="11">
        <v>45723</v>
      </c>
      <c r="B19" s="11" t="s">
        <v>31</v>
      </c>
      <c r="C19" s="12" t="s">
        <v>16</v>
      </c>
      <c r="D19" s="12" t="s">
        <v>17</v>
      </c>
      <c r="E19" s="12" t="s">
        <v>18</v>
      </c>
      <c r="F19" s="12" t="s">
        <v>19</v>
      </c>
      <c r="G19" s="13" t="s">
        <v>32</v>
      </c>
      <c r="H19" s="14">
        <f t="shared" si="0"/>
        <v>0.16666666666666669</v>
      </c>
      <c r="I19" s="15">
        <v>0.33333333333333331</v>
      </c>
      <c r="J19" s="15">
        <v>0.5</v>
      </c>
    </row>
    <row r="20" spans="1:10" ht="75.599999999999994" x14ac:dyDescent="0.2">
      <c r="A20" s="11">
        <v>45723</v>
      </c>
      <c r="B20" s="11" t="s">
        <v>31</v>
      </c>
      <c r="C20" s="12" t="s">
        <v>16</v>
      </c>
      <c r="D20" s="12" t="s">
        <v>17</v>
      </c>
      <c r="E20" s="12" t="s">
        <v>18</v>
      </c>
      <c r="F20" s="12" t="s">
        <v>19</v>
      </c>
      <c r="G20" s="13" t="s">
        <v>33</v>
      </c>
      <c r="H20" s="14">
        <f t="shared" si="0"/>
        <v>0.18402777777777779</v>
      </c>
      <c r="I20" s="15">
        <v>0.54166666666666663</v>
      </c>
      <c r="J20" s="15">
        <v>0.72569444444444442</v>
      </c>
    </row>
    <row r="21" spans="1:10" x14ac:dyDescent="0.2">
      <c r="A21" s="6">
        <v>45724</v>
      </c>
      <c r="B21" s="6" t="s">
        <v>13</v>
      </c>
      <c r="C21" s="7"/>
      <c r="D21" s="7"/>
      <c r="E21" s="7"/>
      <c r="F21" s="7"/>
      <c r="G21" s="8"/>
      <c r="H21" s="9">
        <f t="shared" si="0"/>
        <v>0</v>
      </c>
      <c r="I21" s="10"/>
      <c r="J21" s="10"/>
    </row>
    <row r="22" spans="1:10" x14ac:dyDescent="0.2">
      <c r="A22" s="6">
        <v>45725</v>
      </c>
      <c r="B22" s="6" t="s">
        <v>14</v>
      </c>
      <c r="C22" s="7"/>
      <c r="D22" s="7"/>
      <c r="E22" s="7"/>
      <c r="F22" s="7"/>
      <c r="G22" s="8"/>
      <c r="H22" s="9">
        <f t="shared" si="0"/>
        <v>0</v>
      </c>
      <c r="I22" s="10"/>
      <c r="J22" s="10"/>
    </row>
    <row r="23" spans="1:10" ht="63" x14ac:dyDescent="0.2">
      <c r="A23" s="11">
        <v>45726</v>
      </c>
      <c r="B23" s="11" t="s">
        <v>15</v>
      </c>
      <c r="C23" s="12" t="s">
        <v>16</v>
      </c>
      <c r="D23" s="12" t="s">
        <v>17</v>
      </c>
      <c r="E23" s="12" t="s">
        <v>18</v>
      </c>
      <c r="F23" s="12" t="s">
        <v>19</v>
      </c>
      <c r="G23" s="13" t="s">
        <v>34</v>
      </c>
      <c r="H23" s="14">
        <f t="shared" si="0"/>
        <v>0.16666666666666669</v>
      </c>
      <c r="I23" s="15">
        <v>0.33333333333333331</v>
      </c>
      <c r="J23" s="15">
        <v>0.5</v>
      </c>
    </row>
    <row r="24" spans="1:10" ht="63" x14ac:dyDescent="0.2">
      <c r="A24" s="11">
        <v>45726</v>
      </c>
      <c r="B24" s="11" t="s">
        <v>15</v>
      </c>
      <c r="C24" s="12" t="s">
        <v>16</v>
      </c>
      <c r="D24" s="12" t="s">
        <v>17</v>
      </c>
      <c r="E24" s="12" t="s">
        <v>18</v>
      </c>
      <c r="F24" s="12" t="s">
        <v>19</v>
      </c>
      <c r="G24" s="13" t="s">
        <v>35</v>
      </c>
      <c r="H24" s="14">
        <f>J24-I24</f>
        <v>0.1875</v>
      </c>
      <c r="I24" s="15">
        <v>0.54166666666666663</v>
      </c>
      <c r="J24" s="15">
        <v>0.72916666666666663</v>
      </c>
    </row>
    <row r="25" spans="1:10" ht="50.4" x14ac:dyDescent="0.2">
      <c r="A25" s="11">
        <v>45727</v>
      </c>
      <c r="B25" s="11" t="s">
        <v>22</v>
      </c>
      <c r="C25" s="12" t="s">
        <v>16</v>
      </c>
      <c r="D25" s="12" t="s">
        <v>17</v>
      </c>
      <c r="E25" s="12" t="s">
        <v>18</v>
      </c>
      <c r="F25" s="12" t="s">
        <v>19</v>
      </c>
      <c r="G25" s="13" t="s">
        <v>36</v>
      </c>
      <c r="H25" s="14">
        <f>J25-I25</f>
        <v>0.16666666666666669</v>
      </c>
      <c r="I25" s="15">
        <v>0.33333333333333331</v>
      </c>
      <c r="J25" s="15">
        <v>0.5</v>
      </c>
    </row>
    <row r="26" spans="1:10" ht="37.799999999999997" x14ac:dyDescent="0.2">
      <c r="A26" s="11">
        <v>45727</v>
      </c>
      <c r="B26" s="11" t="s">
        <v>22</v>
      </c>
      <c r="C26" s="12" t="s">
        <v>16</v>
      </c>
      <c r="D26" s="12" t="s">
        <v>17</v>
      </c>
      <c r="E26" s="12" t="s">
        <v>18</v>
      </c>
      <c r="F26" s="12" t="s">
        <v>19</v>
      </c>
      <c r="G26" s="13" t="s">
        <v>37</v>
      </c>
      <c r="H26" s="14">
        <f t="shared" ref="H26:H27" si="1">J26-I26</f>
        <v>0.1875</v>
      </c>
      <c r="I26" s="15">
        <v>0.54166666666666663</v>
      </c>
      <c r="J26" s="15">
        <v>0.72916666666666663</v>
      </c>
    </row>
    <row r="27" spans="1:10" ht="50.4" x14ac:dyDescent="0.2">
      <c r="A27" s="11">
        <v>45728</v>
      </c>
      <c r="B27" s="11" t="s">
        <v>25</v>
      </c>
      <c r="C27" s="12" t="s">
        <v>16</v>
      </c>
      <c r="D27" s="12" t="s">
        <v>17</v>
      </c>
      <c r="E27" s="12" t="s">
        <v>18</v>
      </c>
      <c r="F27" s="12" t="s">
        <v>19</v>
      </c>
      <c r="G27" s="13" t="s">
        <v>38</v>
      </c>
      <c r="H27" s="14">
        <f t="shared" si="1"/>
        <v>0.16666666666666669</v>
      </c>
      <c r="I27" s="15">
        <v>0.33333333333333331</v>
      </c>
      <c r="J27" s="15">
        <v>0.5</v>
      </c>
    </row>
    <row r="28" spans="1:10" ht="37.799999999999997" x14ac:dyDescent="0.2">
      <c r="A28" s="11">
        <v>45728</v>
      </c>
      <c r="B28" s="11" t="s">
        <v>25</v>
      </c>
      <c r="C28" s="12" t="s">
        <v>16</v>
      </c>
      <c r="D28" s="12" t="s">
        <v>17</v>
      </c>
      <c r="E28" s="12" t="s">
        <v>18</v>
      </c>
      <c r="F28" s="12" t="s">
        <v>19</v>
      </c>
      <c r="G28" s="13" t="s">
        <v>39</v>
      </c>
      <c r="H28" s="14">
        <f t="shared" si="0"/>
        <v>0.19097222222222221</v>
      </c>
      <c r="I28" s="15">
        <v>0.54166666666666663</v>
      </c>
      <c r="J28" s="15">
        <v>0.73263888888888884</v>
      </c>
    </row>
    <row r="29" spans="1:10" ht="25.2" x14ac:dyDescent="0.2">
      <c r="A29" s="11">
        <v>45729</v>
      </c>
      <c r="B29" s="11" t="s">
        <v>28</v>
      </c>
      <c r="C29" s="12" t="s">
        <v>16</v>
      </c>
      <c r="D29" s="12" t="s">
        <v>17</v>
      </c>
      <c r="E29" s="12" t="s">
        <v>18</v>
      </c>
      <c r="F29" s="12" t="s">
        <v>19</v>
      </c>
      <c r="G29" s="13" t="s">
        <v>40</v>
      </c>
      <c r="H29" s="14">
        <f t="shared" si="0"/>
        <v>0.16666666666666669</v>
      </c>
      <c r="I29" s="15">
        <v>0.33333333333333331</v>
      </c>
      <c r="J29" s="15">
        <v>0.5</v>
      </c>
    </row>
    <row r="30" spans="1:10" ht="25.2" x14ac:dyDescent="0.2">
      <c r="A30" s="11">
        <v>45729</v>
      </c>
      <c r="B30" s="11" t="s">
        <v>28</v>
      </c>
      <c r="C30" s="12" t="s">
        <v>16</v>
      </c>
      <c r="D30" s="12" t="s">
        <v>17</v>
      </c>
      <c r="E30" s="12" t="s">
        <v>18</v>
      </c>
      <c r="F30" s="12" t="s">
        <v>19</v>
      </c>
      <c r="G30" s="13" t="s">
        <v>41</v>
      </c>
      <c r="H30" s="14">
        <f t="shared" si="0"/>
        <v>0.21180555555555558</v>
      </c>
      <c r="I30" s="15">
        <v>0.54166666666666663</v>
      </c>
      <c r="J30" s="15">
        <v>0.75347222222222221</v>
      </c>
    </row>
    <row r="31" spans="1:10" x14ac:dyDescent="0.2">
      <c r="A31" s="11">
        <v>45730</v>
      </c>
      <c r="B31" s="11" t="s">
        <v>31</v>
      </c>
      <c r="C31" s="12" t="s">
        <v>16</v>
      </c>
      <c r="D31" s="12" t="s">
        <v>17</v>
      </c>
      <c r="E31" s="12" t="s">
        <v>18</v>
      </c>
      <c r="F31" s="12" t="s">
        <v>19</v>
      </c>
      <c r="G31" s="13" t="s">
        <v>42</v>
      </c>
      <c r="H31" s="14">
        <f t="shared" si="0"/>
        <v>0.16666666666666669</v>
      </c>
      <c r="I31" s="15">
        <v>0.33333333333333331</v>
      </c>
      <c r="J31" s="15">
        <v>0.5</v>
      </c>
    </row>
    <row r="32" spans="1:10" ht="25.2" x14ac:dyDescent="0.2">
      <c r="A32" s="11">
        <v>45730</v>
      </c>
      <c r="B32" s="11" t="s">
        <v>31</v>
      </c>
      <c r="C32" s="12" t="s">
        <v>16</v>
      </c>
      <c r="D32" s="12" t="s">
        <v>17</v>
      </c>
      <c r="E32" s="12" t="s">
        <v>18</v>
      </c>
      <c r="F32" s="12" t="s">
        <v>19</v>
      </c>
      <c r="G32" s="13" t="s">
        <v>43</v>
      </c>
      <c r="H32" s="14">
        <f t="shared" si="0"/>
        <v>0.21180555555555558</v>
      </c>
      <c r="I32" s="15">
        <v>0.54166666666666663</v>
      </c>
      <c r="J32" s="15">
        <v>0.75347222222222221</v>
      </c>
    </row>
    <row r="33" spans="1:10" x14ac:dyDescent="0.2">
      <c r="A33" s="6">
        <v>45731</v>
      </c>
      <c r="B33" s="6" t="s">
        <v>13</v>
      </c>
      <c r="C33" s="7"/>
      <c r="D33" s="7"/>
      <c r="E33" s="7"/>
      <c r="F33" s="7"/>
      <c r="G33" s="8"/>
      <c r="H33" s="9">
        <f t="shared" si="0"/>
        <v>0</v>
      </c>
      <c r="I33" s="10"/>
      <c r="J33" s="10"/>
    </row>
    <row r="34" spans="1:10" x14ac:dyDescent="0.2">
      <c r="A34" s="6">
        <v>45732</v>
      </c>
      <c r="B34" s="6" t="s">
        <v>14</v>
      </c>
      <c r="C34" s="7"/>
      <c r="D34" s="7"/>
      <c r="E34" s="7"/>
      <c r="F34" s="7"/>
      <c r="G34" s="8"/>
      <c r="H34" s="9">
        <f t="shared" si="0"/>
        <v>0</v>
      </c>
      <c r="I34" s="10"/>
      <c r="J34" s="10"/>
    </row>
    <row r="35" spans="1:10" ht="37.799999999999997" x14ac:dyDescent="0.2">
      <c r="A35" s="11">
        <v>45733</v>
      </c>
      <c r="B35" s="11" t="s">
        <v>15</v>
      </c>
      <c r="C35" s="12" t="s">
        <v>16</v>
      </c>
      <c r="D35" s="12" t="s">
        <v>17</v>
      </c>
      <c r="E35" s="12" t="s">
        <v>44</v>
      </c>
      <c r="F35" s="12" t="s">
        <v>19</v>
      </c>
      <c r="G35" s="13" t="s">
        <v>45</v>
      </c>
      <c r="H35" s="14">
        <f t="shared" si="0"/>
        <v>0.16666666666666669</v>
      </c>
      <c r="I35" s="15">
        <v>0.33333333333333331</v>
      </c>
      <c r="J35" s="15">
        <v>0.5</v>
      </c>
    </row>
    <row r="36" spans="1:10" ht="25.2" x14ac:dyDescent="0.2">
      <c r="A36" s="11">
        <v>45733</v>
      </c>
      <c r="B36" s="11" t="s">
        <v>15</v>
      </c>
      <c r="C36" s="12" t="s">
        <v>16</v>
      </c>
      <c r="D36" s="12" t="s">
        <v>17</v>
      </c>
      <c r="E36" s="12" t="s">
        <v>44</v>
      </c>
      <c r="F36" s="12" t="s">
        <v>19</v>
      </c>
      <c r="G36" s="13" t="s">
        <v>46</v>
      </c>
      <c r="H36" s="14">
        <f t="shared" si="0"/>
        <v>0.19444444444444453</v>
      </c>
      <c r="I36" s="15">
        <v>0.54166666666666663</v>
      </c>
      <c r="J36" s="15">
        <v>0.73611111111111116</v>
      </c>
    </row>
    <row r="37" spans="1:10" ht="25.2" x14ac:dyDescent="0.2">
      <c r="A37" s="11">
        <v>45734</v>
      </c>
      <c r="B37" s="11" t="s">
        <v>22</v>
      </c>
      <c r="C37" s="12" t="s">
        <v>16</v>
      </c>
      <c r="D37" s="12" t="s">
        <v>17</v>
      </c>
      <c r="E37" s="12" t="s">
        <v>44</v>
      </c>
      <c r="F37" s="12" t="s">
        <v>19</v>
      </c>
      <c r="G37" s="13" t="s">
        <v>47</v>
      </c>
      <c r="H37" s="14">
        <f t="shared" si="0"/>
        <v>0.16666666666666669</v>
      </c>
      <c r="I37" s="15">
        <v>0.33333333333333331</v>
      </c>
      <c r="J37" s="15">
        <v>0.5</v>
      </c>
    </row>
    <row r="38" spans="1:10" ht="25.2" x14ac:dyDescent="0.2">
      <c r="A38" s="11">
        <v>45734</v>
      </c>
      <c r="B38" s="11" t="s">
        <v>22</v>
      </c>
      <c r="C38" s="12" t="s">
        <v>16</v>
      </c>
      <c r="D38" s="12" t="s">
        <v>17</v>
      </c>
      <c r="E38" s="12" t="s">
        <v>44</v>
      </c>
      <c r="F38" s="12" t="s">
        <v>19</v>
      </c>
      <c r="G38" s="13" t="s">
        <v>48</v>
      </c>
      <c r="H38" s="14">
        <f t="shared" si="0"/>
        <v>0.18055555555555558</v>
      </c>
      <c r="I38" s="15">
        <v>0.54166666666666663</v>
      </c>
      <c r="J38" s="15">
        <v>0.72222222222222221</v>
      </c>
    </row>
    <row r="39" spans="1:10" ht="37.799999999999997" x14ac:dyDescent="0.2">
      <c r="A39" s="11">
        <v>45735</v>
      </c>
      <c r="B39" s="11" t="s">
        <v>25</v>
      </c>
      <c r="C39" s="12" t="s">
        <v>16</v>
      </c>
      <c r="D39" s="12" t="s">
        <v>17</v>
      </c>
      <c r="E39" s="12" t="s">
        <v>44</v>
      </c>
      <c r="F39" s="12" t="s">
        <v>19</v>
      </c>
      <c r="G39" s="13" t="s">
        <v>49</v>
      </c>
      <c r="H39" s="14">
        <f t="shared" si="0"/>
        <v>0.16666666666666669</v>
      </c>
      <c r="I39" s="15">
        <v>0.33333333333333331</v>
      </c>
      <c r="J39" s="15">
        <v>0.5</v>
      </c>
    </row>
    <row r="40" spans="1:10" ht="37.799999999999997" x14ac:dyDescent="0.2">
      <c r="A40" s="11">
        <v>45735</v>
      </c>
      <c r="B40" s="11" t="s">
        <v>25</v>
      </c>
      <c r="C40" s="12" t="s">
        <v>16</v>
      </c>
      <c r="D40" s="12" t="s">
        <v>17</v>
      </c>
      <c r="E40" s="12" t="s">
        <v>44</v>
      </c>
      <c r="F40" s="12" t="s">
        <v>19</v>
      </c>
      <c r="G40" s="13" t="s">
        <v>50</v>
      </c>
      <c r="H40" s="14">
        <f t="shared" si="0"/>
        <v>0.22916666666666674</v>
      </c>
      <c r="I40" s="15">
        <v>0.54166666666666663</v>
      </c>
      <c r="J40" s="15">
        <v>0.77083333333333337</v>
      </c>
    </row>
    <row r="41" spans="1:10" ht="37.799999999999997" x14ac:dyDescent="0.2">
      <c r="A41" s="11">
        <v>45736</v>
      </c>
      <c r="B41" s="11" t="s">
        <v>28</v>
      </c>
      <c r="C41" s="12" t="s">
        <v>16</v>
      </c>
      <c r="D41" s="12" t="s">
        <v>17</v>
      </c>
      <c r="E41" s="12" t="s">
        <v>44</v>
      </c>
      <c r="F41" s="12" t="s">
        <v>19</v>
      </c>
      <c r="G41" s="13" t="s">
        <v>51</v>
      </c>
      <c r="H41" s="14">
        <f t="shared" si="0"/>
        <v>0.16666666666666669</v>
      </c>
      <c r="I41" s="15">
        <v>0.33333333333333331</v>
      </c>
      <c r="J41" s="15">
        <v>0.5</v>
      </c>
    </row>
    <row r="42" spans="1:10" ht="37.799999999999997" x14ac:dyDescent="0.2">
      <c r="A42" s="11">
        <v>45736</v>
      </c>
      <c r="B42" s="11" t="s">
        <v>28</v>
      </c>
      <c r="C42" s="12" t="s">
        <v>16</v>
      </c>
      <c r="D42" s="12" t="s">
        <v>17</v>
      </c>
      <c r="E42" s="12" t="s">
        <v>44</v>
      </c>
      <c r="F42" s="12" t="s">
        <v>19</v>
      </c>
      <c r="G42" s="13" t="s">
        <v>52</v>
      </c>
      <c r="H42" s="14">
        <f t="shared" si="0"/>
        <v>0.16666666666666674</v>
      </c>
      <c r="I42" s="15">
        <v>0.54166666666666663</v>
      </c>
      <c r="J42" s="15">
        <v>0.70833333333333337</v>
      </c>
    </row>
    <row r="43" spans="1:10" x14ac:dyDescent="0.2">
      <c r="A43" s="16">
        <v>45737</v>
      </c>
      <c r="B43" s="16" t="s">
        <v>31</v>
      </c>
      <c r="C43" s="17" t="s">
        <v>16</v>
      </c>
      <c r="D43" s="17"/>
      <c r="E43" s="17" t="s">
        <v>53</v>
      </c>
      <c r="F43" s="17" t="s">
        <v>19</v>
      </c>
      <c r="G43" s="18" t="s">
        <v>54</v>
      </c>
      <c r="H43" s="19">
        <f t="shared" si="0"/>
        <v>0.33333333333333331</v>
      </c>
      <c r="I43" s="20">
        <v>0.33333333333333331</v>
      </c>
      <c r="J43" s="20">
        <v>0.66666666666666663</v>
      </c>
    </row>
    <row r="44" spans="1:10" x14ac:dyDescent="0.2">
      <c r="A44" s="6">
        <v>45738</v>
      </c>
      <c r="B44" s="6" t="s">
        <v>13</v>
      </c>
      <c r="C44" s="7"/>
      <c r="D44" s="7"/>
      <c r="E44" s="7"/>
      <c r="F44" s="7"/>
      <c r="G44" s="8"/>
      <c r="H44" s="9">
        <f t="shared" si="0"/>
        <v>0</v>
      </c>
      <c r="I44" s="10"/>
      <c r="J44" s="10"/>
    </row>
    <row r="45" spans="1:10" x14ac:dyDescent="0.2">
      <c r="A45" s="6">
        <v>45739</v>
      </c>
      <c r="B45" s="6" t="s">
        <v>14</v>
      </c>
      <c r="C45" s="7"/>
      <c r="D45" s="7"/>
      <c r="E45" s="7"/>
      <c r="F45" s="7"/>
      <c r="G45" s="8"/>
      <c r="H45" s="9">
        <f t="shared" si="0"/>
        <v>0</v>
      </c>
      <c r="I45" s="10"/>
      <c r="J45" s="10"/>
    </row>
    <row r="46" spans="1:10" ht="37.799999999999997" x14ac:dyDescent="0.2">
      <c r="A46" s="11">
        <v>45740</v>
      </c>
      <c r="B46" s="11" t="s">
        <v>15</v>
      </c>
      <c r="C46" s="12" t="s">
        <v>16</v>
      </c>
      <c r="D46" s="12" t="s">
        <v>17</v>
      </c>
      <c r="E46" s="12" t="s">
        <v>44</v>
      </c>
      <c r="F46" s="12" t="s">
        <v>19</v>
      </c>
      <c r="G46" s="13" t="s">
        <v>55</v>
      </c>
      <c r="H46" s="14">
        <f t="shared" si="0"/>
        <v>0.16666666666666669</v>
      </c>
      <c r="I46" s="15">
        <v>0.33333333333333331</v>
      </c>
      <c r="J46" s="15">
        <v>0.5</v>
      </c>
    </row>
    <row r="47" spans="1:10" ht="37.799999999999997" x14ac:dyDescent="0.2">
      <c r="A47" s="11">
        <v>45740</v>
      </c>
      <c r="B47" s="11" t="s">
        <v>15</v>
      </c>
      <c r="C47" s="12" t="s">
        <v>16</v>
      </c>
      <c r="D47" s="12" t="s">
        <v>17</v>
      </c>
      <c r="E47" s="12" t="s">
        <v>44</v>
      </c>
      <c r="F47" s="12" t="s">
        <v>19</v>
      </c>
      <c r="G47" s="13" t="s">
        <v>56</v>
      </c>
      <c r="H47" s="14">
        <f t="shared" si="0"/>
        <v>0.19791666666666674</v>
      </c>
      <c r="I47" s="15">
        <v>0.54166666666666663</v>
      </c>
      <c r="J47" s="15">
        <v>0.73958333333333337</v>
      </c>
    </row>
    <row r="48" spans="1:10" ht="37.799999999999997" x14ac:dyDescent="0.2">
      <c r="A48" s="11">
        <v>45741</v>
      </c>
      <c r="B48" s="11" t="s">
        <v>22</v>
      </c>
      <c r="C48" s="12" t="s">
        <v>16</v>
      </c>
      <c r="D48" s="12" t="s">
        <v>17</v>
      </c>
      <c r="E48" s="12" t="s">
        <v>44</v>
      </c>
      <c r="F48" s="12" t="s">
        <v>19</v>
      </c>
      <c r="G48" s="13" t="s">
        <v>57</v>
      </c>
      <c r="H48" s="14">
        <f t="shared" si="0"/>
        <v>0.16666666666666669</v>
      </c>
      <c r="I48" s="15">
        <v>0.33333333333333331</v>
      </c>
      <c r="J48" s="15">
        <v>0.5</v>
      </c>
    </row>
    <row r="49" spans="1:10" ht="25.2" x14ac:dyDescent="0.2">
      <c r="A49" s="11">
        <v>45741</v>
      </c>
      <c r="B49" s="11" t="s">
        <v>22</v>
      </c>
      <c r="C49" s="12" t="s">
        <v>16</v>
      </c>
      <c r="D49" s="12" t="s">
        <v>17</v>
      </c>
      <c r="E49" s="12" t="s">
        <v>44</v>
      </c>
      <c r="F49" s="12" t="s">
        <v>19</v>
      </c>
      <c r="G49" s="13" t="s">
        <v>58</v>
      </c>
      <c r="H49" s="14">
        <f t="shared" si="0"/>
        <v>0.17847222222222225</v>
      </c>
      <c r="I49" s="15">
        <v>0.54166666666666663</v>
      </c>
      <c r="J49" s="15">
        <v>0.72013888888888888</v>
      </c>
    </row>
    <row r="50" spans="1:10" ht="37.799999999999997" x14ac:dyDescent="0.2">
      <c r="A50" s="11">
        <v>45742</v>
      </c>
      <c r="B50" s="11" t="s">
        <v>25</v>
      </c>
      <c r="C50" s="12" t="s">
        <v>16</v>
      </c>
      <c r="D50" s="12" t="s">
        <v>17</v>
      </c>
      <c r="E50" s="12" t="s">
        <v>44</v>
      </c>
      <c r="F50" s="12" t="s">
        <v>19</v>
      </c>
      <c r="G50" s="13" t="s">
        <v>59</v>
      </c>
      <c r="H50" s="14">
        <f>J50-I50</f>
        <v>0.16666666666666669</v>
      </c>
      <c r="I50" s="15">
        <v>0.33333333333333331</v>
      </c>
      <c r="J50" s="15">
        <v>0.5</v>
      </c>
    </row>
    <row r="51" spans="1:10" ht="25.2" x14ac:dyDescent="0.2">
      <c r="A51" s="11">
        <v>45742</v>
      </c>
      <c r="B51" s="11" t="s">
        <v>25</v>
      </c>
      <c r="C51" s="12" t="s">
        <v>16</v>
      </c>
      <c r="D51" s="12" t="s">
        <v>17</v>
      </c>
      <c r="E51" s="12" t="s">
        <v>44</v>
      </c>
      <c r="F51" s="12" t="s">
        <v>19</v>
      </c>
      <c r="G51" s="13" t="s">
        <v>60</v>
      </c>
      <c r="H51" s="14">
        <f>J51-I51</f>
        <v>0.1875</v>
      </c>
      <c r="I51" s="15">
        <v>0.54166666666666663</v>
      </c>
      <c r="J51" s="15">
        <v>0.72916666666666663</v>
      </c>
    </row>
    <row r="52" spans="1:10" ht="50.4" x14ac:dyDescent="0.2">
      <c r="A52" s="11">
        <v>45743</v>
      </c>
      <c r="B52" s="11" t="s">
        <v>28</v>
      </c>
      <c r="C52" s="12" t="s">
        <v>16</v>
      </c>
      <c r="D52" s="12" t="s">
        <v>17</v>
      </c>
      <c r="E52" s="12" t="s">
        <v>44</v>
      </c>
      <c r="F52" s="12" t="s">
        <v>19</v>
      </c>
      <c r="G52" s="13" t="s">
        <v>61</v>
      </c>
      <c r="H52" s="14">
        <f t="shared" ref="H52" si="2">J52-I52</f>
        <v>0.16666666666666669</v>
      </c>
      <c r="I52" s="15">
        <v>0.33333333333333331</v>
      </c>
      <c r="J52" s="15">
        <v>0.5</v>
      </c>
    </row>
    <row r="53" spans="1:10" ht="25.2" x14ac:dyDescent="0.2">
      <c r="A53" s="11">
        <v>45743</v>
      </c>
      <c r="B53" s="11" t="s">
        <v>28</v>
      </c>
      <c r="C53" s="12" t="s">
        <v>16</v>
      </c>
      <c r="D53" s="12" t="s">
        <v>17</v>
      </c>
      <c r="E53" s="12" t="s">
        <v>44</v>
      </c>
      <c r="F53" s="12" t="s">
        <v>19</v>
      </c>
      <c r="G53" s="13" t="s">
        <v>62</v>
      </c>
      <c r="H53" s="14">
        <f t="shared" si="0"/>
        <v>0.21180555555555558</v>
      </c>
      <c r="I53" s="15">
        <v>0.54166666666666663</v>
      </c>
      <c r="J53" s="15">
        <v>0.75347222222222221</v>
      </c>
    </row>
    <row r="54" spans="1:10" ht="37.799999999999997" x14ac:dyDescent="0.2">
      <c r="A54" s="11">
        <v>45744</v>
      </c>
      <c r="B54" s="11" t="s">
        <v>31</v>
      </c>
      <c r="C54" s="12" t="s">
        <v>16</v>
      </c>
      <c r="D54" s="12" t="s">
        <v>17</v>
      </c>
      <c r="E54" s="12" t="s">
        <v>44</v>
      </c>
      <c r="F54" s="12" t="s">
        <v>19</v>
      </c>
      <c r="G54" s="13" t="s">
        <v>63</v>
      </c>
      <c r="H54" s="14">
        <f t="shared" si="0"/>
        <v>0.16666666666666669</v>
      </c>
      <c r="I54" s="15">
        <v>0.33333333333333331</v>
      </c>
      <c r="J54" s="15">
        <v>0.5</v>
      </c>
    </row>
    <row r="55" spans="1:10" ht="25.2" x14ac:dyDescent="0.2">
      <c r="A55" s="11">
        <v>45744</v>
      </c>
      <c r="B55" s="11" t="s">
        <v>31</v>
      </c>
      <c r="C55" s="12" t="s">
        <v>16</v>
      </c>
      <c r="D55" s="12" t="s">
        <v>17</v>
      </c>
      <c r="E55" s="12" t="s">
        <v>44</v>
      </c>
      <c r="F55" s="12" t="s">
        <v>19</v>
      </c>
      <c r="G55" s="13" t="s">
        <v>64</v>
      </c>
      <c r="H55" s="14">
        <f>J55-I55</f>
        <v>0.1875</v>
      </c>
      <c r="I55" s="15">
        <v>0.54166666666666663</v>
      </c>
      <c r="J55" s="15">
        <v>0.72916666666666663</v>
      </c>
    </row>
    <row r="56" spans="1:10" x14ac:dyDescent="0.2">
      <c r="A56" s="6">
        <v>45745</v>
      </c>
      <c r="B56" s="6" t="s">
        <v>13</v>
      </c>
      <c r="C56" s="7"/>
      <c r="D56" s="7"/>
      <c r="E56" s="7"/>
      <c r="F56" s="7"/>
      <c r="G56" s="8"/>
      <c r="H56" s="9">
        <f>J56-I56</f>
        <v>0</v>
      </c>
      <c r="I56" s="10"/>
      <c r="J56" s="10"/>
    </row>
    <row r="57" spans="1:10" x14ac:dyDescent="0.2">
      <c r="A57" s="6">
        <v>45746</v>
      </c>
      <c r="B57" s="6" t="s">
        <v>14</v>
      </c>
      <c r="C57" s="7"/>
      <c r="D57" s="7"/>
      <c r="E57" s="7"/>
      <c r="F57" s="7"/>
      <c r="G57" s="8"/>
      <c r="H57" s="9">
        <f t="shared" si="0"/>
        <v>0</v>
      </c>
      <c r="I57" s="10"/>
      <c r="J57" s="10"/>
    </row>
    <row r="58" spans="1:10" ht="13.95" customHeight="1" x14ac:dyDescent="0.2">
      <c r="A58" s="11">
        <v>45747</v>
      </c>
      <c r="B58" s="11" t="s">
        <v>15</v>
      </c>
      <c r="C58" s="12" t="s">
        <v>16</v>
      </c>
      <c r="D58" s="12" t="s">
        <v>17</v>
      </c>
      <c r="E58" s="12" t="s">
        <v>44</v>
      </c>
      <c r="F58" s="12" t="s">
        <v>19</v>
      </c>
      <c r="G58" s="13" t="s">
        <v>65</v>
      </c>
      <c r="H58" s="14">
        <f t="shared" si="0"/>
        <v>0.16666666666666669</v>
      </c>
      <c r="I58" s="15">
        <v>0.33333333333333331</v>
      </c>
      <c r="J58" s="15">
        <v>0.5</v>
      </c>
    </row>
    <row r="59" spans="1:10" ht="13.95" customHeight="1" x14ac:dyDescent="0.2">
      <c r="A59" s="53">
        <v>45747</v>
      </c>
      <c r="B59" s="53" t="s">
        <v>15</v>
      </c>
      <c r="C59" s="54" t="s">
        <v>16</v>
      </c>
      <c r="D59" s="54" t="s">
        <v>17</v>
      </c>
      <c r="E59" s="54" t="s">
        <v>44</v>
      </c>
      <c r="F59" s="54" t="s">
        <v>19</v>
      </c>
      <c r="G59" s="55" t="s">
        <v>66</v>
      </c>
      <c r="H59" s="56">
        <f t="shared" si="0"/>
        <v>0.19097222222222221</v>
      </c>
      <c r="I59" s="57">
        <v>0.54166666666666663</v>
      </c>
      <c r="J59" s="57">
        <v>0.73263888888888884</v>
      </c>
    </row>
    <row r="60" spans="1:10" ht="13.95" customHeight="1" thickBot="1" x14ac:dyDescent="0.35">
      <c r="A60" s="21"/>
      <c r="B60" s="21"/>
      <c r="C60" s="22"/>
      <c r="D60" s="22"/>
      <c r="E60" s="22"/>
      <c r="F60" s="22"/>
      <c r="G60" s="22"/>
      <c r="H60" s="23"/>
      <c r="I60" s="1"/>
    </row>
    <row r="61" spans="1:10" ht="13.95" customHeight="1" x14ac:dyDescent="0.3">
      <c r="A61" s="24"/>
      <c r="B61" s="24"/>
      <c r="C61" s="25"/>
      <c r="D61" s="26"/>
      <c r="E61" s="27" t="s">
        <v>67</v>
      </c>
      <c r="F61" s="28">
        <f>F62*8</f>
        <v>160</v>
      </c>
      <c r="H61" s="3"/>
    </row>
    <row r="62" spans="1:10" ht="13.95" customHeight="1" thickBot="1" x14ac:dyDescent="0.35">
      <c r="A62" s="24"/>
      <c r="B62" s="24"/>
      <c r="C62" s="29"/>
      <c r="D62" s="30"/>
      <c r="E62" s="31" t="s">
        <v>68</v>
      </c>
      <c r="F62" s="32">
        <v>20</v>
      </c>
      <c r="H62" s="3"/>
    </row>
    <row r="63" spans="1:10" ht="13.95" customHeight="1" thickBot="1" x14ac:dyDescent="0.35">
      <c r="A63" s="46" t="s">
        <v>69</v>
      </c>
      <c r="B63" s="46"/>
      <c r="C63" s="46"/>
      <c r="D63" s="33"/>
      <c r="E63" s="30"/>
      <c r="F63" s="30"/>
      <c r="H63" s="3"/>
    </row>
    <row r="64" spans="1:10" ht="14.4" x14ac:dyDescent="0.3">
      <c r="A64" s="34"/>
      <c r="B64" s="34"/>
      <c r="C64" s="26"/>
      <c r="D64" s="26"/>
      <c r="E64" s="35" t="s">
        <v>70</v>
      </c>
      <c r="F64" s="36">
        <f>SUMIF(F9:F59,"Billable",H9:H59)</f>
        <v>0</v>
      </c>
      <c r="H64" s="37"/>
    </row>
    <row r="65" spans="1:8" ht="15" customHeight="1" thickBot="1" x14ac:dyDescent="0.35">
      <c r="A65" s="47" t="s">
        <v>71</v>
      </c>
      <c r="B65" s="47"/>
      <c r="C65" s="47"/>
      <c r="D65" s="38"/>
      <c r="E65" s="39" t="s">
        <v>72</v>
      </c>
      <c r="F65" s="40">
        <f>SUMIF(F9:F59,"Non-Billable",H9:H59)</f>
        <v>7.4840277777777811</v>
      </c>
      <c r="H65" s="3"/>
    </row>
    <row r="66" spans="1:8" ht="15" thickBot="1" x14ac:dyDescent="0.35">
      <c r="A66" s="30"/>
      <c r="B66" s="30"/>
      <c r="C66" s="30"/>
      <c r="D66" s="30"/>
      <c r="E66" s="41" t="s">
        <v>73</v>
      </c>
      <c r="F66" s="42">
        <f>F64+F65</f>
        <v>7.4840277777777811</v>
      </c>
      <c r="H66" s="3"/>
    </row>
    <row r="67" spans="1:8" ht="14.4" thickBot="1" x14ac:dyDescent="0.35">
      <c r="A67" s="30"/>
      <c r="B67" s="30"/>
      <c r="C67" s="30"/>
      <c r="D67" s="30"/>
      <c r="E67" s="30"/>
      <c r="F67" s="30"/>
      <c r="H67" s="3"/>
    </row>
    <row r="68" spans="1:8" ht="14.4" thickBot="1" x14ac:dyDescent="0.35">
      <c r="A68" s="30"/>
      <c r="B68" s="30"/>
      <c r="C68" s="30"/>
      <c r="D68" s="30"/>
      <c r="E68" s="43" t="s">
        <v>74</v>
      </c>
      <c r="F68" s="44"/>
      <c r="H68" s="3"/>
    </row>
    <row r="69" spans="1:8" ht="13.2" thickBot="1" x14ac:dyDescent="0.25">
      <c r="E69" s="45"/>
      <c r="H69" s="3"/>
    </row>
  </sheetData>
  <mergeCells count="2">
    <mergeCell ref="A63:C63"/>
    <mergeCell ref="A65:C65"/>
  </mergeCells>
  <conditionalFormatting sqref="A6:B6 D6:E7 D60:E61">
    <cfRule type="containsText" dxfId="29" priority="10" operator="containsText" text="Religious Leave">
      <formula>NOT(ISERROR(SEARCH("Religious Leave",A6)))</formula>
    </cfRule>
    <cfRule type="containsText" dxfId="28" priority="11" operator="containsText" text="Birthday Leave">
      <formula>NOT(ISERROR(SEARCH("Birthday Leave",A6)))</formula>
    </cfRule>
    <cfRule type="containsText" dxfId="27" priority="12" operator="containsText" text="Study Leave">
      <formula>NOT(ISERROR(SEARCH("Study Leave",A6)))</formula>
    </cfRule>
    <cfRule type="containsText" dxfId="26" priority="13" operator="containsText" text="Family Responsibility Leave">
      <formula>NOT(ISERROR(SEARCH("Family Responsibility Leave",A6)))</formula>
    </cfRule>
    <cfRule type="containsText" dxfId="25" priority="14" operator="containsText" text="Sick Leave">
      <formula>NOT(ISERROR(SEARCH("Sick Leave",A6)))</formula>
    </cfRule>
    <cfRule type="containsText" dxfId="24" priority="15" operator="containsText" text="Annual Leave">
      <formula>NOT(ISERROR(SEARCH("Annual Leave",A6)))</formula>
    </cfRule>
    <cfRule type="cellIs" dxfId="23" priority="16" operator="equal">
      <formula>"Public Holiday"</formula>
    </cfRule>
  </conditionalFormatting>
  <conditionalFormatting sqref="B7:B69">
    <cfRule type="containsText" dxfId="22" priority="8" operator="containsText" text="Saturday">
      <formula>NOT(ISERROR(SEARCH("Saturday",B7)))</formula>
    </cfRule>
    <cfRule type="containsText" dxfId="21" priority="9" operator="containsText" text="Sunday">
      <formula>NOT(ISERROR(SEARCH("Sunday",B7)))</formula>
    </cfRule>
  </conditionalFormatting>
  <conditionalFormatting sqref="D63:E65 E68">
    <cfRule type="containsText" dxfId="20" priority="1" operator="containsText" text="Religious Leave">
      <formula>NOT(ISERROR(SEARCH("Religious Leave",D63)))</formula>
    </cfRule>
    <cfRule type="containsText" dxfId="19" priority="2" operator="containsText" text="Birthday Leave">
      <formula>NOT(ISERROR(SEARCH("Birthday Leave",D63)))</formula>
    </cfRule>
    <cfRule type="containsText" dxfId="18" priority="3" operator="containsText" text="Study Leave">
      <formula>NOT(ISERROR(SEARCH("Study Leave",D63)))</formula>
    </cfRule>
    <cfRule type="containsText" dxfId="17" priority="4" operator="containsText" text="Family Responsibility Leave">
      <formula>NOT(ISERROR(SEARCH("Family Responsibility Leave",D63)))</formula>
    </cfRule>
    <cfRule type="containsText" dxfId="16" priority="5" operator="containsText" text="Sick Leave">
      <formula>NOT(ISERROR(SEARCH("Sick Leave",D63)))</formula>
    </cfRule>
    <cfRule type="containsText" dxfId="15" priority="6" operator="containsText" text="Annual Leave">
      <formula>NOT(ISERROR(SEARCH("Annual Leave",D63)))</formula>
    </cfRule>
    <cfRule type="cellIs" dxfId="14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59" xr:uid="{246D9801-D6F0-4E56-89F2-E946B294208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174c7352-9c5c-4558-b848-be140b444e7d}" enabled="0" method="" siteId="{174c7352-9c5c-4558-b848-be140b444e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Kiaan Patel</dc:creator>
  <cp:lastModifiedBy>Kiaan Patel</cp:lastModifiedBy>
  <dcterms:created xsi:type="dcterms:W3CDTF">2025-06-03T07:10:35Z</dcterms:created>
  <dcterms:modified xsi:type="dcterms:W3CDTF">2025-06-03T07:44:42Z</dcterms:modified>
</cp:coreProperties>
</file>