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ocuments/CodeCrusaders_TimeSheets/Kiaan Patel Time Sheet/"/>
    </mc:Choice>
  </mc:AlternateContent>
  <xr:revisionPtr revIDLastSave="0" documentId="8_{B4A8B5E6-00EC-403F-B933-D5841EBD354A}" xr6:coauthVersionLast="47" xr6:coauthVersionMax="47" xr10:uidLastSave="{00000000-0000-0000-0000-000000000000}"/>
  <bookViews>
    <workbookView xWindow="-108" yWindow="-108" windowWidth="23256" windowHeight="12456" xr2:uid="{9C552433-6288-4798-ACC8-D9DC8A68CBD6}"/>
  </bookViews>
  <sheets>
    <sheet name="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64" i="1"/>
  <c r="F66" i="1" s="1"/>
  <c r="F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B6" i="1" l="1"/>
</calcChain>
</file>

<file path=xl/sharedStrings.xml><?xml version="1.0" encoding="utf-8"?>
<sst xmlns="http://schemas.openxmlformats.org/spreadsheetml/2006/main" count="281" uniqueCount="70">
  <si>
    <t>Consultant</t>
  </si>
  <si>
    <t>Kiaan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</si>
  <si>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</si>
  <si>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</si>
  <si>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</si>
  <si>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</si>
  <si>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</si>
  <si>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</si>
  <si>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</si>
  <si>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</si>
  <si>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</si>
  <si>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</si>
  <si>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</si>
  <si>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Thursday</t>
  </si>
  <si>
    <t>Internal Sambe</t>
  </si>
  <si>
    <t>Public Holiday</t>
  </si>
  <si>
    <t>Non-Billable</t>
  </si>
  <si>
    <t>Worker's Day</t>
  </si>
  <si>
    <t>Friday</t>
  </si>
  <si>
    <t>Graduate Program</t>
  </si>
  <si>
    <t>Training</t>
  </si>
  <si>
    <t>Attended Daily standup with Clement and continued working on my power apps project</t>
  </si>
  <si>
    <t>Attended afternoon meeting with Clement. Worked on my app, trying to make it responsive.</t>
  </si>
  <si>
    <t>Saturday</t>
  </si>
  <si>
    <t>Sunday</t>
  </si>
  <si>
    <t>Monday</t>
  </si>
  <si>
    <t>Worked on Python for beginners course and continued with Power Apps project. Attended Daily standup with Clement.</t>
  </si>
  <si>
    <t>Continued working with Power Apps project and attended meeting with Bongani. Had catch-up with Bongani after 1st meeting was complete.</t>
  </si>
  <si>
    <t>Tuesday</t>
  </si>
  <si>
    <t>Worked on python course. Attended Daily Stand-up meeting with Clement.</t>
  </si>
  <si>
    <t>Attended meeting with Bongani and worked on power app projects.</t>
  </si>
  <si>
    <t>Wednesday</t>
  </si>
  <si>
    <t>Attended Daily standup with Clement and contnued working on my power apps project. Also presented our presentation to Shaila and Angela</t>
  </si>
  <si>
    <t>Attended meeting with Bongani and continued with Python course. Stopped at section 9.</t>
  </si>
  <si>
    <t>Attended Daily stand-up with Clement and Training meeting with Shaila and Angela. Continued working on Python course.</t>
  </si>
  <si>
    <t>Attended meeting with Bongani and continued working on my Power App project.</t>
  </si>
  <si>
    <t>Attended Daily Stand-up with Clement. Completed my python course.</t>
  </si>
  <si>
    <t>Attended meeting with Bongani. Completed my Power App, but I have a blocker with my Dashboard where im trying to creat a report.</t>
  </si>
  <si>
    <t>Attended Daily Standup with Clement and began working on the AZ- 900 Course</t>
  </si>
  <si>
    <t>Contnued with AZ-900 course and completed up until section 3. Attended meeting with Bongani</t>
  </si>
  <si>
    <t>Completed up until Section 5 of the course. Attended meeting with Bongani</t>
  </si>
  <si>
    <t>Complete dup until section 12 of the course. Atttended meetign with Bongani</t>
  </si>
  <si>
    <t>Leave</t>
  </si>
  <si>
    <t>Attended Daily Standup with Clement and presented Power Apps to Shaila and Angela</t>
  </si>
  <si>
    <t>Completed AZ - 900 Course, still working on learning path. Attended meeting with Bongani</t>
  </si>
  <si>
    <t>Attended Daily standup with Clement. Began working on our T-SQL course.</t>
  </si>
  <si>
    <t>Continued working on the T-SQL course and completed until section 12. Attended meeting with Bongani. Spoke about Azure Fundamentals.</t>
  </si>
  <si>
    <t>Attended Daily standup with Clement. Continued working on my T-SQL course.</t>
  </si>
  <si>
    <t xml:space="preserve">Continued working on the T-SQL course and completed until section 25. Attended meeting with Bongani. </t>
  </si>
  <si>
    <t>Attended Daily standup with Clement. Continued working on T-SQL course. Completed until  section 30.</t>
  </si>
  <si>
    <t xml:space="preserve">Continued working on the T-SQL course and completed until section 35. Attended meeting with Bongani. </t>
  </si>
  <si>
    <t xml:space="preserve">Continued working on the T-SQL course and completed until section 43. Attended meeting with Bongani. </t>
  </si>
  <si>
    <t xml:space="preserve">Completed the T-SQL course. Attended meeting with Bongani. </t>
  </si>
  <si>
    <t>Attended Daily Stand-up and began first SSIS course.</t>
  </si>
  <si>
    <t>Completed first SSIS course and attended meeting with Bongani</t>
  </si>
  <si>
    <t>Attended Daily Stand-up and began second SSIS Course</t>
  </si>
  <si>
    <t>Completed until section 6 and attended meeting with Bongani</t>
  </si>
  <si>
    <t>Attended Daily Stand-up and continued with my course</t>
  </si>
  <si>
    <t>Completed until section 12 and attended meeting with Bongani</t>
  </si>
  <si>
    <t>Attended Daily Stand-up and continued with my course.</t>
  </si>
  <si>
    <t>Completed until section 22 of my course and attended meeting with bongani</t>
  </si>
  <si>
    <t>Completed my Master SSIS course and attended meeting with Bongani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</si>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</sst>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h:mm;@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9"/>
      <name val="Aptos Narrow"/>
      <family val="2"/>
      <scheme val="minor"/>
    </font>
    <font>
      <b/>
      <sz val="9"/>
      <color indexed="12"/>
      <name val="Aptos Narrow"/>
      <family val="2"/>
      <scheme val="minor"/>
    </font>
    <font>
      <b/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4" fontId="3" fillId="2" borderId="0" xfId="0" applyNumberFormat="1" applyFont="1" applyFill="1" applyAlignment="1">
      <alignment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14" fontId="3" fillId="4" borderId="4" xfId="0" applyNumberFormat="1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wrapText="1"/>
    </xf>
    <xf numFmtId="165" fontId="3" fillId="4" borderId="4" xfId="0" applyNumberFormat="1" applyFont="1" applyFill="1" applyBorder="1"/>
    <xf numFmtId="165" fontId="3" fillId="4" borderId="4" xfId="0" applyNumberFormat="1" applyFont="1" applyFill="1" applyBorder="1" applyAlignment="1">
      <alignment wrapText="1"/>
    </xf>
    <xf numFmtId="14" fontId="3" fillId="0" borderId="4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wrapText="1"/>
    </xf>
    <xf numFmtId="165" fontId="3" fillId="0" borderId="4" xfId="0" applyNumberFormat="1" applyFont="1" applyBorder="1"/>
    <xf numFmtId="165" fontId="3" fillId="0" borderId="4" xfId="0" applyNumberFormat="1" applyFont="1" applyBorder="1" applyAlignment="1">
      <alignment wrapText="1"/>
    </xf>
    <xf numFmtId="14" fontId="3" fillId="5" borderId="4" xfId="0" applyNumberFormat="1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wrapText="1"/>
    </xf>
    <xf numFmtId="165" fontId="3" fillId="5" borderId="4" xfId="0" applyNumberFormat="1" applyFont="1" applyFill="1" applyBorder="1"/>
    <xf numFmtId="165" fontId="3" fillId="5" borderId="4" xfId="0" applyNumberFormat="1" applyFont="1" applyFill="1" applyBorder="1" applyAlignment="1">
      <alignment wrapText="1"/>
    </xf>
    <xf numFmtId="0" fontId="5" fillId="5" borderId="4" xfId="0" applyFont="1" applyFill="1" applyBorder="1"/>
    <xf numFmtId="0" fontId="2" fillId="5" borderId="4" xfId="0" applyFont="1" applyFill="1" applyBorder="1"/>
    <xf numFmtId="14" fontId="3" fillId="0" borderId="0" xfId="0" applyNumberFormat="1" applyFont="1"/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5" xfId="0" applyFont="1" applyBorder="1"/>
    <xf numFmtId="0" fontId="5" fillId="0" borderId="6" xfId="0" applyFont="1" applyBorder="1" applyAlignment="1">
      <alignment horizontal="right" wrapText="1"/>
    </xf>
    <xf numFmtId="20" fontId="6" fillId="0" borderId="0" xfId="0" applyNumberFormat="1" applyFont="1"/>
    <xf numFmtId="0" fontId="7" fillId="0" borderId="0" xfId="0" applyFont="1"/>
    <xf numFmtId="0" fontId="7" fillId="0" borderId="7" xfId="0" applyFont="1" applyBorder="1"/>
    <xf numFmtId="0" fontId="7" fillId="0" borderId="8" xfId="0" applyFont="1" applyBorder="1" applyAlignment="1">
      <alignment horizontal="right" wrapText="1"/>
    </xf>
    <xf numFmtId="49" fontId="8" fillId="0" borderId="9" xfId="0" applyNumberFormat="1" applyFont="1" applyBorder="1" applyAlignment="1">
      <alignment horizontal="left" vertical="top"/>
    </xf>
    <xf numFmtId="49" fontId="6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" fillId="0" borderId="5" xfId="0" applyFont="1" applyBorder="1"/>
    <xf numFmtId="164" fontId="7" fillId="0" borderId="6" xfId="0" applyNumberFormat="1" applyFont="1" applyBorder="1" applyAlignment="1">
      <alignment horizontal="right" wrapText="1"/>
    </xf>
    <xf numFmtId="164" fontId="3" fillId="0" borderId="0" xfId="0" applyNumberFormat="1" applyFont="1"/>
    <xf numFmtId="0" fontId="8" fillId="0" borderId="9" xfId="0" applyFont="1" applyBorder="1" applyAlignment="1">
      <alignment horizontal="left" vertical="top" wrapText="1"/>
    </xf>
    <xf numFmtId="49" fontId="10" fillId="0" borderId="10" xfId="0" applyNumberFormat="1" applyFont="1" applyBorder="1" applyAlignment="1">
      <alignment vertical="top"/>
    </xf>
    <xf numFmtId="0" fontId="1" fillId="0" borderId="11" xfId="0" applyFont="1" applyBorder="1"/>
    <xf numFmtId="164" fontId="7" fillId="0" borderId="10" xfId="0" applyNumberFormat="1" applyFont="1" applyBorder="1" applyAlignment="1">
      <alignment horizontal="right" wrapText="1"/>
    </xf>
    <xf numFmtId="0" fontId="1" fillId="0" borderId="12" xfId="0" applyFont="1" applyBorder="1"/>
    <xf numFmtId="164" fontId="7" fillId="0" borderId="13" xfId="0" applyNumberFormat="1" applyFont="1" applyBorder="1" applyAlignment="1">
      <alignment wrapText="1"/>
    </xf>
    <xf numFmtId="0" fontId="11" fillId="0" borderId="14" xfId="0" applyFont="1" applyBorder="1" applyAlignment="1">
      <alignment horizontal="left"/>
    </xf>
    <xf numFmtId="0" fontId="7" fillId="0" borderId="15" xfId="0" applyFont="1" applyBorder="1" applyAlignment="1">
      <alignment wrapText="1"/>
    </xf>
    <xf numFmtId="0" fontId="3" fillId="0" borderId="15" xfId="0" applyFont="1" applyBorder="1" applyAlignment="1">
      <alignment wrapText="1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8C4C2-E0D9-45B8-8D33-99767BF50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2348" cy="573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317B-56D6-43D5-9C93-21EBCC0DBDDD}">
  <dimension ref="A5:J69"/>
  <sheetViews>
    <sheetView tabSelected="1" topLeftCell="D1" zoomScale="70" zoomScaleNormal="70" workbookViewId="0">
      <selection activeCell="E58" sqref="E58"/>
    </sheetView>
  </sheetViews>
  <sheetFormatPr defaultColWidth="9.6640625" defaultRowHeight="12.6" x14ac:dyDescent="0.2"/>
  <cols>
    <col min="1" max="1" width="13.33203125" style="2" customWidth="1"/>
    <col min="2" max="2" width="14.5546875" style="2" customWidth="1"/>
    <col min="3" max="3" width="18" style="2" customWidth="1"/>
    <col min="4" max="5" width="22.21875" style="2" customWidth="1"/>
    <col min="6" max="6" width="25.6640625" style="2" customWidth="1"/>
    <col min="7" max="7" width="37.77734375" style="2" customWidth="1"/>
    <col min="8" max="16384" width="9.6640625" style="2"/>
  </cols>
  <sheetData>
    <row r="5" spans="1:10" x14ac:dyDescent="0.2">
      <c r="A5" s="1" t="s">
        <v>0</v>
      </c>
      <c r="B5" s="2" t="s">
        <v>1</v>
      </c>
      <c r="C5" s="1"/>
      <c r="H5" s="3"/>
    </row>
    <row r="6" spans="1:10" x14ac:dyDescent="0.2">
      <c r="A6" s="1" t="s">
        <v>2</v>
      </c>
      <c r="B6" s="4">
        <f>F64</f>
        <v>0</v>
      </c>
      <c r="C6" s="1"/>
      <c r="D6" s="1"/>
      <c r="E6" s="1"/>
      <c r="H6" s="3"/>
      <c r="J6" s="5"/>
    </row>
    <row r="7" spans="1:10" x14ac:dyDescent="0.2">
      <c r="H7" s="3"/>
    </row>
    <row r="8" spans="1:10" ht="25.2" x14ac:dyDescent="0.2">
      <c r="A8" s="6" t="s">
        <v>3</v>
      </c>
      <c r="B8" s="7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8" t="s">
        <v>9</v>
      </c>
      <c r="H8" s="9" t="s">
        <v>10</v>
      </c>
      <c r="I8" s="9" t="s">
        <v>11</v>
      </c>
      <c r="J8" s="10" t="s">
        <v>12</v>
      </c>
    </row>
    <row r="9" spans="1:10" x14ac:dyDescent="0.2">
      <c r="A9" s="11">
        <v>45778</v>
      </c>
      <c r="B9" s="11" t="s">
        <v>13</v>
      </c>
      <c r="C9" s="12" t="s">
        <v>14</v>
      </c>
      <c r="D9" s="12"/>
      <c r="E9" s="12" t="s">
        <v>15</v>
      </c>
      <c r="F9" s="12" t="s">
        <v>16</v>
      </c>
      <c r="G9" s="13" t="s">
        <v>17</v>
      </c>
      <c r="H9" s="14">
        <f t="shared" ref="H9:H59" si="0">J9-I9</f>
        <v>0.33333333333333331</v>
      </c>
      <c r="I9" s="15">
        <v>0.33333333333333331</v>
      </c>
      <c r="J9" s="15">
        <v>0.66666666666666663</v>
      </c>
    </row>
    <row r="10" spans="1:10" ht="37.799999999999997" x14ac:dyDescent="0.2">
      <c r="A10" s="16">
        <v>45779</v>
      </c>
      <c r="B10" s="16" t="s">
        <v>18</v>
      </c>
      <c r="C10" s="17" t="s">
        <v>14</v>
      </c>
      <c r="D10" s="17" t="s">
        <v>19</v>
      </c>
      <c r="E10" s="17" t="s">
        <v>20</v>
      </c>
      <c r="F10" s="17" t="s">
        <v>16</v>
      </c>
      <c r="G10" s="18" t="s">
        <v>21</v>
      </c>
      <c r="H10" s="19">
        <f t="shared" si="0"/>
        <v>0.16666666666666669</v>
      </c>
      <c r="I10" s="20">
        <v>0.33333333333333331</v>
      </c>
      <c r="J10" s="20">
        <v>0.5</v>
      </c>
    </row>
    <row r="11" spans="1:10" ht="37.799999999999997" x14ac:dyDescent="0.2">
      <c r="A11" s="16">
        <v>45779</v>
      </c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16</v>
      </c>
      <c r="G11" s="18" t="s">
        <v>22</v>
      </c>
      <c r="H11" s="19">
        <f t="shared" si="0"/>
        <v>0.15972222222222221</v>
      </c>
      <c r="I11" s="20">
        <v>0.54166666666666663</v>
      </c>
      <c r="J11" s="20">
        <v>0.70138888888888884</v>
      </c>
    </row>
    <row r="12" spans="1:10" x14ac:dyDescent="0.2">
      <c r="A12" s="21">
        <v>45780</v>
      </c>
      <c r="B12" s="21" t="s">
        <v>23</v>
      </c>
      <c r="C12" s="22"/>
      <c r="D12" s="22"/>
      <c r="E12" s="22"/>
      <c r="F12" s="22"/>
      <c r="G12" s="23"/>
      <c r="H12" s="24">
        <f>J12-I12</f>
        <v>0</v>
      </c>
      <c r="I12" s="25"/>
      <c r="J12" s="25"/>
    </row>
    <row r="13" spans="1:10" x14ac:dyDescent="0.2">
      <c r="A13" s="21">
        <v>45781</v>
      </c>
      <c r="B13" s="21" t="s">
        <v>24</v>
      </c>
      <c r="C13" s="22"/>
      <c r="D13" s="22"/>
      <c r="E13" s="22"/>
      <c r="F13" s="22"/>
      <c r="G13" s="23"/>
      <c r="H13" s="24">
        <f t="shared" si="0"/>
        <v>0</v>
      </c>
      <c r="I13" s="25"/>
      <c r="J13" s="25"/>
    </row>
    <row r="14" spans="1:10" ht="50.4" x14ac:dyDescent="0.2">
      <c r="A14" s="16">
        <v>45782</v>
      </c>
      <c r="B14" s="16" t="s">
        <v>25</v>
      </c>
      <c r="C14" s="17" t="s">
        <v>14</v>
      </c>
      <c r="D14" s="17" t="s">
        <v>19</v>
      </c>
      <c r="E14" s="17" t="s">
        <v>20</v>
      </c>
      <c r="F14" s="17" t="s">
        <v>16</v>
      </c>
      <c r="G14" s="18" t="s">
        <v>26</v>
      </c>
      <c r="H14" s="19">
        <f t="shared" si="0"/>
        <v>0.16666666666666669</v>
      </c>
      <c r="I14" s="20">
        <v>0.33333333333333331</v>
      </c>
      <c r="J14" s="20">
        <v>0.5</v>
      </c>
    </row>
    <row r="15" spans="1:10" ht="50.4" x14ac:dyDescent="0.2">
      <c r="A15" s="16">
        <v>45782</v>
      </c>
      <c r="B15" s="16" t="s">
        <v>25</v>
      </c>
      <c r="C15" s="17" t="s">
        <v>14</v>
      </c>
      <c r="D15" s="17" t="s">
        <v>19</v>
      </c>
      <c r="E15" s="17" t="s">
        <v>20</v>
      </c>
      <c r="F15" s="17" t="s">
        <v>16</v>
      </c>
      <c r="G15" s="18" t="s">
        <v>27</v>
      </c>
      <c r="H15" s="19">
        <f t="shared" si="0"/>
        <v>0.19444444444444453</v>
      </c>
      <c r="I15" s="20">
        <v>0.54166666666666663</v>
      </c>
      <c r="J15" s="20">
        <v>0.73611111111111116</v>
      </c>
    </row>
    <row r="16" spans="1:10" ht="37.799999999999997" x14ac:dyDescent="0.2">
      <c r="A16" s="16">
        <v>45783</v>
      </c>
      <c r="B16" s="16" t="s">
        <v>28</v>
      </c>
      <c r="C16" s="17" t="s">
        <v>14</v>
      </c>
      <c r="D16" s="17" t="s">
        <v>19</v>
      </c>
      <c r="E16" s="17" t="s">
        <v>20</v>
      </c>
      <c r="F16" s="17" t="s">
        <v>16</v>
      </c>
      <c r="G16" s="18" t="s">
        <v>29</v>
      </c>
      <c r="H16" s="19">
        <f t="shared" si="0"/>
        <v>0.16666666666666669</v>
      </c>
      <c r="I16" s="20">
        <v>0.33333333333333331</v>
      </c>
      <c r="J16" s="20">
        <v>0.5</v>
      </c>
    </row>
    <row r="17" spans="1:10" ht="25.2" x14ac:dyDescent="0.2">
      <c r="A17" s="16">
        <v>45783</v>
      </c>
      <c r="B17" s="16" t="s">
        <v>28</v>
      </c>
      <c r="C17" s="17" t="s">
        <v>14</v>
      </c>
      <c r="D17" s="17" t="s">
        <v>19</v>
      </c>
      <c r="E17" s="17" t="s">
        <v>20</v>
      </c>
      <c r="F17" s="17" t="s">
        <v>16</v>
      </c>
      <c r="G17" s="18" t="s">
        <v>30</v>
      </c>
      <c r="H17" s="19">
        <f t="shared" si="0"/>
        <v>0.17083333333333339</v>
      </c>
      <c r="I17" s="20">
        <v>0.54166666666666663</v>
      </c>
      <c r="J17" s="20">
        <v>0.71250000000000002</v>
      </c>
    </row>
    <row r="18" spans="1:10" ht="63" x14ac:dyDescent="0.2">
      <c r="A18" s="16">
        <v>45784</v>
      </c>
      <c r="B18" s="16" t="s">
        <v>31</v>
      </c>
      <c r="C18" s="17" t="s">
        <v>14</v>
      </c>
      <c r="D18" s="17" t="s">
        <v>19</v>
      </c>
      <c r="E18" s="17" t="s">
        <v>20</v>
      </c>
      <c r="F18" s="17" t="s">
        <v>16</v>
      </c>
      <c r="G18" s="18" t="s">
        <v>32</v>
      </c>
      <c r="H18" s="19">
        <f>J18-I18</f>
        <v>0.16666666666666669</v>
      </c>
      <c r="I18" s="20">
        <v>0.33333333333333331</v>
      </c>
      <c r="J18" s="20">
        <v>0.5</v>
      </c>
    </row>
    <row r="19" spans="1:10" ht="37.799999999999997" x14ac:dyDescent="0.2">
      <c r="A19" s="16">
        <v>45784</v>
      </c>
      <c r="B19" s="16" t="s">
        <v>31</v>
      </c>
      <c r="C19" s="17" t="s">
        <v>14</v>
      </c>
      <c r="D19" s="17" t="s">
        <v>19</v>
      </c>
      <c r="E19" s="17" t="s">
        <v>20</v>
      </c>
      <c r="F19" s="17" t="s">
        <v>16</v>
      </c>
      <c r="G19" s="18" t="s">
        <v>33</v>
      </c>
      <c r="H19" s="19">
        <f>J19-I19</f>
        <v>0.1875</v>
      </c>
      <c r="I19" s="20">
        <v>0.54166666666666663</v>
      </c>
      <c r="J19" s="20">
        <v>0.72916666666666663</v>
      </c>
    </row>
    <row r="20" spans="1:10" ht="50.4" x14ac:dyDescent="0.2">
      <c r="A20" s="16">
        <v>45785</v>
      </c>
      <c r="B20" s="16" t="s">
        <v>13</v>
      </c>
      <c r="C20" s="17" t="s">
        <v>14</v>
      </c>
      <c r="D20" s="17" t="s">
        <v>19</v>
      </c>
      <c r="E20" s="17" t="s">
        <v>20</v>
      </c>
      <c r="F20" s="17" t="s">
        <v>16</v>
      </c>
      <c r="G20" s="18" t="s">
        <v>34</v>
      </c>
      <c r="H20" s="19">
        <f t="shared" ref="H20" si="1">J20-I20</f>
        <v>0.16666666666666669</v>
      </c>
      <c r="I20" s="20">
        <v>0.33333333333333331</v>
      </c>
      <c r="J20" s="20">
        <v>0.5</v>
      </c>
    </row>
    <row r="21" spans="1:10" ht="37.799999999999997" x14ac:dyDescent="0.2">
      <c r="A21" s="16">
        <v>45785</v>
      </c>
      <c r="B21" s="16" t="s">
        <v>13</v>
      </c>
      <c r="C21" s="17" t="s">
        <v>14</v>
      </c>
      <c r="D21" s="17" t="s">
        <v>19</v>
      </c>
      <c r="E21" s="17" t="s">
        <v>20</v>
      </c>
      <c r="F21" s="17" t="s">
        <v>16</v>
      </c>
      <c r="G21" s="18" t="s">
        <v>35</v>
      </c>
      <c r="H21" s="19">
        <f t="shared" si="0"/>
        <v>0.17013888888888895</v>
      </c>
      <c r="I21" s="20">
        <v>0.54166666666666663</v>
      </c>
      <c r="J21" s="20">
        <v>0.71180555555555558</v>
      </c>
    </row>
    <row r="22" spans="1:10" ht="37.799999999999997" x14ac:dyDescent="0.2">
      <c r="A22" s="16">
        <v>45786</v>
      </c>
      <c r="B22" s="16" t="s">
        <v>18</v>
      </c>
      <c r="C22" s="17" t="s">
        <v>14</v>
      </c>
      <c r="D22" s="17" t="s">
        <v>19</v>
      </c>
      <c r="E22" s="17" t="s">
        <v>20</v>
      </c>
      <c r="F22" s="17" t="s">
        <v>16</v>
      </c>
      <c r="G22" s="18" t="s">
        <v>36</v>
      </c>
      <c r="H22" s="19">
        <f t="shared" si="0"/>
        <v>0.16666666666666669</v>
      </c>
      <c r="I22" s="20">
        <v>0.33333333333333331</v>
      </c>
      <c r="J22" s="20">
        <v>0.5</v>
      </c>
    </row>
    <row r="23" spans="1:10" ht="50.4" x14ac:dyDescent="0.2">
      <c r="A23" s="16">
        <v>45786</v>
      </c>
      <c r="B23" s="16" t="s">
        <v>18</v>
      </c>
      <c r="C23" s="17" t="s">
        <v>14</v>
      </c>
      <c r="D23" s="17" t="s">
        <v>19</v>
      </c>
      <c r="E23" s="17" t="s">
        <v>20</v>
      </c>
      <c r="F23" s="17" t="s">
        <v>16</v>
      </c>
      <c r="G23" s="18" t="s">
        <v>37</v>
      </c>
      <c r="H23" s="19">
        <f t="shared" si="0"/>
        <v>0.19791666666666674</v>
      </c>
      <c r="I23" s="20">
        <v>0.54166666666666663</v>
      </c>
      <c r="J23" s="20">
        <v>0.73958333333333337</v>
      </c>
    </row>
    <row r="24" spans="1:10" x14ac:dyDescent="0.2">
      <c r="A24" s="21">
        <v>45787</v>
      </c>
      <c r="B24" s="21" t="s">
        <v>23</v>
      </c>
      <c r="C24" s="22"/>
      <c r="D24" s="22"/>
      <c r="E24" s="22"/>
      <c r="F24" s="22"/>
      <c r="G24" s="23"/>
      <c r="H24" s="24">
        <f t="shared" si="0"/>
        <v>0</v>
      </c>
      <c r="I24" s="25"/>
      <c r="J24" s="25"/>
    </row>
    <row r="25" spans="1:10" x14ac:dyDescent="0.2">
      <c r="A25" s="21">
        <v>45788</v>
      </c>
      <c r="B25" s="21" t="s">
        <v>24</v>
      </c>
      <c r="C25" s="22"/>
      <c r="D25" s="22"/>
      <c r="E25" s="22"/>
      <c r="F25" s="22"/>
      <c r="G25" s="23"/>
      <c r="H25" s="24">
        <f t="shared" si="0"/>
        <v>0</v>
      </c>
      <c r="I25" s="25"/>
      <c r="J25" s="25"/>
    </row>
    <row r="26" spans="1:10" ht="37.799999999999997" x14ac:dyDescent="0.2">
      <c r="A26" s="16">
        <v>45789</v>
      </c>
      <c r="B26" s="16" t="s">
        <v>25</v>
      </c>
      <c r="C26" s="17" t="s">
        <v>14</v>
      </c>
      <c r="D26" s="17" t="s">
        <v>19</v>
      </c>
      <c r="E26" s="17" t="s">
        <v>20</v>
      </c>
      <c r="F26" s="17" t="s">
        <v>16</v>
      </c>
      <c r="G26" s="18" t="s">
        <v>38</v>
      </c>
      <c r="H26" s="19">
        <f t="shared" si="0"/>
        <v>0.16666666666666669</v>
      </c>
      <c r="I26" s="20">
        <v>0.33333333333333331</v>
      </c>
      <c r="J26" s="20">
        <v>0.5</v>
      </c>
    </row>
    <row r="27" spans="1:10" ht="37.799999999999997" x14ac:dyDescent="0.2">
      <c r="A27" s="16">
        <v>45789</v>
      </c>
      <c r="B27" s="16" t="s">
        <v>25</v>
      </c>
      <c r="C27" s="17" t="s">
        <v>14</v>
      </c>
      <c r="D27" s="17" t="s">
        <v>19</v>
      </c>
      <c r="E27" s="17" t="s">
        <v>20</v>
      </c>
      <c r="F27" s="17" t="s">
        <v>16</v>
      </c>
      <c r="G27" s="18" t="s">
        <v>39</v>
      </c>
      <c r="H27" s="19">
        <f t="shared" si="0"/>
        <v>0.20000000000000007</v>
      </c>
      <c r="I27" s="20">
        <v>0.54166666666666663</v>
      </c>
      <c r="J27" s="20">
        <v>0.7416666666666667</v>
      </c>
    </row>
    <row r="28" spans="1:10" ht="37.799999999999997" x14ac:dyDescent="0.2">
      <c r="A28" s="16">
        <v>45790</v>
      </c>
      <c r="B28" s="16" t="s">
        <v>28</v>
      </c>
      <c r="C28" s="17" t="s">
        <v>14</v>
      </c>
      <c r="D28" s="17" t="s">
        <v>19</v>
      </c>
      <c r="E28" s="17" t="s">
        <v>20</v>
      </c>
      <c r="F28" s="17" t="s">
        <v>16</v>
      </c>
      <c r="G28" s="18" t="s">
        <v>38</v>
      </c>
      <c r="H28" s="19">
        <f t="shared" si="0"/>
        <v>0.16666666666666669</v>
      </c>
      <c r="I28" s="20">
        <v>0.33333333333333331</v>
      </c>
      <c r="J28" s="20">
        <v>0.5</v>
      </c>
    </row>
    <row r="29" spans="1:10" x14ac:dyDescent="0.2">
      <c r="A29" s="16">
        <v>45790</v>
      </c>
      <c r="B29" s="16" t="s">
        <v>28</v>
      </c>
      <c r="C29" s="17" t="s">
        <v>14</v>
      </c>
      <c r="D29" s="17" t="s">
        <v>19</v>
      </c>
      <c r="E29" s="17" t="s">
        <v>20</v>
      </c>
      <c r="F29" s="17" t="s">
        <v>16</v>
      </c>
      <c r="G29" s="2" t="s">
        <v>40</v>
      </c>
      <c r="H29" s="19">
        <f t="shared" si="0"/>
        <v>0.20138888888888895</v>
      </c>
      <c r="I29" s="20">
        <v>0.54166666666666663</v>
      </c>
      <c r="J29" s="20">
        <v>0.74305555555555558</v>
      </c>
    </row>
    <row r="30" spans="1:10" ht="37.799999999999997" x14ac:dyDescent="0.2">
      <c r="A30" s="16">
        <v>45791</v>
      </c>
      <c r="B30" s="16" t="s">
        <v>31</v>
      </c>
      <c r="C30" s="17" t="s">
        <v>14</v>
      </c>
      <c r="D30" s="17" t="s">
        <v>19</v>
      </c>
      <c r="E30" s="17" t="s">
        <v>20</v>
      </c>
      <c r="F30" s="17" t="s">
        <v>16</v>
      </c>
      <c r="G30" s="18" t="s">
        <v>38</v>
      </c>
      <c r="H30" s="19">
        <f t="shared" si="0"/>
        <v>0.16666666666666669</v>
      </c>
      <c r="I30" s="20">
        <v>0.33333333333333331</v>
      </c>
      <c r="J30" s="20">
        <v>0.5</v>
      </c>
    </row>
    <row r="31" spans="1:10" ht="37.799999999999997" x14ac:dyDescent="0.2">
      <c r="A31" s="16">
        <v>45791</v>
      </c>
      <c r="B31" s="16" t="s">
        <v>31</v>
      </c>
      <c r="C31" s="17" t="s">
        <v>14</v>
      </c>
      <c r="D31" s="17" t="s">
        <v>19</v>
      </c>
      <c r="E31" s="17" t="s">
        <v>20</v>
      </c>
      <c r="F31" s="17" t="s">
        <v>16</v>
      </c>
      <c r="G31" s="18" t="s">
        <v>41</v>
      </c>
      <c r="H31" s="19">
        <f t="shared" si="0"/>
        <v>0.20277777777777783</v>
      </c>
      <c r="I31" s="20">
        <v>0.54166666666666663</v>
      </c>
      <c r="J31" s="20">
        <v>0.74444444444444446</v>
      </c>
    </row>
    <row r="32" spans="1:10" x14ac:dyDescent="0.2">
      <c r="A32" s="16">
        <v>45792</v>
      </c>
      <c r="B32" s="16" t="s">
        <v>13</v>
      </c>
      <c r="C32" s="17" t="s">
        <v>14</v>
      </c>
      <c r="D32" s="17" t="s">
        <v>19</v>
      </c>
      <c r="E32" s="17" t="s">
        <v>20</v>
      </c>
      <c r="F32" s="17" t="s">
        <v>16</v>
      </c>
      <c r="G32" s="18" t="s">
        <v>42</v>
      </c>
      <c r="H32" s="19">
        <f t="shared" si="0"/>
        <v>0.33333333333333331</v>
      </c>
      <c r="I32" s="20">
        <v>0.33333333333333331</v>
      </c>
      <c r="J32" s="20">
        <v>0.66666666666666663</v>
      </c>
    </row>
    <row r="33" spans="1:10" ht="37.799999999999997" x14ac:dyDescent="0.2">
      <c r="A33" s="16">
        <v>45793</v>
      </c>
      <c r="B33" s="16" t="s">
        <v>18</v>
      </c>
      <c r="C33" s="17" t="s">
        <v>14</v>
      </c>
      <c r="D33" s="17" t="s">
        <v>19</v>
      </c>
      <c r="E33" s="17" t="s">
        <v>20</v>
      </c>
      <c r="F33" s="17" t="s">
        <v>16</v>
      </c>
      <c r="G33" s="18" t="s">
        <v>43</v>
      </c>
      <c r="H33" s="19">
        <f t="shared" si="0"/>
        <v>0.16666666666666669</v>
      </c>
      <c r="I33" s="20">
        <v>0.33333333333333331</v>
      </c>
      <c r="J33" s="20">
        <v>0.5</v>
      </c>
    </row>
    <row r="34" spans="1:10" ht="37.799999999999997" x14ac:dyDescent="0.2">
      <c r="A34" s="16">
        <v>45793</v>
      </c>
      <c r="B34" s="16" t="s">
        <v>18</v>
      </c>
      <c r="C34" s="17" t="s">
        <v>14</v>
      </c>
      <c r="D34" s="17" t="s">
        <v>19</v>
      </c>
      <c r="E34" s="17" t="s">
        <v>20</v>
      </c>
      <c r="F34" s="17" t="s">
        <v>16</v>
      </c>
      <c r="G34" s="18" t="s">
        <v>44</v>
      </c>
      <c r="H34" s="19">
        <f t="shared" si="0"/>
        <v>0.16666666666666674</v>
      </c>
      <c r="I34" s="20">
        <v>0.54166666666666663</v>
      </c>
      <c r="J34" s="20">
        <v>0.70833333333333337</v>
      </c>
    </row>
    <row r="35" spans="1:10" x14ac:dyDescent="0.2">
      <c r="A35" s="21">
        <v>45794</v>
      </c>
      <c r="B35" s="21" t="s">
        <v>23</v>
      </c>
      <c r="C35" s="22"/>
      <c r="D35" s="22"/>
      <c r="E35" s="22"/>
      <c r="F35" s="22"/>
      <c r="G35" s="23"/>
      <c r="H35" s="24">
        <f t="shared" si="0"/>
        <v>0</v>
      </c>
      <c r="I35" s="25"/>
      <c r="J35" s="25"/>
    </row>
    <row r="36" spans="1:10" x14ac:dyDescent="0.2">
      <c r="A36" s="21">
        <v>45795</v>
      </c>
      <c r="B36" s="21" t="s">
        <v>24</v>
      </c>
      <c r="C36" s="22"/>
      <c r="D36" s="22"/>
      <c r="E36" s="22"/>
      <c r="F36" s="22"/>
      <c r="G36" s="23"/>
      <c r="H36" s="24">
        <f t="shared" si="0"/>
        <v>0</v>
      </c>
      <c r="I36" s="25"/>
      <c r="J36" s="25"/>
    </row>
    <row r="37" spans="1:10" ht="37.799999999999997" x14ac:dyDescent="0.2">
      <c r="A37" s="16">
        <v>45796</v>
      </c>
      <c r="B37" s="16" t="s">
        <v>25</v>
      </c>
      <c r="C37" s="17" t="s">
        <v>14</v>
      </c>
      <c r="D37" s="17" t="s">
        <v>19</v>
      </c>
      <c r="E37" s="17" t="s">
        <v>20</v>
      </c>
      <c r="F37" s="17" t="s">
        <v>16</v>
      </c>
      <c r="G37" s="18" t="s">
        <v>45</v>
      </c>
      <c r="H37" s="19">
        <f t="shared" si="0"/>
        <v>0.16666666666666669</v>
      </c>
      <c r="I37" s="20">
        <v>0.33333333333333331</v>
      </c>
      <c r="J37" s="20">
        <v>0.5</v>
      </c>
    </row>
    <row r="38" spans="1:10" ht="50.4" x14ac:dyDescent="0.2">
      <c r="A38" s="16">
        <v>45796</v>
      </c>
      <c r="B38" s="16" t="s">
        <v>25</v>
      </c>
      <c r="C38" s="17" t="s">
        <v>14</v>
      </c>
      <c r="D38" s="17" t="s">
        <v>19</v>
      </c>
      <c r="E38" s="17" t="s">
        <v>20</v>
      </c>
      <c r="F38" s="17" t="s">
        <v>16</v>
      </c>
      <c r="G38" s="18" t="s">
        <v>46</v>
      </c>
      <c r="H38" s="19">
        <f t="shared" si="0"/>
        <v>0.18402777777777779</v>
      </c>
      <c r="I38" s="20">
        <v>0.54166666666666663</v>
      </c>
      <c r="J38" s="20">
        <v>0.72569444444444442</v>
      </c>
    </row>
    <row r="39" spans="1:10" ht="37.799999999999997" x14ac:dyDescent="0.2">
      <c r="A39" s="16">
        <v>45797</v>
      </c>
      <c r="B39" s="16" t="s">
        <v>28</v>
      </c>
      <c r="C39" s="17" t="s">
        <v>14</v>
      </c>
      <c r="D39" s="17" t="s">
        <v>19</v>
      </c>
      <c r="E39" s="17" t="s">
        <v>20</v>
      </c>
      <c r="F39" s="17" t="s">
        <v>16</v>
      </c>
      <c r="G39" s="18" t="s">
        <v>47</v>
      </c>
      <c r="H39" s="19">
        <f t="shared" si="0"/>
        <v>0.16666666666666669</v>
      </c>
      <c r="I39" s="20">
        <v>0.33333333333333331</v>
      </c>
      <c r="J39" s="20">
        <v>0.5</v>
      </c>
    </row>
    <row r="40" spans="1:10" ht="37.799999999999997" x14ac:dyDescent="0.2">
      <c r="A40" s="16">
        <v>45797</v>
      </c>
      <c r="B40" s="16" t="s">
        <v>28</v>
      </c>
      <c r="C40" s="17" t="s">
        <v>14</v>
      </c>
      <c r="D40" s="17" t="s">
        <v>19</v>
      </c>
      <c r="E40" s="17" t="s">
        <v>20</v>
      </c>
      <c r="F40" s="17" t="s">
        <v>16</v>
      </c>
      <c r="G40" s="18" t="s">
        <v>48</v>
      </c>
      <c r="H40" s="19">
        <f t="shared" si="0"/>
        <v>0.19583333333333341</v>
      </c>
      <c r="I40" s="20">
        <v>0.54166666666666663</v>
      </c>
      <c r="J40" s="20">
        <v>0.73750000000000004</v>
      </c>
    </row>
    <row r="41" spans="1:10" ht="50.4" x14ac:dyDescent="0.2">
      <c r="A41" s="16">
        <v>45798</v>
      </c>
      <c r="B41" s="16" t="s">
        <v>31</v>
      </c>
      <c r="C41" s="17" t="s">
        <v>14</v>
      </c>
      <c r="D41" s="17" t="s">
        <v>19</v>
      </c>
      <c r="E41" s="17" t="s">
        <v>20</v>
      </c>
      <c r="F41" s="17" t="s">
        <v>16</v>
      </c>
      <c r="G41" s="18" t="s">
        <v>49</v>
      </c>
      <c r="H41" s="19">
        <f t="shared" si="0"/>
        <v>0.16666666666666669</v>
      </c>
      <c r="I41" s="20">
        <v>0.33333333333333331</v>
      </c>
      <c r="J41" s="20">
        <v>0.5</v>
      </c>
    </row>
    <row r="42" spans="1:10" ht="37.799999999999997" x14ac:dyDescent="0.2">
      <c r="A42" s="16">
        <v>45798</v>
      </c>
      <c r="B42" s="16" t="s">
        <v>31</v>
      </c>
      <c r="C42" s="17" t="s">
        <v>14</v>
      </c>
      <c r="D42" s="17" t="s">
        <v>19</v>
      </c>
      <c r="E42" s="17" t="s">
        <v>20</v>
      </c>
      <c r="F42" s="17" t="s">
        <v>16</v>
      </c>
      <c r="G42" s="18" t="s">
        <v>50</v>
      </c>
      <c r="H42" s="19">
        <f t="shared" si="0"/>
        <v>0.21527777777777779</v>
      </c>
      <c r="I42" s="20">
        <v>0.54166666666666663</v>
      </c>
      <c r="J42" s="20">
        <v>0.75694444444444442</v>
      </c>
    </row>
    <row r="43" spans="1:10" ht="37.799999999999997" x14ac:dyDescent="0.2">
      <c r="A43" s="16">
        <v>45799</v>
      </c>
      <c r="B43" s="16" t="s">
        <v>13</v>
      </c>
      <c r="C43" s="17" t="s">
        <v>14</v>
      </c>
      <c r="D43" s="17" t="s">
        <v>19</v>
      </c>
      <c r="E43" s="17" t="s">
        <v>20</v>
      </c>
      <c r="F43" s="17" t="s">
        <v>16</v>
      </c>
      <c r="G43" s="18" t="s">
        <v>47</v>
      </c>
      <c r="H43" s="19">
        <f t="shared" si="0"/>
        <v>0.16666666666666669</v>
      </c>
      <c r="I43" s="20">
        <v>0.33333333333333331</v>
      </c>
      <c r="J43" s="20">
        <v>0.5</v>
      </c>
    </row>
    <row r="44" spans="1:10" ht="37.799999999999997" x14ac:dyDescent="0.2">
      <c r="A44" s="16">
        <v>45799</v>
      </c>
      <c r="B44" s="16" t="s">
        <v>13</v>
      </c>
      <c r="C44" s="17" t="s">
        <v>14</v>
      </c>
      <c r="D44" s="17" t="s">
        <v>19</v>
      </c>
      <c r="E44" s="17" t="s">
        <v>20</v>
      </c>
      <c r="F44" s="17" t="s">
        <v>16</v>
      </c>
      <c r="G44" s="18" t="s">
        <v>51</v>
      </c>
      <c r="H44" s="19">
        <f t="shared" si="0"/>
        <v>0.19791666666666674</v>
      </c>
      <c r="I44" s="20">
        <v>0.54166666666666663</v>
      </c>
      <c r="J44" s="20">
        <v>0.73958333333333337</v>
      </c>
    </row>
    <row r="45" spans="1:10" ht="37.799999999999997" x14ac:dyDescent="0.2">
      <c r="A45" s="16">
        <v>45800</v>
      </c>
      <c r="B45" s="16" t="s">
        <v>18</v>
      </c>
      <c r="C45" s="17" t="s">
        <v>14</v>
      </c>
      <c r="D45" s="17" t="s">
        <v>19</v>
      </c>
      <c r="E45" s="17" t="s">
        <v>20</v>
      </c>
      <c r="F45" s="17" t="s">
        <v>16</v>
      </c>
      <c r="G45" s="18" t="s">
        <v>47</v>
      </c>
      <c r="H45" s="19">
        <f t="shared" si="0"/>
        <v>0.16666666666666669</v>
      </c>
      <c r="I45" s="20">
        <v>0.33333333333333331</v>
      </c>
      <c r="J45" s="20">
        <v>0.5</v>
      </c>
    </row>
    <row r="46" spans="1:10" ht="25.2" x14ac:dyDescent="0.2">
      <c r="A46" s="16">
        <v>45800</v>
      </c>
      <c r="B46" s="16" t="s">
        <v>18</v>
      </c>
      <c r="C46" s="17" t="s">
        <v>14</v>
      </c>
      <c r="D46" s="17" t="s">
        <v>19</v>
      </c>
      <c r="E46" s="17" t="s">
        <v>20</v>
      </c>
      <c r="F46" s="17" t="s">
        <v>16</v>
      </c>
      <c r="G46" s="18" t="s">
        <v>52</v>
      </c>
      <c r="H46" s="19">
        <f t="shared" si="0"/>
        <v>0.22916666666666674</v>
      </c>
      <c r="I46" s="20">
        <v>0.54166666666666663</v>
      </c>
      <c r="J46" s="20">
        <v>0.77083333333333337</v>
      </c>
    </row>
    <row r="47" spans="1:10" x14ac:dyDescent="0.2">
      <c r="A47" s="21">
        <v>45801</v>
      </c>
      <c r="B47" s="21" t="s">
        <v>23</v>
      </c>
      <c r="C47" s="22"/>
      <c r="D47" s="22"/>
      <c r="E47" s="22"/>
      <c r="F47" s="22"/>
      <c r="G47" s="23"/>
      <c r="H47" s="24">
        <f t="shared" si="0"/>
        <v>0</v>
      </c>
      <c r="I47" s="25"/>
      <c r="J47" s="25"/>
    </row>
    <row r="48" spans="1:10" x14ac:dyDescent="0.2">
      <c r="A48" s="21">
        <v>45802</v>
      </c>
      <c r="B48" s="21" t="s">
        <v>24</v>
      </c>
      <c r="C48" s="22"/>
      <c r="D48" s="22"/>
      <c r="E48" s="22"/>
      <c r="F48" s="22"/>
      <c r="G48" s="23"/>
      <c r="H48" s="24">
        <f t="shared" si="0"/>
        <v>0</v>
      </c>
      <c r="I48" s="25"/>
      <c r="J48" s="25"/>
    </row>
    <row r="49" spans="1:10" ht="25.2" x14ac:dyDescent="0.2">
      <c r="A49" s="16">
        <v>45803</v>
      </c>
      <c r="B49" s="16" t="s">
        <v>25</v>
      </c>
      <c r="C49" s="17" t="s">
        <v>14</v>
      </c>
      <c r="D49" s="17" t="s">
        <v>19</v>
      </c>
      <c r="E49" s="17" t="s">
        <v>20</v>
      </c>
      <c r="F49" s="17" t="s">
        <v>16</v>
      </c>
      <c r="G49" s="18" t="s">
        <v>53</v>
      </c>
      <c r="H49" s="19">
        <f t="shared" si="0"/>
        <v>0.16666666666666669</v>
      </c>
      <c r="I49" s="20">
        <v>0.33333333333333331</v>
      </c>
      <c r="J49" s="20">
        <v>0.5</v>
      </c>
    </row>
    <row r="50" spans="1:10" ht="25.2" x14ac:dyDescent="0.2">
      <c r="A50" s="16">
        <v>45803</v>
      </c>
      <c r="B50" s="16" t="s">
        <v>25</v>
      </c>
      <c r="C50" s="17" t="s">
        <v>14</v>
      </c>
      <c r="D50" s="17" t="s">
        <v>19</v>
      </c>
      <c r="E50" s="17" t="s">
        <v>20</v>
      </c>
      <c r="F50" s="17" t="s">
        <v>16</v>
      </c>
      <c r="G50" s="18" t="s">
        <v>54</v>
      </c>
      <c r="H50" s="19">
        <f t="shared" si="0"/>
        <v>0.18472222222222223</v>
      </c>
      <c r="I50" s="20">
        <v>0.54166666666666663</v>
      </c>
      <c r="J50" s="20">
        <v>0.72638888888888886</v>
      </c>
    </row>
    <row r="51" spans="1:10" ht="25.2" x14ac:dyDescent="0.2">
      <c r="A51" s="16">
        <v>45804</v>
      </c>
      <c r="B51" s="16" t="s">
        <v>28</v>
      </c>
      <c r="C51" s="17" t="s">
        <v>14</v>
      </c>
      <c r="D51" s="17" t="s">
        <v>19</v>
      </c>
      <c r="E51" s="17" t="s">
        <v>20</v>
      </c>
      <c r="F51" s="17" t="s">
        <v>16</v>
      </c>
      <c r="G51" s="18" t="s">
        <v>55</v>
      </c>
      <c r="H51" s="19">
        <f t="shared" si="0"/>
        <v>0.16666666666666669</v>
      </c>
      <c r="I51" s="20">
        <v>0.33333333333333331</v>
      </c>
      <c r="J51" s="20">
        <v>0.5</v>
      </c>
    </row>
    <row r="52" spans="1:10" ht="25.2" x14ac:dyDescent="0.2">
      <c r="A52" s="16">
        <v>45804</v>
      </c>
      <c r="B52" s="16" t="s">
        <v>28</v>
      </c>
      <c r="C52" s="17" t="s">
        <v>14</v>
      </c>
      <c r="D52" s="17" t="s">
        <v>19</v>
      </c>
      <c r="E52" s="17" t="s">
        <v>20</v>
      </c>
      <c r="F52" s="17" t="s">
        <v>16</v>
      </c>
      <c r="G52" s="18" t="s">
        <v>56</v>
      </c>
      <c r="H52" s="19">
        <f t="shared" si="0"/>
        <v>0.20833333333333337</v>
      </c>
      <c r="I52" s="20">
        <v>0.54166666666666663</v>
      </c>
      <c r="J52" s="20">
        <v>0.75</v>
      </c>
    </row>
    <row r="53" spans="1:10" ht="25.2" x14ac:dyDescent="0.2">
      <c r="A53" s="16">
        <v>45805</v>
      </c>
      <c r="B53" s="16" t="s">
        <v>31</v>
      </c>
      <c r="C53" s="17" t="s">
        <v>14</v>
      </c>
      <c r="D53" s="17" t="s">
        <v>19</v>
      </c>
      <c r="E53" s="17" t="s">
        <v>20</v>
      </c>
      <c r="F53" s="17" t="s">
        <v>16</v>
      </c>
      <c r="G53" s="18" t="s">
        <v>57</v>
      </c>
      <c r="H53" s="19">
        <f t="shared" si="0"/>
        <v>0.16666666666666669</v>
      </c>
      <c r="I53" s="20">
        <v>0.33333333333333331</v>
      </c>
      <c r="J53" s="20">
        <v>0.5</v>
      </c>
    </row>
    <row r="54" spans="1:10" ht="25.2" x14ac:dyDescent="0.2">
      <c r="A54" s="16">
        <v>45805</v>
      </c>
      <c r="B54" s="16" t="s">
        <v>31</v>
      </c>
      <c r="C54" s="17" t="s">
        <v>14</v>
      </c>
      <c r="D54" s="17" t="s">
        <v>19</v>
      </c>
      <c r="E54" s="17" t="s">
        <v>20</v>
      </c>
      <c r="F54" s="17" t="s">
        <v>16</v>
      </c>
      <c r="G54" s="18" t="s">
        <v>58</v>
      </c>
      <c r="H54" s="19">
        <f t="shared" si="0"/>
        <v>0.19236111111111109</v>
      </c>
      <c r="I54" s="20">
        <v>0.54166666666666663</v>
      </c>
      <c r="J54" s="20">
        <v>0.73402777777777772</v>
      </c>
    </row>
    <row r="55" spans="1:10" ht="25.2" x14ac:dyDescent="0.2">
      <c r="A55" s="16">
        <v>45806</v>
      </c>
      <c r="B55" s="16" t="s">
        <v>13</v>
      </c>
      <c r="C55" s="17" t="s">
        <v>14</v>
      </c>
      <c r="D55" s="17" t="s">
        <v>19</v>
      </c>
      <c r="E55" s="17" t="s">
        <v>20</v>
      </c>
      <c r="F55" s="17" t="s">
        <v>16</v>
      </c>
      <c r="G55" s="18" t="s">
        <v>59</v>
      </c>
      <c r="H55" s="19">
        <f t="shared" si="0"/>
        <v>0.16666666666666669</v>
      </c>
      <c r="I55" s="20">
        <v>0.33333333333333331</v>
      </c>
      <c r="J55" s="20">
        <v>0.5</v>
      </c>
    </row>
    <row r="56" spans="1:10" ht="37.799999999999997" x14ac:dyDescent="0.2">
      <c r="A56" s="16">
        <v>45806</v>
      </c>
      <c r="B56" s="16" t="s">
        <v>13</v>
      </c>
      <c r="C56" s="17" t="s">
        <v>14</v>
      </c>
      <c r="D56" s="17" t="s">
        <v>19</v>
      </c>
      <c r="E56" s="17" t="s">
        <v>20</v>
      </c>
      <c r="F56" s="17" t="s">
        <v>16</v>
      </c>
      <c r="G56" s="18" t="s">
        <v>60</v>
      </c>
      <c r="H56" s="19">
        <f t="shared" si="0"/>
        <v>0.18194444444444446</v>
      </c>
      <c r="I56" s="20">
        <v>0.54166666666666663</v>
      </c>
      <c r="J56" s="20">
        <v>0.72361111111111109</v>
      </c>
    </row>
    <row r="57" spans="1:10" ht="25.2" x14ac:dyDescent="0.2">
      <c r="A57" s="16">
        <v>45807</v>
      </c>
      <c r="B57" s="16" t="s">
        <v>18</v>
      </c>
      <c r="C57" s="17" t="s">
        <v>14</v>
      </c>
      <c r="D57" s="17" t="s">
        <v>19</v>
      </c>
      <c r="E57" s="17" t="s">
        <v>20</v>
      </c>
      <c r="F57" s="17" t="s">
        <v>16</v>
      </c>
      <c r="G57" s="18" t="s">
        <v>57</v>
      </c>
      <c r="H57" s="19">
        <f t="shared" si="0"/>
        <v>0.16666666666666669</v>
      </c>
      <c r="I57" s="20">
        <v>0.33333333333333331</v>
      </c>
      <c r="J57" s="20">
        <v>0.5</v>
      </c>
    </row>
    <row r="58" spans="1:10" ht="25.2" x14ac:dyDescent="0.2">
      <c r="A58" s="16">
        <v>45807</v>
      </c>
      <c r="B58" s="16" t="s">
        <v>18</v>
      </c>
      <c r="C58" s="17" t="s">
        <v>14</v>
      </c>
      <c r="D58" s="17" t="s">
        <v>19</v>
      </c>
      <c r="E58" s="17" t="s">
        <v>20</v>
      </c>
      <c r="F58" s="17" t="s">
        <v>16</v>
      </c>
      <c r="G58" s="18" t="s">
        <v>61</v>
      </c>
      <c r="H58" s="19">
        <f t="shared" si="0"/>
        <v>0.20833333333333337</v>
      </c>
      <c r="I58" s="20">
        <v>0.54166666666666663</v>
      </c>
      <c r="J58" s="20">
        <v>0.75</v>
      </c>
    </row>
    <row r="59" spans="1:10" ht="13.95" customHeight="1" x14ac:dyDescent="0.3">
      <c r="A59" s="21">
        <v>45808</v>
      </c>
      <c r="B59" s="21" t="s">
        <v>23</v>
      </c>
      <c r="C59" s="26"/>
      <c r="D59" s="26"/>
      <c r="E59" s="26"/>
      <c r="F59" s="22"/>
      <c r="G59" s="26"/>
      <c r="H59" s="24">
        <f t="shared" si="0"/>
        <v>0</v>
      </c>
      <c r="I59" s="27"/>
      <c r="J59" s="22"/>
    </row>
    <row r="60" spans="1:10" ht="13.95" customHeight="1" thickBot="1" x14ac:dyDescent="0.35">
      <c r="A60" s="28"/>
      <c r="B60" s="29"/>
      <c r="C60" s="29"/>
      <c r="D60" s="29"/>
      <c r="E60" s="29"/>
      <c r="F60" s="29"/>
      <c r="G60" s="29"/>
      <c r="H60" s="30"/>
      <c r="I60" s="1"/>
    </row>
    <row r="61" spans="1:10" ht="13.95" customHeight="1" x14ac:dyDescent="0.3">
      <c r="A61" s="31"/>
      <c r="B61" s="31"/>
      <c r="C61" s="32"/>
      <c r="D61" s="33"/>
      <c r="E61" s="34" t="s">
        <v>62</v>
      </c>
      <c r="F61" s="35">
        <f>F62*8</f>
        <v>168</v>
      </c>
      <c r="H61" s="3"/>
    </row>
    <row r="62" spans="1:10" ht="13.95" customHeight="1" thickBot="1" x14ac:dyDescent="0.35">
      <c r="A62" s="31"/>
      <c r="B62" s="31"/>
      <c r="C62" s="36"/>
      <c r="D62" s="37"/>
      <c r="E62" s="38" t="s">
        <v>63</v>
      </c>
      <c r="F62" s="39">
        <v>21</v>
      </c>
      <c r="H62" s="3"/>
    </row>
    <row r="63" spans="1:10" ht="13.95" customHeight="1" thickBot="1" x14ac:dyDescent="0.35">
      <c r="A63" s="40" t="s">
        <v>64</v>
      </c>
      <c r="B63" s="40"/>
      <c r="C63" s="40"/>
      <c r="D63" s="41"/>
      <c r="E63" s="37"/>
      <c r="F63" s="37"/>
      <c r="H63" s="3"/>
    </row>
    <row r="64" spans="1:10" ht="14.4" x14ac:dyDescent="0.3">
      <c r="A64" s="42"/>
      <c r="B64" s="42"/>
      <c r="C64" s="33"/>
      <c r="D64" s="33"/>
      <c r="E64" s="43" t="s">
        <v>65</v>
      </c>
      <c r="F64" s="44">
        <f>SUMIF(F9:F59,"Billable",H9:H59)</f>
        <v>0</v>
      </c>
      <c r="H64" s="45"/>
    </row>
    <row r="65" spans="1:8" ht="15" customHeight="1" thickBot="1" x14ac:dyDescent="0.35">
      <c r="A65" s="46" t="s">
        <v>66</v>
      </c>
      <c r="B65" s="46"/>
      <c r="C65" s="46"/>
      <c r="D65" s="47"/>
      <c r="E65" s="48" t="s">
        <v>67</v>
      </c>
      <c r="F65" s="49">
        <f>SUMIF(F9:F59,"Non-Billable",H9:H59)</f>
        <v>7.8493055555555609</v>
      </c>
      <c r="H65" s="3"/>
    </row>
    <row r="66" spans="1:8" ht="15" thickBot="1" x14ac:dyDescent="0.35">
      <c r="A66" s="37"/>
      <c r="B66" s="37"/>
      <c r="C66" s="37"/>
      <c r="D66" s="37"/>
      <c r="E66" s="50" t="s">
        <v>68</v>
      </c>
      <c r="F66" s="51">
        <f>F64+F65</f>
        <v>7.8493055555555609</v>
      </c>
      <c r="H66" s="3"/>
    </row>
    <row r="67" spans="1:8" ht="14.4" thickBot="1" x14ac:dyDescent="0.35">
      <c r="A67" s="37"/>
      <c r="B67" s="37"/>
      <c r="C67" s="37"/>
      <c r="D67" s="37"/>
      <c r="E67" s="37"/>
      <c r="F67" s="37"/>
      <c r="H67" s="3"/>
    </row>
    <row r="68" spans="1:8" ht="14.4" thickBot="1" x14ac:dyDescent="0.35">
      <c r="A68" s="37"/>
      <c r="B68" s="37"/>
      <c r="C68" s="37"/>
      <c r="D68" s="37"/>
      <c r="E68" s="52" t="s">
        <v>69</v>
      </c>
      <c r="F68" s="53"/>
      <c r="H68" s="3"/>
    </row>
    <row r="69" spans="1:8" ht="13.2" thickBot="1" x14ac:dyDescent="0.25">
      <c r="E69" s="54"/>
      <c r="H69" s="3"/>
    </row>
  </sheetData>
  <mergeCells count="2">
    <mergeCell ref="A63:C63"/>
    <mergeCell ref="A65:C65"/>
  </mergeCells>
  <conditionalFormatting sqref="A6:B6 D6:E7">
    <cfRule type="containsText" dxfId="15" priority="10" operator="containsText" text="Religious Leave">
      <formula>NOT(ISERROR(SEARCH("Religious Leave",A6)))</formula>
    </cfRule>
    <cfRule type="containsText" dxfId="14" priority="11" operator="containsText" text="Birthday Leave">
      <formula>NOT(ISERROR(SEARCH("Birthday Leave",A6)))</formula>
    </cfRule>
    <cfRule type="containsText" dxfId="13" priority="12" operator="containsText" text="Study Leave">
      <formula>NOT(ISERROR(SEARCH("Study Leave",A6)))</formula>
    </cfRule>
    <cfRule type="containsText" dxfId="12" priority="13" operator="containsText" text="Family Responsibility Leave">
      <formula>NOT(ISERROR(SEARCH("Family Responsibility Leave",A6)))</formula>
    </cfRule>
    <cfRule type="containsText" dxfId="11" priority="14" operator="containsText" text="Sick Leave">
      <formula>NOT(ISERROR(SEARCH("Sick Leave",A6)))</formula>
    </cfRule>
    <cfRule type="containsText" dxfId="10" priority="15" operator="containsText" text="Annual Leave">
      <formula>NOT(ISERROR(SEARCH("Annual Leave",A6)))</formula>
    </cfRule>
    <cfRule type="cellIs" dxfId="9" priority="16" operator="equal">
      <formula>"Public Holiday"</formula>
    </cfRule>
  </conditionalFormatting>
  <conditionalFormatting sqref="B7:B69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59:E61 D63:E65 E68">
    <cfRule type="containsText" dxfId="6" priority="1" operator="containsText" text="Religious Leave">
      <formula>NOT(ISERROR(SEARCH("Religious Leave",D59)))</formula>
    </cfRule>
    <cfRule type="containsText" dxfId="5" priority="2" operator="containsText" text="Birthday Leave">
      <formula>NOT(ISERROR(SEARCH("Birthday Leave",D59)))</formula>
    </cfRule>
    <cfRule type="containsText" dxfId="4" priority="3" operator="containsText" text="Study Leave">
      <formula>NOT(ISERROR(SEARCH("Study Leave",D59)))</formula>
    </cfRule>
    <cfRule type="containsText" dxfId="3" priority="4" operator="containsText" text="Family Responsibility Leave">
      <formula>NOT(ISERROR(SEARCH("Family Responsibility Leave",D59)))</formula>
    </cfRule>
    <cfRule type="containsText" dxfId="2" priority="5" operator="containsText" text="Sick Leave">
      <formula>NOT(ISERROR(SEARCH("Sick Leave",D59)))</formula>
    </cfRule>
    <cfRule type="containsText" dxfId="1" priority="6" operator="containsText" text="Annual Leave">
      <formula>NOT(ISERROR(SEARCH("Annual Leave",D59)))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58" xr:uid="{D2D1E7C8-C6AC-4E3D-92B8-BFB41B792540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Kiaan Patel</dc:creator>
  <cp:lastModifiedBy>Kiaan Patel</cp:lastModifiedBy>
  <dcterms:created xsi:type="dcterms:W3CDTF">2025-06-03T08:21:36Z</dcterms:created>
  <dcterms:modified xsi:type="dcterms:W3CDTF">2025-06-03T08:21:54Z</dcterms:modified>
</cp:coreProperties>
</file>