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ongeziwe_cwesi_sambeconsulting_com/Documents/Documents/"/>
    </mc:Choice>
  </mc:AlternateContent>
  <xr:revisionPtr revIDLastSave="1613" documentId="8_{5BF96F1E-AB41-401C-BF32-85AC09E39FB2}" xr6:coauthVersionLast="47" xr6:coauthVersionMax="47" xr10:uidLastSave="{B78A6D94-CC77-4D3A-92D4-A2E72A452EB7}"/>
  <bookViews>
    <workbookView xWindow="-108" yWindow="-108" windowWidth="23256" windowHeight="12456" xr2:uid="{1C8F8026-B005-4B08-94D3-371A77F74D8F}"/>
  </bookViews>
  <sheets>
    <sheet name="Mar" sheetId="6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6" l="1"/>
  <c r="H112" i="6"/>
  <c r="H110" i="6"/>
  <c r="H111" i="6"/>
  <c r="H114" i="6"/>
  <c r="F123" i="6" s="1"/>
  <c r="H107" i="6"/>
  <c r="H106" i="6"/>
  <c r="H105" i="6"/>
  <c r="H104" i="6"/>
  <c r="H102" i="6"/>
  <c r="H101" i="6"/>
  <c r="H100" i="6"/>
  <c r="H99" i="6"/>
  <c r="H97" i="6"/>
  <c r="H96" i="6"/>
  <c r="H95" i="6"/>
  <c r="H94" i="6"/>
  <c r="H92" i="6"/>
  <c r="H91" i="6"/>
  <c r="H90" i="6"/>
  <c r="H89" i="6"/>
  <c r="H87" i="6"/>
  <c r="H84" i="6"/>
  <c r="H85" i="6"/>
  <c r="H86" i="6"/>
  <c r="H79" i="6"/>
  <c r="H78" i="6"/>
  <c r="H77" i="6"/>
  <c r="H76" i="6"/>
  <c r="H75" i="6"/>
  <c r="H73" i="6"/>
  <c r="H72" i="6"/>
  <c r="H71" i="6"/>
  <c r="H70" i="6"/>
  <c r="H68" i="6"/>
  <c r="H67" i="6"/>
  <c r="H66" i="6"/>
  <c r="H65" i="6"/>
  <c r="H63" i="6"/>
  <c r="H62" i="6"/>
  <c r="H61" i="6"/>
  <c r="H60" i="6"/>
  <c r="H56" i="6"/>
  <c r="H55" i="6"/>
  <c r="H54" i="6"/>
  <c r="H53" i="6"/>
  <c r="H51" i="6"/>
  <c r="H50" i="6"/>
  <c r="H49" i="6"/>
  <c r="H48" i="6"/>
  <c r="H45" i="6"/>
  <c r="H46" i="6"/>
  <c r="H44" i="6"/>
  <c r="H43" i="6"/>
  <c r="H41" i="6"/>
  <c r="H40" i="6"/>
  <c r="H39" i="6"/>
  <c r="H37" i="6"/>
  <c r="H36" i="6"/>
  <c r="H35" i="6"/>
  <c r="H34" i="6"/>
  <c r="H30" i="6"/>
  <c r="H29" i="6"/>
  <c r="H28" i="6"/>
  <c r="H26" i="6"/>
  <c r="H25" i="6"/>
  <c r="H24" i="6"/>
  <c r="H22" i="6"/>
  <c r="H21" i="6"/>
  <c r="H20" i="6"/>
  <c r="H18" i="6"/>
  <c r="H17" i="6"/>
  <c r="H16" i="6"/>
  <c r="H14" i="6"/>
  <c r="H12" i="6"/>
  <c r="H13" i="6"/>
  <c r="F122" i="6"/>
  <c r="H9" i="6" l="1"/>
  <c r="H19" i="6" l="1"/>
  <c r="H23" i="6"/>
  <c r="H27" i="6"/>
  <c r="H31" i="6"/>
  <c r="H32" i="6"/>
  <c r="H33" i="6"/>
  <c r="H38" i="6"/>
  <c r="H42" i="6"/>
  <c r="H47" i="6"/>
  <c r="H52" i="6"/>
  <c r="H57" i="6"/>
  <c r="H58" i="6"/>
  <c r="H59" i="6"/>
  <c r="H64" i="6"/>
  <c r="H69" i="6"/>
  <c r="H74" i="6"/>
  <c r="H80" i="6"/>
  <c r="H81" i="6"/>
  <c r="H82" i="6"/>
  <c r="H83" i="6"/>
  <c r="H88" i="6"/>
  <c r="H93" i="6"/>
  <c r="H98" i="6"/>
  <c r="H103" i="6"/>
  <c r="H108" i="6"/>
  <c r="H109" i="6"/>
  <c r="H10" i="6" l="1"/>
  <c r="H11" i="6"/>
  <c r="F119" i="6"/>
  <c r="H15" i="6"/>
  <c r="F124" i="6" l="1"/>
  <c r="B6" i="6"/>
</calcChain>
</file>

<file path=xl/sharedStrings.xml><?xml version="1.0" encoding="utf-8"?>
<sst xmlns="http://schemas.openxmlformats.org/spreadsheetml/2006/main" count="755" uniqueCount="245">
  <si>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</si>
  <si>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</si>
  <si>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</si>
  <si>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</si>
  <si>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</si>
  <si>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</si>
  <si>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</si>
  <si>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</si>
  <si>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</si>
  <si>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</si>
  <si>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</si>
  <si>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</si>
  <si>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</si>
  <si>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</si>
  <si>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</si>
  <si>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</si>
  <si>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</si>
  <si>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</si>
  <si>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</si>
  <si>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</si>
  <si>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</si>
  <si>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</si>
  <si>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</si>
  <si>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</si>
  <si>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</si>
  <si>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</si>
  <si>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</si>
  <si>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</si>
  <si>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</si>
  <si>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</si>
  <si>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</si>
  <si>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</si>
  <si>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</si>
  <si>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</si>
  <si>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</si>
  <si>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</si>
  <si>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</si>
  <si>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</si>
  <si>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</si>
  <si>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</si>
  <si>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</si>
  <si>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</si>
  <si>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</si>
  <si>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</si>
  <si>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</si>
  <si>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</si>
  <si>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</si>
  <si>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</si>
  <si>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</si>
  <si>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</si>
  <si>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</si>
  <si>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</si>
  <si>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</si>
  <si>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</si>
  <si>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</si>
  <si>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</si>
  <si>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</si>
  <si>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</si>
  <si>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</si>
  <si>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</si>
  <si>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</si>
  <si>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</si>
  <si>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</si>
  <si>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</si>
  <si>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</si>
  <si>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</si>
  <si>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</si>
  <si>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</si>
  <si>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</si>
  <si>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</si>
  <si>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</si>
  <si>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</si>
  <si>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</si>
  <si>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</si>
  <si>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</si>
  <si>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</si>
  <si>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</si>
  <si>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</si>
  <si>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</si>
  <si>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</si>
  <si>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</si>
  <si>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</si>
  <si>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</si>
  <si>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</si>
  <si>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</si>
  <si>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</si>
  <si>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</si>
  <si>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</si>
  <si>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</si>
  <si>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</si>
  <si>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</si>
  <si>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</si>
  <si>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</si>
  <si>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</si>
  <si>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</si>
  <si>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Sarah</t>
  </si>
  <si>
    <t>Human Rights Day</t>
  </si>
  <si>
    <t>Example</t>
  </si>
  <si>
    <t>Engelina</t>
  </si>
  <si>
    <t>Hamerl</t>
  </si>
  <si>
    <t>Sonika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</si>
  <si>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</si>
  <si>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</si>
  <si>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</si>
  <si>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</si>
  <si>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</si>
  <si>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</si>
  <si>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</si>
  <si>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</si>
  <si>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</si>
  <si>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</si>
  <si>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</si>
  <si>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</si>
  <si>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</si>
  <si>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</si>
  <si>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</si>
  <si>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</si>
  <si>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</si>
  <si>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</si>
  <si>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</si>
  <si>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</si>
  <si>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</si>
  <si>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</si>
  <si>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Beejal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</si>
  <si>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</si>
  <si>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</si>
  <si>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</si>
  <si>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</si>
  <si>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</si>
  <si>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</si>
  <si>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</si>
  <si>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</si>
  <si>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</si>
  <si>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</si>
  <si>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</si>
  <si>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</si>
  <si>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</si>
  <si>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</si>
  <si>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</si>
  <si>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</si>
  <si>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Elrida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</si>
  <si>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</si>
  <si>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</si>
  <si>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</si>
  <si>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</si>
  <si>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</si>
  <si>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</si>
  <si>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</si>
  <si>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</si>
  <si>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</si>
  <si>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</si>
  <si>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</si>
  <si>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</si>
  <si>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Lerato</t>
  </si>
  <si>
    <t>Matsheliso</t>
  </si>
  <si>
    <t>Olympic Paints</t>
  </si>
  <si>
    <t xml:space="preserve">Ndivhudzannyi </t>
  </si>
  <si>
    <t>RMB CM Data Warehouse support</t>
  </si>
  <si>
    <t>Paulina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</si>
  <si>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</si>
  <si>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</si>
  <si>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</si>
  <si>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</si>
  <si>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</si>
  <si>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</si>
  <si>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</si>
  <si>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</si>
  <si>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</si>
  <si>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</si>
  <si>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</si>
  <si>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</si>
  <si>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Karen</t>
  </si>
  <si>
    <t>Nagendra</t>
  </si>
  <si>
    <t>Tyson</t>
  </si>
  <si>
    <t>Ongeziwe</t>
  </si>
  <si>
    <t>Graduate</t>
  </si>
  <si>
    <t>Watched EXCEL tutorial videos on coursera. Attended the morning stand up meeting with Clement.</t>
  </si>
  <si>
    <t>Continued with the Coursera excel course and version controlled my spreadsheets.</t>
  </si>
  <si>
    <t>Continued with the Coursera excel course and version controlled my spreadsheets. Attended a check in meeting set up by Clement.</t>
  </si>
  <si>
    <t>Attended the afternoon Stand up meeting with Bongani.</t>
  </si>
  <si>
    <t>Continued with my coursera excel course.Attended the morning stand up meeting with Clement.</t>
  </si>
  <si>
    <t>Continued with the coursera excel course and version controlled the exercises. Had a quick sync meeting with Clement.</t>
  </si>
  <si>
    <t>Finished module 4 on Excel basics and started on module 5. Had a check in meeting with Clement from 13:30 to 14:00 to report on our our day/work/task is going so far. Finished the Excel course on coursera and started on Microsoft Azure SQL.</t>
  </si>
  <si>
    <t>Attended the afternoon Stand up meeting with Bongani. Had a one-on-one session with Bongani.</t>
  </si>
  <si>
    <t>Attended the afternoon stand up meeting with Bongani.</t>
  </si>
  <si>
    <t>Continued with the Microsoft Azure Course, Had a morning stand up meeting with Clement from 8:30.</t>
  </si>
  <si>
    <t>Continued with the Mcrosoft Azure SQL coursera course.Documented my understanding of each subtopic of a module on confluence then did the assignments at the end of the modules.</t>
  </si>
  <si>
    <t>Continued with module 2 of Microsoft Azure SQL.Finished the Microsoft Azure SQL then moved on to fundamentals of Python. Installed Python.</t>
  </si>
  <si>
    <t>Continued with my coursera python course. Attended the morning stand up meeting with Clement.</t>
  </si>
  <si>
    <t>Attended the afternoon meeting with Bongani.</t>
  </si>
  <si>
    <t>Continued with Python course. Documented my understanding on confluence.Had a check in meeting with Clement from 11:30.</t>
  </si>
  <si>
    <t>Finished learning Fundamental of Python on coursera, started on Microsoft SQL Server: Performance Tuning Essentials.</t>
  </si>
  <si>
    <t>Added the Udemy course: Complete Microsoft SQL Server Database Administration course on my sprint. Had a stand up meeting with Clement. Downlaoded ngrok.</t>
  </si>
  <si>
    <t>Started the DB Automation project.Started the Udemy course: Complete Microsoft SQL Server Database Administration course, started section 1: Introduction.Finished section 1 and moved to section 2: Download,Install, Configure Windows.</t>
  </si>
  <si>
    <t>Had a meeting with Bongani, discussing my progress on the Udemy course and also discussing what we learnt.</t>
  </si>
  <si>
    <t>Continued with section 2: Download,Install, Configure Windows. Finished section 2 moved on to section 3: Download,Install, Configure MS SQL Server.Finished section 3,then started on section 4: Database Fundamentals and Design.</t>
  </si>
  <si>
    <t>Continued with the Automation project, continued with the Udemy course section4. Attended the morning stand up meeting with Clement from 8:30 - 9:00</t>
  </si>
  <si>
    <t>Continued with section 4 of Udemy course. Had a check-in meeting with Clement for an hour (11:00 - 12:00)</t>
  </si>
  <si>
    <t>Downloaded and Installed AdventureWorks database.Finished section 4  and started on section 5: Introduction to SQL Commands.</t>
  </si>
  <si>
    <t>Attended the timesheet discussion meeting with Angela</t>
  </si>
  <si>
    <t>Attended the afternoon daily stand up meeting with Bongani.</t>
  </si>
  <si>
    <t>Continued with section 5 of Udemy course. Attended the morning stand up meeting with Clement from 8:15 to 8:53</t>
  </si>
  <si>
    <t>Continued with section 5 of Udemy course. Started on section 6: Query and Manipulation of Data using SQL.</t>
  </si>
  <si>
    <t>Continued with section 6 of Udemy course.</t>
  </si>
  <si>
    <t>Attended the morning stand up meeting with Clement</t>
  </si>
  <si>
    <t>Attended the afternoon meeting Bongani.</t>
  </si>
  <si>
    <t>fixed my naming convesion standard of my SQL scripts. Continued with Section 6 of Udemy course.</t>
  </si>
  <si>
    <t>Attended the progress report meeting with Clement.</t>
  </si>
  <si>
    <t>Finished section 6 and started on section 7:Microsoft SQL Database Administration</t>
  </si>
  <si>
    <t>Continued with section 7.</t>
  </si>
  <si>
    <t>Attended progress report meeting with Clement.</t>
  </si>
  <si>
    <t>Finished Section7 and started on section 8: Deep dive into MSSQL Working.</t>
  </si>
  <si>
    <t>Attended the afternoon stand up meeting with Bongani. At 16:30 we attended the Internal Training | Gen AI and Dynamic SQL meeting. After the Internal training meeting we continued with the afternoon standup meeting with Bongani.</t>
  </si>
  <si>
    <t>Continued with Section 8. Research about fixed mindset and growth mindset. Finished section 8 and started on section 9: MSSQL Backup and Restore.</t>
  </si>
  <si>
    <t>Continued with Section 9.</t>
  </si>
  <si>
    <t>Continued with section 9 of Udemy course.</t>
  </si>
  <si>
    <t>Finished section 9 and started on section 10: MSSQL User Management.</t>
  </si>
  <si>
    <t>Attended the morning stand up meeting with Clement, after that had a One on One session with him.</t>
  </si>
  <si>
    <t>Finished section 10 and started on section 11:MSSQL Server Agent Management.</t>
  </si>
  <si>
    <t>Finished section 11and started on section 12: Advanced SQL Server Administration Topics.</t>
  </si>
  <si>
    <t>Attended the morning stand up meeting with Clement.</t>
  </si>
  <si>
    <t>Updated my CV and sent it to Angela, Started on the project.</t>
  </si>
  <si>
    <t>continued with the project and also had meetings with my Accountability Partner. Started on GitHub Actions course.</t>
  </si>
  <si>
    <t>Attended session 1 of 10: Ways of Work and Check in.</t>
  </si>
  <si>
    <t>Finished the project and continued with the GitHub actions course.</t>
  </si>
  <si>
    <t>Attended the progress report meeting with Clement it ended at 11:26 then I continued with the GitHub course.</t>
  </si>
  <si>
    <t>Continued with the GitHub Actions course.</t>
  </si>
  <si>
    <t>Sent the updated cv to Angela. Worked on my documentation of GitHub Actions course. Started on the Excel course.</t>
  </si>
  <si>
    <t>Fixed my workflow files on Github of GitHub Actions course.</t>
  </si>
  <si>
    <t>Continued with the Automation project.</t>
  </si>
  <si>
    <t>Continued working on the Automation project.</t>
  </si>
  <si>
    <t>Attended the afternoon meeting with Bongani. After the meeting I had a 1:1 session with Clement.</t>
  </si>
  <si>
    <t>Continued with Automation project</t>
  </si>
  <si>
    <t>Attended the progress report meeting with Clement</t>
  </si>
  <si>
    <t>Finished the project and continued with the Microsoft Excel course.</t>
  </si>
  <si>
    <t>Attended the afternoon meeting with Bongani</t>
  </si>
  <si>
    <t>Continued with my Excel course.</t>
  </si>
  <si>
    <t>Continued with part 2 of the Automation project. Finished it and then Documented how I did it. Continued with my Excel course.</t>
  </si>
  <si>
    <t>Attended the afternoon session with Bongani. After the meeting I and my group had a 1:1 session with Bongani and Clement.</t>
  </si>
  <si>
    <t>Attended the progress report meeting with Clement. The meeting ended at 11:35 then I continued with the course until lunch time.</t>
  </si>
  <si>
    <t>Continued with the course and documented it. Submitted my 4th updated CV and certificate to Angela.</t>
  </si>
  <si>
    <t>Continued with my Excel course section 6. Had a session with my Accountability Partner at 10:00 to 10:10. After the meeting I continued with my course.</t>
  </si>
  <si>
    <t>Attended the morning standup meeting with Clement</t>
  </si>
  <si>
    <t>Documented my SSRS project, started on the Soft Skills course. Watched the course for an hour as per the mentors instructions then went on to Linux course.</t>
  </si>
  <si>
    <t>Continued with Linux course.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</si>
</sst>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:mm"/>
    <numFmt numFmtId="165" formatCode="h:mm;@"/>
  </numFmts>
  <fonts count="20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2" xfId="0" applyFont="1" applyBorder="1"/>
    <xf numFmtId="0" fontId="3" fillId="0" borderId="4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5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165" fontId="4" fillId="0" borderId="5" xfId="0" applyNumberFormat="1" applyFont="1" applyBorder="1"/>
    <xf numFmtId="165" fontId="4" fillId="0" borderId="5" xfId="0" applyNumberFormat="1" applyFont="1" applyBorder="1" applyAlignment="1">
      <alignment wrapText="1"/>
    </xf>
    <xf numFmtId="14" fontId="4" fillId="3" borderId="5" xfId="0" applyNumberFormat="1" applyFon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wrapText="1"/>
    </xf>
    <xf numFmtId="165" fontId="4" fillId="3" borderId="5" xfId="0" applyNumberFormat="1" applyFont="1" applyFill="1" applyBorder="1"/>
    <xf numFmtId="165" fontId="4" fillId="3" borderId="5" xfId="0" applyNumberFormat="1" applyFont="1" applyFill="1" applyBorder="1" applyAlignment="1">
      <alignment wrapText="1"/>
    </xf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14" fontId="4" fillId="0" borderId="0" xfId="0" applyNumberFormat="1" applyFont="1"/>
    <xf numFmtId="14" fontId="4" fillId="5" borderId="5" xfId="0" applyNumberFormat="1" applyFont="1" applyFill="1" applyBorder="1"/>
    <xf numFmtId="0" fontId="4" fillId="5" borderId="5" xfId="0" applyFont="1" applyFill="1" applyBorder="1"/>
    <xf numFmtId="0" fontId="4" fillId="5" borderId="5" xfId="0" applyFont="1" applyFill="1" applyBorder="1" applyAlignment="1">
      <alignment wrapText="1"/>
    </xf>
    <xf numFmtId="165" fontId="4" fillId="5" borderId="5" xfId="0" applyNumberFormat="1" applyFont="1" applyFill="1" applyBorder="1"/>
    <xf numFmtId="165" fontId="4" fillId="5" borderId="5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7" borderId="17" xfId="0" applyFont="1" applyFill="1" applyBorder="1"/>
    <xf numFmtId="0" fontId="15" fillId="6" borderId="18" xfId="0" applyFont="1" applyFill="1" applyBorder="1"/>
    <xf numFmtId="0" fontId="15" fillId="6" borderId="0" xfId="0" applyFont="1" applyFill="1"/>
    <xf numFmtId="0" fontId="15" fillId="7" borderId="18" xfId="0" applyFont="1" applyFill="1" applyBorder="1"/>
    <xf numFmtId="0" fontId="15" fillId="7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6" borderId="0" xfId="0" applyFont="1" applyFill="1" applyProtection="1">
      <protection locked="0"/>
    </xf>
    <xf numFmtId="0" fontId="15" fillId="7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22" xfId="0" applyFont="1" applyBorder="1"/>
    <xf numFmtId="0" fontId="15" fillId="0" borderId="20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8" borderId="6" xfId="0" applyFont="1" applyFill="1" applyBorder="1" applyAlignment="1">
      <alignment horizontal="left"/>
    </xf>
    <xf numFmtId="0" fontId="15" fillId="7" borderId="23" xfId="0" applyFont="1" applyFill="1" applyBorder="1" applyAlignment="1">
      <alignment wrapText="1"/>
    </xf>
    <xf numFmtId="0" fontId="15" fillId="0" borderId="23" xfId="0" applyFont="1" applyBorder="1" applyAlignment="1">
      <alignment wrapText="1"/>
    </xf>
    <xf numFmtId="0" fontId="15" fillId="6" borderId="23" xfId="0" applyFont="1" applyFill="1" applyBorder="1" applyAlignment="1">
      <alignment wrapText="1"/>
    </xf>
    <xf numFmtId="0" fontId="15" fillId="0" borderId="23" xfId="0" applyFont="1" applyBorder="1" applyAlignment="1">
      <alignment horizontal="left"/>
    </xf>
    <xf numFmtId="0" fontId="17" fillId="10" borderId="21" xfId="0" applyFont="1" applyFill="1" applyBorder="1" applyAlignment="1">
      <alignment horizontal="left" wrapText="1" readingOrder="1"/>
    </xf>
    <xf numFmtId="0" fontId="17" fillId="0" borderId="21" xfId="0" applyFont="1" applyBorder="1" applyAlignment="1">
      <alignment horizontal="left"/>
    </xf>
    <xf numFmtId="0" fontId="17" fillId="0" borderId="21" xfId="0" applyFont="1" applyBorder="1"/>
    <xf numFmtId="0" fontId="18" fillId="0" borderId="21" xfId="0" applyFont="1" applyBorder="1" applyAlignment="1">
      <alignment vertical="center"/>
    </xf>
    <xf numFmtId="0" fontId="17" fillId="0" borderId="24" xfId="0" applyFont="1" applyBorder="1"/>
    <xf numFmtId="0" fontId="17" fillId="0" borderId="24" xfId="0" applyFont="1" applyBorder="1" applyAlignment="1">
      <alignment horizontal="left"/>
    </xf>
    <xf numFmtId="0" fontId="17" fillId="0" borderId="20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5" xfId="0" applyFont="1" applyBorder="1"/>
    <xf numFmtId="0" fontId="17" fillId="0" borderId="20" xfId="0" applyFont="1" applyBorder="1"/>
    <xf numFmtId="0" fontId="11" fillId="9" borderId="16" xfId="0" applyFont="1" applyFill="1" applyBorder="1"/>
    <xf numFmtId="164" fontId="4" fillId="2" borderId="0" xfId="0" applyNumberFormat="1" applyFont="1" applyFill="1" applyAlignment="1">
      <alignment wrapText="1"/>
    </xf>
    <xf numFmtId="20" fontId="4" fillId="0" borderId="5" xfId="0" applyNumberFormat="1" applyFont="1" applyBorder="1"/>
    <xf numFmtId="165" fontId="4" fillId="11" borderId="5" xfId="0" applyNumberFormat="1" applyFont="1" applyFill="1" applyBorder="1"/>
    <xf numFmtId="165" fontId="19" fillId="11" borderId="5" xfId="0" applyNumberFormat="1" applyFont="1" applyFill="1" applyBorder="1"/>
    <xf numFmtId="165" fontId="4" fillId="11" borderId="0" xfId="0" applyNumberFormat="1" applyFont="1" applyFill="1"/>
    <xf numFmtId="20" fontId="4" fillId="0" borderId="0" xfId="0" applyNumberFormat="1" applyFont="1"/>
    <xf numFmtId="0" fontId="4" fillId="11" borderId="5" xfId="0" applyFont="1" applyFill="1" applyBorder="1"/>
    <xf numFmtId="14" fontId="4" fillId="0" borderId="5" xfId="0" applyNumberFormat="1" applyFont="1" applyBorder="1" applyAlignment="1">
      <alignment wrapText="1"/>
    </xf>
    <xf numFmtId="49" fontId="6" fillId="0" borderId="3" xfId="0" applyNumberFormat="1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22" dataDxfId="21">
  <autoFilter ref="H2:H62" xr:uid="{2E876225-7964-4082-91F1-C6221C464408}"/>
  <tableColumns count="1">
    <tableColumn id="2" xr3:uid="{234A6588-4DEA-4067-9367-AEAFE02CA40D}" name="Resourc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19" dataDxfId="18" tableBorderDxfId="1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1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127"/>
  <sheetViews>
    <sheetView tabSelected="1" topLeftCell="A106" zoomScale="75" zoomScaleNormal="75" workbookViewId="0">
      <selection activeCell="G114" sqref="G114"/>
    </sheetView>
  </sheetViews>
  <sheetFormatPr defaultColWidth="8.69921875" defaultRowHeight="12.6" x14ac:dyDescent="0.2"/>
  <cols>
    <col min="1" max="1" width="12" style="21" customWidth="1"/>
    <col min="2" max="2" width="13.09765625" style="21" customWidth="1"/>
    <col min="3" max="3" width="16.19921875" style="21" customWidth="1"/>
    <col min="4" max="5" width="20" style="21" customWidth="1"/>
    <col min="6" max="6" width="23.09765625" style="21" customWidth="1"/>
    <col min="7" max="7" width="34" style="21" customWidth="1"/>
    <col min="8" max="16384" width="8.69921875" style="21"/>
  </cols>
  <sheetData>
    <row r="5" spans="1:10" x14ac:dyDescent="0.2">
      <c r="A5" s="34" t="s">
        <v>2</v>
      </c>
      <c r="B5" s="21" t="s">
        <v>174</v>
      </c>
      <c r="C5" s="34"/>
      <c r="H5" s="37"/>
    </row>
    <row r="6" spans="1:10" x14ac:dyDescent="0.2">
      <c r="A6" s="34" t="s">
        <v>94</v>
      </c>
      <c r="B6" s="80">
        <f>F122</f>
        <v>0</v>
      </c>
      <c r="C6" s="34"/>
      <c r="D6" s="34"/>
      <c r="E6" s="34"/>
      <c r="H6" s="37"/>
      <c r="J6" s="38"/>
    </row>
    <row r="7" spans="1:10" x14ac:dyDescent="0.2">
      <c r="H7" s="37"/>
    </row>
    <row r="8" spans="1:10" ht="25.2" x14ac:dyDescent="0.2">
      <c r="A8" s="22" t="s">
        <v>0</v>
      </c>
      <c r="B8" s="23" t="s">
        <v>1</v>
      </c>
      <c r="C8" s="23" t="s">
        <v>3</v>
      </c>
      <c r="D8" s="23" t="s">
        <v>4</v>
      </c>
      <c r="E8" s="23" t="s">
        <v>5</v>
      </c>
      <c r="F8" s="23" t="s">
        <v>6</v>
      </c>
      <c r="G8" s="39" t="s">
        <v>7</v>
      </c>
      <c r="H8" s="24" t="s">
        <v>8</v>
      </c>
      <c r="I8" s="24" t="s">
        <v>9</v>
      </c>
      <c r="J8" s="40" t="s">
        <v>10</v>
      </c>
    </row>
    <row r="9" spans="1:10" x14ac:dyDescent="0.2">
      <c r="A9" s="29">
        <v>45717</v>
      </c>
      <c r="B9" s="29" t="s">
        <v>14</v>
      </c>
      <c r="C9" s="30"/>
      <c r="D9" s="30"/>
      <c r="E9" s="30"/>
      <c r="F9" s="30"/>
      <c r="G9" s="31"/>
      <c r="H9" s="32">
        <f>J9-I9</f>
        <v>0</v>
      </c>
      <c r="I9" s="33"/>
      <c r="J9" s="33"/>
    </row>
    <row r="10" spans="1:10" x14ac:dyDescent="0.2">
      <c r="A10" s="29">
        <v>45718</v>
      </c>
      <c r="B10" s="29" t="s">
        <v>16</v>
      </c>
      <c r="C10" s="30"/>
      <c r="D10" s="30"/>
      <c r="E10" s="30"/>
      <c r="F10" s="30"/>
      <c r="G10" s="31"/>
      <c r="H10" s="32">
        <f t="shared" ref="H10:H110" si="0">J10-I10</f>
        <v>0</v>
      </c>
      <c r="I10" s="33"/>
      <c r="J10" s="33"/>
    </row>
    <row r="11" spans="1:10" ht="37.799999999999997" x14ac:dyDescent="0.2">
      <c r="A11" s="20">
        <v>45719</v>
      </c>
      <c r="B11" s="20" t="s">
        <v>17</v>
      </c>
      <c r="C11" s="25" t="s">
        <v>119</v>
      </c>
      <c r="D11" s="25" t="s">
        <v>175</v>
      </c>
      <c r="E11" s="25" t="s">
        <v>62</v>
      </c>
      <c r="F11" s="25" t="s">
        <v>15</v>
      </c>
      <c r="G11" s="26" t="s">
        <v>176</v>
      </c>
      <c r="H11" s="27">
        <f t="shared" si="0"/>
        <v>4.5833333333333337E-2</v>
      </c>
      <c r="I11" s="28">
        <v>0.33333333333333331</v>
      </c>
      <c r="J11" s="28">
        <v>0.37916666666666665</v>
      </c>
    </row>
    <row r="12" spans="1:10" ht="37.799999999999997" x14ac:dyDescent="0.2">
      <c r="A12" s="20">
        <v>45719</v>
      </c>
      <c r="B12" s="20" t="s">
        <v>17</v>
      </c>
      <c r="C12" s="25" t="s">
        <v>119</v>
      </c>
      <c r="D12" s="25" t="s">
        <v>175</v>
      </c>
      <c r="E12" s="25" t="s">
        <v>64</v>
      </c>
      <c r="F12" s="25" t="s">
        <v>15</v>
      </c>
      <c r="G12" s="26" t="s">
        <v>177</v>
      </c>
      <c r="H12" s="27">
        <f t="shared" si="0"/>
        <v>0.12083333333333335</v>
      </c>
      <c r="I12" s="28">
        <v>0.37916666666666665</v>
      </c>
      <c r="J12" s="28">
        <v>0.5</v>
      </c>
    </row>
    <row r="13" spans="1:10" ht="50.4" x14ac:dyDescent="0.2">
      <c r="A13" s="20">
        <v>45719</v>
      </c>
      <c r="B13" s="20" t="s">
        <v>17</v>
      </c>
      <c r="C13" s="25" t="s">
        <v>119</v>
      </c>
      <c r="D13" s="25" t="s">
        <v>175</v>
      </c>
      <c r="E13" s="25" t="s">
        <v>64</v>
      </c>
      <c r="F13" s="25" t="s">
        <v>15</v>
      </c>
      <c r="G13" s="26" t="s">
        <v>178</v>
      </c>
      <c r="H13" s="27">
        <f t="shared" si="0"/>
        <v>0.125</v>
      </c>
      <c r="I13" s="28">
        <v>0.54166666666666663</v>
      </c>
      <c r="J13" s="28">
        <v>0.66666666666666663</v>
      </c>
    </row>
    <row r="14" spans="1:10" ht="25.2" x14ac:dyDescent="0.2">
      <c r="A14" s="20">
        <v>45719</v>
      </c>
      <c r="B14" s="20" t="s">
        <v>17</v>
      </c>
      <c r="C14" s="25" t="s">
        <v>119</v>
      </c>
      <c r="D14" s="25" t="s">
        <v>175</v>
      </c>
      <c r="E14" s="25" t="s">
        <v>62</v>
      </c>
      <c r="F14" s="25" t="s">
        <v>15</v>
      </c>
      <c r="G14" s="26" t="s">
        <v>179</v>
      </c>
      <c r="H14" s="27">
        <f t="shared" si="0"/>
        <v>6.597222222222221E-2</v>
      </c>
      <c r="I14" s="28">
        <v>0.66666666666666663</v>
      </c>
      <c r="J14" s="28">
        <v>0.73263888888888884</v>
      </c>
    </row>
    <row r="15" spans="1:10" ht="37.799999999999997" x14ac:dyDescent="0.2">
      <c r="A15" s="20">
        <v>45720</v>
      </c>
      <c r="B15" s="20" t="s">
        <v>18</v>
      </c>
      <c r="C15" s="25" t="s">
        <v>119</v>
      </c>
      <c r="D15" s="25" t="s">
        <v>175</v>
      </c>
      <c r="E15" s="25" t="s">
        <v>62</v>
      </c>
      <c r="F15" s="25" t="s">
        <v>15</v>
      </c>
      <c r="G15" s="26" t="s">
        <v>180</v>
      </c>
      <c r="H15" s="27">
        <f t="shared" si="0"/>
        <v>6.4583333333333326E-2</v>
      </c>
      <c r="I15" s="28">
        <v>0.33333333333333331</v>
      </c>
      <c r="J15" s="28">
        <v>0.39791666666666664</v>
      </c>
    </row>
    <row r="16" spans="1:10" ht="50.4" x14ac:dyDescent="0.2">
      <c r="A16" s="20">
        <v>45720</v>
      </c>
      <c r="B16" s="20" t="s">
        <v>18</v>
      </c>
      <c r="C16" s="25" t="s">
        <v>119</v>
      </c>
      <c r="D16" s="25" t="s">
        <v>175</v>
      </c>
      <c r="E16" s="25" t="s">
        <v>64</v>
      </c>
      <c r="F16" s="25" t="s">
        <v>15</v>
      </c>
      <c r="G16" s="26" t="s">
        <v>181</v>
      </c>
      <c r="H16" s="27">
        <f t="shared" si="0"/>
        <v>0.10208333333333336</v>
      </c>
      <c r="I16" s="28">
        <v>0.39791666666666664</v>
      </c>
      <c r="J16" s="28">
        <v>0.5</v>
      </c>
    </row>
    <row r="17" spans="1:10" ht="100.8" x14ac:dyDescent="0.2">
      <c r="A17" s="20">
        <v>45720</v>
      </c>
      <c r="B17" s="20" t="s">
        <v>18</v>
      </c>
      <c r="C17" s="25" t="s">
        <v>119</v>
      </c>
      <c r="D17" s="25" t="s">
        <v>175</v>
      </c>
      <c r="E17" s="25" t="s">
        <v>64</v>
      </c>
      <c r="F17" s="25" t="s">
        <v>15</v>
      </c>
      <c r="G17" s="26" t="s">
        <v>182</v>
      </c>
      <c r="H17" s="27">
        <f t="shared" si="0"/>
        <v>0.125</v>
      </c>
      <c r="I17" s="28">
        <v>0.54166666666666663</v>
      </c>
      <c r="J17" s="28">
        <v>0.66666666666666663</v>
      </c>
    </row>
    <row r="18" spans="1:10" ht="37.799999999999997" x14ac:dyDescent="0.2">
      <c r="A18" s="20">
        <v>45720</v>
      </c>
      <c r="B18" s="20" t="s">
        <v>18</v>
      </c>
      <c r="C18" s="25" t="s">
        <v>119</v>
      </c>
      <c r="D18" s="25" t="s">
        <v>175</v>
      </c>
      <c r="E18" s="25" t="s">
        <v>62</v>
      </c>
      <c r="F18" s="25" t="s">
        <v>15</v>
      </c>
      <c r="G18" s="26" t="s">
        <v>183</v>
      </c>
      <c r="H18" s="27">
        <f t="shared" si="0"/>
        <v>0.125</v>
      </c>
      <c r="I18" s="28">
        <v>0.66666666666666663</v>
      </c>
      <c r="J18" s="28">
        <v>0.79166666666666663</v>
      </c>
    </row>
    <row r="19" spans="1:10" ht="37.799999999999997" x14ac:dyDescent="0.2">
      <c r="A19" s="20">
        <v>45721</v>
      </c>
      <c r="B19" s="20" t="s">
        <v>19</v>
      </c>
      <c r="C19" s="25" t="s">
        <v>119</v>
      </c>
      <c r="D19" s="25" t="s">
        <v>175</v>
      </c>
      <c r="E19" s="25" t="s">
        <v>62</v>
      </c>
      <c r="F19" s="25" t="s">
        <v>15</v>
      </c>
      <c r="G19" s="26" t="s">
        <v>185</v>
      </c>
      <c r="H19" s="27">
        <f t="shared" si="0"/>
        <v>4.3750000000000011E-2</v>
      </c>
      <c r="I19" s="28">
        <v>0.33333333333333331</v>
      </c>
      <c r="J19" s="28">
        <v>0.37708333333333333</v>
      </c>
    </row>
    <row r="20" spans="1:10" ht="75.599999999999994" x14ac:dyDescent="0.2">
      <c r="A20" s="20">
        <v>45721</v>
      </c>
      <c r="B20" s="20" t="s">
        <v>19</v>
      </c>
      <c r="C20" s="25" t="s">
        <v>119</v>
      </c>
      <c r="D20" s="25" t="s">
        <v>175</v>
      </c>
      <c r="E20" s="25" t="s">
        <v>64</v>
      </c>
      <c r="F20" s="25" t="s">
        <v>15</v>
      </c>
      <c r="G20" s="26" t="s">
        <v>186</v>
      </c>
      <c r="H20" s="27">
        <f t="shared" si="0"/>
        <v>0.12291666666666667</v>
      </c>
      <c r="I20" s="28">
        <v>0.37708333333333333</v>
      </c>
      <c r="J20" s="28">
        <v>0.5</v>
      </c>
    </row>
    <row r="21" spans="1:10" ht="63" x14ac:dyDescent="0.2">
      <c r="A21" s="20">
        <v>45721</v>
      </c>
      <c r="B21" s="20" t="s">
        <v>19</v>
      </c>
      <c r="C21" s="25" t="s">
        <v>119</v>
      </c>
      <c r="D21" s="25" t="s">
        <v>175</v>
      </c>
      <c r="E21" s="25" t="s">
        <v>64</v>
      </c>
      <c r="F21" s="25" t="s">
        <v>15</v>
      </c>
      <c r="G21" s="26" t="s">
        <v>187</v>
      </c>
      <c r="H21" s="27">
        <f t="shared" si="0"/>
        <v>0.125</v>
      </c>
      <c r="I21" s="28">
        <v>0.54166666666666663</v>
      </c>
      <c r="J21" s="28">
        <v>0.66666666666666663</v>
      </c>
    </row>
    <row r="22" spans="1:10" ht="25.2" x14ac:dyDescent="0.2">
      <c r="A22" s="20">
        <v>45721</v>
      </c>
      <c r="B22" s="20" t="s">
        <v>19</v>
      </c>
      <c r="C22" s="25" t="s">
        <v>119</v>
      </c>
      <c r="D22" s="25" t="s">
        <v>175</v>
      </c>
      <c r="E22" s="25" t="s">
        <v>62</v>
      </c>
      <c r="F22" s="25" t="s">
        <v>15</v>
      </c>
      <c r="G22" s="26" t="s">
        <v>184</v>
      </c>
      <c r="H22" s="27">
        <f t="shared" si="0"/>
        <v>5.555555555555558E-2</v>
      </c>
      <c r="I22" s="28">
        <v>0.66666666666666663</v>
      </c>
      <c r="J22" s="28">
        <v>0.72222222222222221</v>
      </c>
    </row>
    <row r="23" spans="1:10" ht="37.799999999999997" x14ac:dyDescent="0.2">
      <c r="A23" s="20">
        <v>45722</v>
      </c>
      <c r="B23" s="20" t="s">
        <v>20</v>
      </c>
      <c r="C23" s="25" t="s">
        <v>119</v>
      </c>
      <c r="D23" s="25" t="s">
        <v>175</v>
      </c>
      <c r="E23" s="25" t="s">
        <v>62</v>
      </c>
      <c r="F23" s="25" t="s">
        <v>15</v>
      </c>
      <c r="G23" s="26" t="s">
        <v>188</v>
      </c>
      <c r="H23" s="27">
        <f t="shared" si="0"/>
        <v>4.1666666666666685E-2</v>
      </c>
      <c r="I23" s="28">
        <v>0.33333333333333331</v>
      </c>
      <c r="J23" s="28">
        <v>0.375</v>
      </c>
    </row>
    <row r="24" spans="1:10" ht="50.4" x14ac:dyDescent="0.2">
      <c r="A24" s="20">
        <v>45722</v>
      </c>
      <c r="B24" s="20" t="s">
        <v>20</v>
      </c>
      <c r="C24" s="25" t="s">
        <v>119</v>
      </c>
      <c r="D24" s="25" t="s">
        <v>175</v>
      </c>
      <c r="E24" s="25" t="s">
        <v>64</v>
      </c>
      <c r="F24" s="25" t="s">
        <v>15</v>
      </c>
      <c r="G24" s="26" t="s">
        <v>190</v>
      </c>
      <c r="H24" s="27">
        <f t="shared" si="0"/>
        <v>0.125</v>
      </c>
      <c r="I24" s="28">
        <v>0.375</v>
      </c>
      <c r="J24" s="28">
        <v>0.5</v>
      </c>
    </row>
    <row r="25" spans="1:10" ht="50.4" x14ac:dyDescent="0.2">
      <c r="A25" s="20">
        <v>45722</v>
      </c>
      <c r="B25" s="20" t="s">
        <v>20</v>
      </c>
      <c r="C25" s="25" t="s">
        <v>119</v>
      </c>
      <c r="D25" s="25" t="s">
        <v>175</v>
      </c>
      <c r="E25" s="25" t="s">
        <v>64</v>
      </c>
      <c r="F25" s="25" t="s">
        <v>15</v>
      </c>
      <c r="G25" s="26" t="s">
        <v>191</v>
      </c>
      <c r="H25" s="27">
        <f t="shared" si="0"/>
        <v>0.125</v>
      </c>
      <c r="I25" s="28">
        <v>0.54166666666666663</v>
      </c>
      <c r="J25" s="28">
        <v>0.66666666666666663</v>
      </c>
    </row>
    <row r="26" spans="1:10" ht="25.2" x14ac:dyDescent="0.2">
      <c r="A26" s="20">
        <v>45722</v>
      </c>
      <c r="B26" s="20" t="s">
        <v>20</v>
      </c>
      <c r="C26" s="25" t="s">
        <v>119</v>
      </c>
      <c r="D26" s="25" t="s">
        <v>175</v>
      </c>
      <c r="E26" s="25" t="s">
        <v>62</v>
      </c>
      <c r="F26" s="25" t="s">
        <v>15</v>
      </c>
      <c r="G26" s="26" t="s">
        <v>189</v>
      </c>
      <c r="H26" s="27">
        <f t="shared" si="0"/>
        <v>4.1666666666666741E-2</v>
      </c>
      <c r="I26" s="28">
        <v>0.66666666666666663</v>
      </c>
      <c r="J26" s="28">
        <v>0.70833333333333337</v>
      </c>
    </row>
    <row r="27" spans="1:10" ht="63" x14ac:dyDescent="0.2">
      <c r="A27" s="20">
        <v>45723</v>
      </c>
      <c r="B27" s="20" t="s">
        <v>11</v>
      </c>
      <c r="C27" s="25" t="s">
        <v>119</v>
      </c>
      <c r="D27" s="25" t="s">
        <v>175</v>
      </c>
      <c r="E27" s="25" t="s">
        <v>62</v>
      </c>
      <c r="F27" s="25" t="s">
        <v>15</v>
      </c>
      <c r="G27" s="26" t="s">
        <v>192</v>
      </c>
      <c r="H27" s="27">
        <f t="shared" si="0"/>
        <v>7.9861111111111105E-2</v>
      </c>
      <c r="I27" s="28">
        <v>0.33333333333333331</v>
      </c>
      <c r="J27" s="28">
        <v>0.41319444444444442</v>
      </c>
    </row>
    <row r="28" spans="1:10" ht="113.4" x14ac:dyDescent="0.2">
      <c r="A28" s="20">
        <v>45723</v>
      </c>
      <c r="B28" s="20" t="s">
        <v>11</v>
      </c>
      <c r="C28" s="25" t="s">
        <v>119</v>
      </c>
      <c r="D28" s="25" t="s">
        <v>175</v>
      </c>
      <c r="E28" s="25" t="s">
        <v>64</v>
      </c>
      <c r="F28" s="25" t="s">
        <v>15</v>
      </c>
      <c r="G28" s="26" t="s">
        <v>193</v>
      </c>
      <c r="H28" s="27">
        <f t="shared" si="0"/>
        <v>8.680555555555558E-2</v>
      </c>
      <c r="I28" s="28">
        <v>0.41319444444444442</v>
      </c>
      <c r="J28" s="28">
        <v>0.5</v>
      </c>
    </row>
    <row r="29" spans="1:10" ht="88.2" x14ac:dyDescent="0.2">
      <c r="A29" s="20">
        <v>45723</v>
      </c>
      <c r="B29" s="20" t="s">
        <v>11</v>
      </c>
      <c r="C29" s="25" t="s">
        <v>119</v>
      </c>
      <c r="D29" s="25" t="s">
        <v>175</v>
      </c>
      <c r="E29" s="25" t="s">
        <v>64</v>
      </c>
      <c r="F29" s="25" t="s">
        <v>15</v>
      </c>
      <c r="G29" s="26" t="s">
        <v>195</v>
      </c>
      <c r="H29" s="27">
        <f t="shared" si="0"/>
        <v>0.125</v>
      </c>
      <c r="I29" s="28">
        <v>0.54166666666666663</v>
      </c>
      <c r="J29" s="28">
        <v>0.66666666666666663</v>
      </c>
    </row>
    <row r="30" spans="1:10" ht="50.4" x14ac:dyDescent="0.2">
      <c r="A30" s="20">
        <v>45723</v>
      </c>
      <c r="B30" s="20" t="s">
        <v>11</v>
      </c>
      <c r="C30" s="25" t="s">
        <v>119</v>
      </c>
      <c r="D30" s="25" t="s">
        <v>175</v>
      </c>
      <c r="E30" s="25" t="s">
        <v>62</v>
      </c>
      <c r="F30" s="25" t="s">
        <v>15</v>
      </c>
      <c r="G30" s="26" t="s">
        <v>194</v>
      </c>
      <c r="H30" s="27">
        <f t="shared" si="0"/>
        <v>6.25E-2</v>
      </c>
      <c r="I30" s="28">
        <v>0.66666666666666663</v>
      </c>
      <c r="J30" s="28">
        <v>0.72916666666666663</v>
      </c>
    </row>
    <row r="31" spans="1:10" x14ac:dyDescent="0.2">
      <c r="A31" s="29">
        <v>45724</v>
      </c>
      <c r="B31" s="29" t="s">
        <v>14</v>
      </c>
      <c r="C31" s="30"/>
      <c r="D31" s="30"/>
      <c r="E31" s="30"/>
      <c r="F31" s="30"/>
      <c r="G31" s="31"/>
      <c r="H31" s="32">
        <f t="shared" si="0"/>
        <v>0</v>
      </c>
      <c r="I31" s="33"/>
      <c r="J31" s="33"/>
    </row>
    <row r="32" spans="1:10" x14ac:dyDescent="0.2">
      <c r="A32" s="29">
        <v>45725</v>
      </c>
      <c r="B32" s="29" t="s">
        <v>16</v>
      </c>
      <c r="C32" s="30"/>
      <c r="D32" s="30"/>
      <c r="E32" s="30"/>
      <c r="F32" s="30"/>
      <c r="G32" s="31"/>
      <c r="H32" s="32">
        <f t="shared" si="0"/>
        <v>0</v>
      </c>
      <c r="I32" s="33"/>
      <c r="J32" s="33"/>
    </row>
    <row r="33" spans="1:10" ht="63" x14ac:dyDescent="0.2">
      <c r="A33" s="20">
        <v>45726</v>
      </c>
      <c r="B33" s="20" t="s">
        <v>17</v>
      </c>
      <c r="C33" s="25" t="s">
        <v>119</v>
      </c>
      <c r="D33" s="25" t="s">
        <v>175</v>
      </c>
      <c r="E33" s="25" t="s">
        <v>62</v>
      </c>
      <c r="F33" s="25" t="s">
        <v>15</v>
      </c>
      <c r="G33" s="26" t="s">
        <v>196</v>
      </c>
      <c r="H33" s="27">
        <f t="shared" si="0"/>
        <v>4.1666666666666685E-2</v>
      </c>
      <c r="I33" s="28">
        <v>0.33333333333333331</v>
      </c>
      <c r="J33" s="28">
        <v>0.375</v>
      </c>
    </row>
    <row r="34" spans="1:10" ht="37.799999999999997" x14ac:dyDescent="0.2">
      <c r="A34" s="20">
        <v>45726</v>
      </c>
      <c r="B34" s="20" t="s">
        <v>17</v>
      </c>
      <c r="C34" s="25" t="s">
        <v>119</v>
      </c>
      <c r="D34" s="25" t="s">
        <v>175</v>
      </c>
      <c r="E34" s="25" t="s">
        <v>64</v>
      </c>
      <c r="F34" s="25" t="s">
        <v>15</v>
      </c>
      <c r="G34" s="26" t="s">
        <v>197</v>
      </c>
      <c r="H34" s="27">
        <f t="shared" si="0"/>
        <v>0.125</v>
      </c>
      <c r="I34" s="28">
        <v>0.375</v>
      </c>
      <c r="J34" s="28">
        <v>0.5</v>
      </c>
    </row>
    <row r="35" spans="1:10" ht="50.4" x14ac:dyDescent="0.2">
      <c r="A35" s="20">
        <v>45726</v>
      </c>
      <c r="B35" s="20" t="s">
        <v>17</v>
      </c>
      <c r="C35" s="25" t="s">
        <v>119</v>
      </c>
      <c r="D35" s="25" t="s">
        <v>175</v>
      </c>
      <c r="E35" s="25" t="s">
        <v>64</v>
      </c>
      <c r="F35" s="25" t="s">
        <v>15</v>
      </c>
      <c r="G35" s="26" t="s">
        <v>198</v>
      </c>
      <c r="H35" s="27">
        <f t="shared" si="0"/>
        <v>8.333333333333337E-2</v>
      </c>
      <c r="I35" s="28">
        <v>0.54166666666666663</v>
      </c>
      <c r="J35" s="28">
        <v>0.625</v>
      </c>
    </row>
    <row r="36" spans="1:10" ht="25.2" x14ac:dyDescent="0.2">
      <c r="A36" s="20">
        <v>45726</v>
      </c>
      <c r="B36" s="20" t="s">
        <v>17</v>
      </c>
      <c r="C36" s="25" t="s">
        <v>119</v>
      </c>
      <c r="D36" s="25" t="s">
        <v>175</v>
      </c>
      <c r="E36" s="25" t="s">
        <v>62</v>
      </c>
      <c r="F36" s="25" t="s">
        <v>15</v>
      </c>
      <c r="G36" s="26" t="s">
        <v>199</v>
      </c>
      <c r="H36" s="27">
        <f t="shared" si="0"/>
        <v>4.166666666666663E-2</v>
      </c>
      <c r="I36" s="28">
        <v>0.625</v>
      </c>
      <c r="J36" s="28">
        <v>0.66666666666666663</v>
      </c>
    </row>
    <row r="37" spans="1:10" ht="25.2" x14ac:dyDescent="0.2">
      <c r="A37" s="20">
        <v>45726</v>
      </c>
      <c r="B37" s="20" t="s">
        <v>17</v>
      </c>
      <c r="C37" s="25" t="s">
        <v>119</v>
      </c>
      <c r="D37" s="25" t="s">
        <v>175</v>
      </c>
      <c r="E37" s="25" t="s">
        <v>62</v>
      </c>
      <c r="F37" s="25" t="s">
        <v>15</v>
      </c>
      <c r="G37" s="26" t="s">
        <v>200</v>
      </c>
      <c r="H37" s="27">
        <f t="shared" si="0"/>
        <v>6.25E-2</v>
      </c>
      <c r="I37" s="28">
        <v>0.66666666666666663</v>
      </c>
      <c r="J37" s="28">
        <v>0.72916666666666663</v>
      </c>
    </row>
    <row r="38" spans="1:10" ht="50.4" x14ac:dyDescent="0.2">
      <c r="A38" s="20">
        <v>45727</v>
      </c>
      <c r="B38" s="20" t="s">
        <v>18</v>
      </c>
      <c r="C38" s="25" t="s">
        <v>119</v>
      </c>
      <c r="D38" s="25" t="s">
        <v>175</v>
      </c>
      <c r="E38" s="25" t="s">
        <v>62</v>
      </c>
      <c r="F38" s="25" t="s">
        <v>15</v>
      </c>
      <c r="G38" s="26" t="s">
        <v>201</v>
      </c>
      <c r="H38" s="27">
        <f t="shared" si="0"/>
        <v>3.6805555555555591E-2</v>
      </c>
      <c r="I38" s="28">
        <v>0.33333333333333331</v>
      </c>
      <c r="J38" s="28">
        <v>0.37013888888888891</v>
      </c>
    </row>
    <row r="39" spans="1:10" ht="37.799999999999997" x14ac:dyDescent="0.2">
      <c r="A39" s="20">
        <v>45727</v>
      </c>
      <c r="B39" s="20" t="s">
        <v>18</v>
      </c>
      <c r="C39" s="25" t="s">
        <v>119</v>
      </c>
      <c r="D39" s="25" t="s">
        <v>175</v>
      </c>
      <c r="E39" s="25" t="s">
        <v>64</v>
      </c>
      <c r="F39" s="25" t="s">
        <v>15</v>
      </c>
      <c r="G39" s="26" t="s">
        <v>202</v>
      </c>
      <c r="H39" s="27">
        <f t="shared" si="0"/>
        <v>0.12986111111111109</v>
      </c>
      <c r="I39" s="28">
        <v>0.37013888888888891</v>
      </c>
      <c r="J39" s="28">
        <v>0.5</v>
      </c>
    </row>
    <row r="40" spans="1:10" ht="25.2" x14ac:dyDescent="0.2">
      <c r="A40" s="20">
        <v>45727</v>
      </c>
      <c r="B40" s="20" t="s">
        <v>18</v>
      </c>
      <c r="C40" s="25" t="s">
        <v>119</v>
      </c>
      <c r="D40" s="25" t="s">
        <v>175</v>
      </c>
      <c r="E40" s="25" t="s">
        <v>64</v>
      </c>
      <c r="F40" s="25" t="s">
        <v>15</v>
      </c>
      <c r="G40" s="26" t="s">
        <v>203</v>
      </c>
      <c r="H40" s="27">
        <f t="shared" si="0"/>
        <v>0.125</v>
      </c>
      <c r="I40" s="28">
        <v>0.54166666666666663</v>
      </c>
      <c r="J40" s="28">
        <v>0.66666666666666663</v>
      </c>
    </row>
    <row r="41" spans="1:10" ht="25.2" x14ac:dyDescent="0.2">
      <c r="A41" s="20">
        <v>45727</v>
      </c>
      <c r="B41" s="20" t="s">
        <v>18</v>
      </c>
      <c r="C41" s="25" t="s">
        <v>119</v>
      </c>
      <c r="D41" s="25" t="s">
        <v>175</v>
      </c>
      <c r="E41" s="25" t="s">
        <v>62</v>
      </c>
      <c r="F41" s="25" t="s">
        <v>15</v>
      </c>
      <c r="G41" s="26" t="s">
        <v>184</v>
      </c>
      <c r="H41" s="27">
        <f t="shared" si="0"/>
        <v>6.25E-2</v>
      </c>
      <c r="I41" s="28">
        <v>0.66666666666666663</v>
      </c>
      <c r="J41" s="28">
        <v>0.72916666666666663</v>
      </c>
    </row>
    <row r="42" spans="1:10" ht="25.2" x14ac:dyDescent="0.2">
      <c r="A42" s="20">
        <v>45728</v>
      </c>
      <c r="B42" s="20" t="s">
        <v>19</v>
      </c>
      <c r="C42" s="25" t="s">
        <v>119</v>
      </c>
      <c r="D42" s="25" t="s">
        <v>175</v>
      </c>
      <c r="E42" s="25" t="s">
        <v>62</v>
      </c>
      <c r="F42" s="25" t="s">
        <v>15</v>
      </c>
      <c r="G42" s="26" t="s">
        <v>204</v>
      </c>
      <c r="H42" s="27">
        <f t="shared" si="0"/>
        <v>1.3888888888888895E-2</v>
      </c>
      <c r="I42" s="28">
        <v>0.33333333333333331</v>
      </c>
      <c r="J42" s="28">
        <v>0.34722222222222221</v>
      </c>
    </row>
    <row r="43" spans="1:10" ht="37.799999999999997" x14ac:dyDescent="0.2">
      <c r="A43" s="20">
        <v>45728</v>
      </c>
      <c r="B43" s="20" t="s">
        <v>19</v>
      </c>
      <c r="C43" s="25" t="s">
        <v>119</v>
      </c>
      <c r="D43" s="25" t="s">
        <v>175</v>
      </c>
      <c r="E43" s="25" t="s">
        <v>64</v>
      </c>
      <c r="F43" s="25" t="s">
        <v>15</v>
      </c>
      <c r="G43" s="26" t="s">
        <v>206</v>
      </c>
      <c r="H43" s="27">
        <f t="shared" si="0"/>
        <v>0.1111111111111111</v>
      </c>
      <c r="I43" s="28">
        <v>0.34722222222222221</v>
      </c>
      <c r="J43" s="28">
        <v>0.45833333333333331</v>
      </c>
    </row>
    <row r="44" spans="1:10" ht="25.2" x14ac:dyDescent="0.2">
      <c r="A44" s="20">
        <v>45728</v>
      </c>
      <c r="B44" s="20" t="s">
        <v>19</v>
      </c>
      <c r="C44" s="25" t="s">
        <v>119</v>
      </c>
      <c r="D44" s="25" t="s">
        <v>175</v>
      </c>
      <c r="E44" s="25" t="s">
        <v>62</v>
      </c>
      <c r="F44" s="25" t="s">
        <v>15</v>
      </c>
      <c r="G44" s="26" t="s">
        <v>207</v>
      </c>
      <c r="H44" s="27">
        <f t="shared" si="0"/>
        <v>4.1666666666666685E-2</v>
      </c>
      <c r="I44" s="28">
        <v>0.45833333333333331</v>
      </c>
      <c r="J44" s="28">
        <v>0.5</v>
      </c>
    </row>
    <row r="45" spans="1:10" ht="37.799999999999997" x14ac:dyDescent="0.2">
      <c r="A45" s="20">
        <v>45728</v>
      </c>
      <c r="B45" s="20" t="s">
        <v>19</v>
      </c>
      <c r="C45" s="25" t="s">
        <v>119</v>
      </c>
      <c r="D45" s="25" t="s">
        <v>175</v>
      </c>
      <c r="E45" s="25" t="s">
        <v>64</v>
      </c>
      <c r="F45" s="25" t="s">
        <v>15</v>
      </c>
      <c r="G45" s="26" t="s">
        <v>208</v>
      </c>
      <c r="H45" s="27">
        <f t="shared" si="0"/>
        <v>0.125</v>
      </c>
      <c r="I45" s="28">
        <v>0.54166666666666663</v>
      </c>
      <c r="J45" s="28">
        <v>0.66666666666666663</v>
      </c>
    </row>
    <row r="46" spans="1:10" ht="25.2" x14ac:dyDescent="0.2">
      <c r="A46" s="20">
        <v>45728</v>
      </c>
      <c r="B46" s="20" t="s">
        <v>19</v>
      </c>
      <c r="C46" s="25" t="s">
        <v>119</v>
      </c>
      <c r="D46" s="25" t="s">
        <v>175</v>
      </c>
      <c r="E46" s="25" t="s">
        <v>62</v>
      </c>
      <c r="F46" s="25" t="s">
        <v>15</v>
      </c>
      <c r="G46" s="26" t="s">
        <v>205</v>
      </c>
      <c r="H46" s="27">
        <f t="shared" si="0"/>
        <v>6.597222222222221E-2</v>
      </c>
      <c r="I46" s="28">
        <v>0.66666666666666663</v>
      </c>
      <c r="J46" s="28">
        <v>0.73263888888888884</v>
      </c>
    </row>
    <row r="47" spans="1:10" ht="25.2" x14ac:dyDescent="0.2">
      <c r="A47" s="20">
        <v>45729</v>
      </c>
      <c r="B47" s="20" t="s">
        <v>20</v>
      </c>
      <c r="C47" s="25" t="s">
        <v>119</v>
      </c>
      <c r="D47" s="25" t="s">
        <v>175</v>
      </c>
      <c r="E47" s="25" t="s">
        <v>62</v>
      </c>
      <c r="F47" s="25" t="s">
        <v>15</v>
      </c>
      <c r="G47" s="26" t="s">
        <v>204</v>
      </c>
      <c r="H47" s="27">
        <f t="shared" si="0"/>
        <v>1.3888888888888895E-2</v>
      </c>
      <c r="I47" s="28">
        <v>0.33333333333333331</v>
      </c>
      <c r="J47" s="28">
        <v>0.34722222222222221</v>
      </c>
    </row>
    <row r="48" spans="1:10" x14ac:dyDescent="0.2">
      <c r="A48" s="20">
        <v>45729</v>
      </c>
      <c r="B48" s="20" t="s">
        <v>20</v>
      </c>
      <c r="C48" s="25" t="s">
        <v>119</v>
      </c>
      <c r="D48" s="25" t="s">
        <v>175</v>
      </c>
      <c r="E48" s="25" t="s">
        <v>64</v>
      </c>
      <c r="F48" s="25" t="s">
        <v>15</v>
      </c>
      <c r="G48" s="26" t="s">
        <v>209</v>
      </c>
      <c r="H48" s="27">
        <f t="shared" si="0"/>
        <v>0.1111111111111111</v>
      </c>
      <c r="I48" s="28">
        <v>0.34722222222222221</v>
      </c>
      <c r="J48" s="28">
        <v>0.45833333333333331</v>
      </c>
    </row>
    <row r="49" spans="1:10" ht="25.2" x14ac:dyDescent="0.2">
      <c r="A49" s="20">
        <v>45729</v>
      </c>
      <c r="B49" s="20" t="s">
        <v>20</v>
      </c>
      <c r="C49" s="25" t="s">
        <v>119</v>
      </c>
      <c r="D49" s="25" t="s">
        <v>175</v>
      </c>
      <c r="E49" s="25" t="s">
        <v>62</v>
      </c>
      <c r="F49" s="25" t="s">
        <v>15</v>
      </c>
      <c r="G49" s="26" t="s">
        <v>210</v>
      </c>
      <c r="H49" s="27">
        <f t="shared" si="0"/>
        <v>4.1666666666666685E-2</v>
      </c>
      <c r="I49" s="28">
        <v>0.45833333333333331</v>
      </c>
      <c r="J49" s="28">
        <v>0.5</v>
      </c>
    </row>
    <row r="50" spans="1:10" ht="37.799999999999997" x14ac:dyDescent="0.2">
      <c r="A50" s="20">
        <v>45729</v>
      </c>
      <c r="B50" s="20" t="s">
        <v>20</v>
      </c>
      <c r="C50" s="25" t="s">
        <v>119</v>
      </c>
      <c r="D50" s="25" t="s">
        <v>175</v>
      </c>
      <c r="E50" s="25" t="s">
        <v>64</v>
      </c>
      <c r="F50" s="25" t="s">
        <v>15</v>
      </c>
      <c r="G50" s="26" t="s">
        <v>211</v>
      </c>
      <c r="H50" s="27">
        <f t="shared" si="0"/>
        <v>0.125</v>
      </c>
      <c r="I50" s="28">
        <v>0.54166666666666663</v>
      </c>
      <c r="J50" s="28">
        <v>0.66666666666666663</v>
      </c>
    </row>
    <row r="51" spans="1:10" ht="88.2" x14ac:dyDescent="0.2">
      <c r="A51" s="20">
        <v>45729</v>
      </c>
      <c r="B51" s="20" t="s">
        <v>20</v>
      </c>
      <c r="C51" s="25" t="s">
        <v>119</v>
      </c>
      <c r="D51" s="25" t="s">
        <v>175</v>
      </c>
      <c r="E51" s="25" t="s">
        <v>62</v>
      </c>
      <c r="F51" s="25" t="s">
        <v>15</v>
      </c>
      <c r="G51" s="26" t="s">
        <v>212</v>
      </c>
      <c r="H51" s="27">
        <f t="shared" si="0"/>
        <v>8.680555555555558E-2</v>
      </c>
      <c r="I51" s="28">
        <v>0.66666666666666663</v>
      </c>
      <c r="J51" s="28">
        <v>0.75347222222222221</v>
      </c>
    </row>
    <row r="52" spans="1:10" ht="25.2" x14ac:dyDescent="0.2">
      <c r="A52" s="20">
        <v>45730</v>
      </c>
      <c r="B52" s="20" t="s">
        <v>11</v>
      </c>
      <c r="C52" s="25" t="s">
        <v>119</v>
      </c>
      <c r="D52" s="25" t="s">
        <v>175</v>
      </c>
      <c r="E52" s="25" t="s">
        <v>62</v>
      </c>
      <c r="F52" s="25" t="s">
        <v>15</v>
      </c>
      <c r="G52" s="26" t="s">
        <v>204</v>
      </c>
      <c r="H52" s="27">
        <f t="shared" si="0"/>
        <v>1.4583333333333337E-2</v>
      </c>
      <c r="I52" s="28">
        <v>0.33333333333333331</v>
      </c>
      <c r="J52" s="28">
        <v>0.34791666666666665</v>
      </c>
    </row>
    <row r="53" spans="1:10" ht="63" x14ac:dyDescent="0.2">
      <c r="A53" s="20">
        <v>45730</v>
      </c>
      <c r="B53" s="20" t="s">
        <v>11</v>
      </c>
      <c r="C53" s="25" t="s">
        <v>119</v>
      </c>
      <c r="D53" s="25" t="s">
        <v>175</v>
      </c>
      <c r="E53" s="25" t="s">
        <v>64</v>
      </c>
      <c r="F53" s="25" t="s">
        <v>15</v>
      </c>
      <c r="G53" s="26" t="s">
        <v>213</v>
      </c>
      <c r="H53" s="27">
        <f t="shared" si="0"/>
        <v>0.11041666666666666</v>
      </c>
      <c r="I53" s="28">
        <v>0.34791666666666665</v>
      </c>
      <c r="J53" s="28">
        <v>0.45833333333333331</v>
      </c>
    </row>
    <row r="54" spans="1:10" ht="25.2" x14ac:dyDescent="0.2">
      <c r="A54" s="20">
        <v>45730</v>
      </c>
      <c r="B54" s="20" t="s">
        <v>11</v>
      </c>
      <c r="C54" s="25" t="s">
        <v>119</v>
      </c>
      <c r="D54" s="25" t="s">
        <v>175</v>
      </c>
      <c r="E54" s="25" t="s">
        <v>62</v>
      </c>
      <c r="F54" s="25" t="s">
        <v>15</v>
      </c>
      <c r="G54" s="26" t="s">
        <v>207</v>
      </c>
      <c r="H54" s="27">
        <f t="shared" si="0"/>
        <v>5.2083333333333315E-2</v>
      </c>
      <c r="I54" s="28">
        <v>0.45833333333333331</v>
      </c>
      <c r="J54" s="28">
        <v>0.51041666666666663</v>
      </c>
    </row>
    <row r="55" spans="1:10" x14ac:dyDescent="0.2">
      <c r="A55" s="20">
        <v>45730</v>
      </c>
      <c r="B55" s="20" t="s">
        <v>11</v>
      </c>
      <c r="C55" s="25" t="s">
        <v>119</v>
      </c>
      <c r="D55" s="25" t="s">
        <v>175</v>
      </c>
      <c r="E55" s="25" t="s">
        <v>64</v>
      </c>
      <c r="F55" s="25" t="s">
        <v>15</v>
      </c>
      <c r="G55" s="26" t="s">
        <v>214</v>
      </c>
      <c r="H55" s="27">
        <f t="shared" si="0"/>
        <v>0.11458333333333326</v>
      </c>
      <c r="I55" s="28">
        <v>0.55208333333333337</v>
      </c>
      <c r="J55" s="28">
        <v>0.66666666666666663</v>
      </c>
    </row>
    <row r="56" spans="1:10" ht="25.2" x14ac:dyDescent="0.2">
      <c r="A56" s="20">
        <v>45730</v>
      </c>
      <c r="B56" s="20" t="s">
        <v>11</v>
      </c>
      <c r="C56" s="25" t="s">
        <v>119</v>
      </c>
      <c r="D56" s="25" t="s">
        <v>175</v>
      </c>
      <c r="E56" s="25" t="s">
        <v>62</v>
      </c>
      <c r="F56" s="25" t="s">
        <v>15</v>
      </c>
      <c r="G56" s="26" t="s">
        <v>184</v>
      </c>
      <c r="H56" s="27">
        <f t="shared" si="0"/>
        <v>8.1944444444444486E-2</v>
      </c>
      <c r="I56" s="28">
        <v>0.66666666666666663</v>
      </c>
      <c r="J56" s="28">
        <v>0.74861111111111112</v>
      </c>
    </row>
    <row r="57" spans="1:10" x14ac:dyDescent="0.2">
      <c r="A57" s="29">
        <v>45731</v>
      </c>
      <c r="B57" s="29" t="s">
        <v>14</v>
      </c>
      <c r="C57" s="30"/>
      <c r="D57" s="30"/>
      <c r="E57" s="30"/>
      <c r="F57" s="30"/>
      <c r="G57" s="31"/>
      <c r="H57" s="32">
        <f t="shared" si="0"/>
        <v>0</v>
      </c>
      <c r="I57" s="33"/>
      <c r="J57" s="33"/>
    </row>
    <row r="58" spans="1:10" x14ac:dyDescent="0.2">
      <c r="A58" s="29">
        <v>45732</v>
      </c>
      <c r="B58" s="29" t="s">
        <v>16</v>
      </c>
      <c r="C58" s="30"/>
      <c r="D58" s="30"/>
      <c r="E58" s="30"/>
      <c r="F58" s="30"/>
      <c r="G58" s="31"/>
      <c r="H58" s="32">
        <f t="shared" si="0"/>
        <v>0</v>
      </c>
      <c r="I58" s="33"/>
      <c r="J58" s="33"/>
    </row>
    <row r="59" spans="1:10" ht="25.2" x14ac:dyDescent="0.2">
      <c r="A59" s="20">
        <v>45733</v>
      </c>
      <c r="B59" s="20" t="s">
        <v>17</v>
      </c>
      <c r="C59" s="25" t="s">
        <v>119</v>
      </c>
      <c r="D59" s="25" t="s">
        <v>175</v>
      </c>
      <c r="E59" s="25" t="s">
        <v>62</v>
      </c>
      <c r="F59" s="25" t="s">
        <v>15</v>
      </c>
      <c r="G59" s="26" t="s">
        <v>204</v>
      </c>
      <c r="H59" s="27">
        <f t="shared" si="0"/>
        <v>4.1666666666666685E-2</v>
      </c>
      <c r="I59" s="28">
        <v>0.33333333333333331</v>
      </c>
      <c r="J59" s="28">
        <v>0.375</v>
      </c>
    </row>
    <row r="60" spans="1:10" ht="25.2" x14ac:dyDescent="0.2">
      <c r="A60" s="20">
        <v>45733</v>
      </c>
      <c r="B60" s="20" t="s">
        <v>17</v>
      </c>
      <c r="C60" s="25" t="s">
        <v>119</v>
      </c>
      <c r="D60" s="25" t="s">
        <v>175</v>
      </c>
      <c r="E60" s="25" t="s">
        <v>64</v>
      </c>
      <c r="F60" s="25" t="s">
        <v>15</v>
      </c>
      <c r="G60" s="26" t="s">
        <v>215</v>
      </c>
      <c r="H60" s="27">
        <f t="shared" si="0"/>
        <v>8.3333333333333315E-2</v>
      </c>
      <c r="I60" s="28">
        <v>0.375</v>
      </c>
      <c r="J60" s="28">
        <v>0.45833333333333331</v>
      </c>
    </row>
    <row r="61" spans="1:10" ht="25.2" x14ac:dyDescent="0.2">
      <c r="A61" s="20">
        <v>45733</v>
      </c>
      <c r="B61" s="20" t="s">
        <v>17</v>
      </c>
      <c r="C61" s="25" t="s">
        <v>119</v>
      </c>
      <c r="D61" s="25" t="s">
        <v>175</v>
      </c>
      <c r="E61" s="25" t="s">
        <v>62</v>
      </c>
      <c r="F61" s="25" t="s">
        <v>15</v>
      </c>
      <c r="G61" s="26" t="s">
        <v>207</v>
      </c>
      <c r="H61" s="27">
        <f t="shared" si="0"/>
        <v>4.1666666666666685E-2</v>
      </c>
      <c r="I61" s="28">
        <v>0.45833333333333331</v>
      </c>
      <c r="J61" s="28">
        <v>0.5</v>
      </c>
    </row>
    <row r="62" spans="1:10" ht="37.799999999999997" x14ac:dyDescent="0.2">
      <c r="A62" s="20">
        <v>45733</v>
      </c>
      <c r="B62" s="20" t="s">
        <v>17</v>
      </c>
      <c r="C62" s="25" t="s">
        <v>119</v>
      </c>
      <c r="D62" s="25" t="s">
        <v>175</v>
      </c>
      <c r="E62" s="25" t="s">
        <v>64</v>
      </c>
      <c r="F62" s="25" t="s">
        <v>15</v>
      </c>
      <c r="G62" s="26" t="s">
        <v>216</v>
      </c>
      <c r="H62" s="27">
        <f t="shared" si="0"/>
        <v>0.125</v>
      </c>
      <c r="I62" s="28">
        <v>0.54166666666666663</v>
      </c>
      <c r="J62" s="28">
        <v>0.66666666666666663</v>
      </c>
    </row>
    <row r="63" spans="1:10" ht="25.2" x14ac:dyDescent="0.2">
      <c r="A63" s="20">
        <v>45733</v>
      </c>
      <c r="B63" s="20" t="s">
        <v>17</v>
      </c>
      <c r="C63" s="25" t="s">
        <v>119</v>
      </c>
      <c r="D63" s="25" t="s">
        <v>175</v>
      </c>
      <c r="E63" s="25" t="s">
        <v>62</v>
      </c>
      <c r="F63" s="25" t="s">
        <v>15</v>
      </c>
      <c r="G63" s="26" t="s">
        <v>184</v>
      </c>
      <c r="H63" s="27">
        <f t="shared" si="0"/>
        <v>6.6666666666666652E-2</v>
      </c>
      <c r="I63" s="28">
        <v>0.66666666666666663</v>
      </c>
      <c r="J63" s="28">
        <v>0.73333333333333328</v>
      </c>
    </row>
    <row r="64" spans="1:10" ht="37.799999999999997" x14ac:dyDescent="0.2">
      <c r="A64" s="20">
        <v>45734</v>
      </c>
      <c r="B64" s="20" t="s">
        <v>18</v>
      </c>
      <c r="C64" s="25" t="s">
        <v>119</v>
      </c>
      <c r="D64" s="25" t="s">
        <v>175</v>
      </c>
      <c r="E64" s="25" t="s">
        <v>62</v>
      </c>
      <c r="F64" s="25" t="s">
        <v>15</v>
      </c>
      <c r="G64" s="26" t="s">
        <v>217</v>
      </c>
      <c r="H64" s="27">
        <f t="shared" si="0"/>
        <v>5.3472222222222254E-2</v>
      </c>
      <c r="I64" s="28">
        <v>0.33333333333333331</v>
      </c>
      <c r="J64" s="28">
        <v>0.38680555555555557</v>
      </c>
    </row>
    <row r="65" spans="1:10" ht="37.799999999999997" x14ac:dyDescent="0.2">
      <c r="A65" s="20">
        <v>45734</v>
      </c>
      <c r="B65" s="20" t="s">
        <v>18</v>
      </c>
      <c r="C65" s="25" t="s">
        <v>119</v>
      </c>
      <c r="D65" s="25" t="s">
        <v>175</v>
      </c>
      <c r="E65" s="25" t="s">
        <v>64</v>
      </c>
      <c r="F65" s="25" t="s">
        <v>15</v>
      </c>
      <c r="G65" s="26" t="s">
        <v>218</v>
      </c>
      <c r="H65" s="27">
        <f t="shared" si="0"/>
        <v>7.1527777777777746E-2</v>
      </c>
      <c r="I65" s="28">
        <v>0.38680555555555557</v>
      </c>
      <c r="J65" s="28">
        <v>0.45833333333333331</v>
      </c>
    </row>
    <row r="66" spans="1:10" ht="25.2" x14ac:dyDescent="0.2">
      <c r="A66" s="20">
        <v>45734</v>
      </c>
      <c r="B66" s="20" t="s">
        <v>18</v>
      </c>
      <c r="C66" s="25" t="s">
        <v>119</v>
      </c>
      <c r="D66" s="25" t="s">
        <v>175</v>
      </c>
      <c r="E66" s="25" t="s">
        <v>62</v>
      </c>
      <c r="F66" s="25" t="s">
        <v>15</v>
      </c>
      <c r="G66" s="26" t="s">
        <v>207</v>
      </c>
      <c r="H66" s="27">
        <f t="shared" si="0"/>
        <v>4.1666666666666685E-2</v>
      </c>
      <c r="I66" s="28">
        <v>0.45833333333333331</v>
      </c>
      <c r="J66" s="28">
        <v>0.5</v>
      </c>
    </row>
    <row r="67" spans="1:10" ht="37.799999999999997" x14ac:dyDescent="0.2">
      <c r="A67" s="20">
        <v>45734</v>
      </c>
      <c r="B67" s="20" t="s">
        <v>18</v>
      </c>
      <c r="C67" s="25" t="s">
        <v>119</v>
      </c>
      <c r="D67" s="25" t="s">
        <v>175</v>
      </c>
      <c r="E67" s="25" t="s">
        <v>64</v>
      </c>
      <c r="F67" s="25" t="s">
        <v>15</v>
      </c>
      <c r="G67" s="26" t="s">
        <v>219</v>
      </c>
      <c r="H67" s="27">
        <f t="shared" si="0"/>
        <v>0.125</v>
      </c>
      <c r="I67" s="28">
        <v>0.54166666666666663</v>
      </c>
      <c r="J67" s="28">
        <v>0.66666666666666663</v>
      </c>
    </row>
    <row r="68" spans="1:10" ht="25.2" x14ac:dyDescent="0.2">
      <c r="A68" s="20">
        <v>45734</v>
      </c>
      <c r="B68" s="20" t="s">
        <v>18</v>
      </c>
      <c r="C68" s="25" t="s">
        <v>119</v>
      </c>
      <c r="D68" s="25" t="s">
        <v>175</v>
      </c>
      <c r="E68" s="25" t="s">
        <v>62</v>
      </c>
      <c r="F68" s="25" t="s">
        <v>15</v>
      </c>
      <c r="G68" s="26" t="s">
        <v>184</v>
      </c>
      <c r="H68" s="27">
        <f t="shared" si="0"/>
        <v>8.333333333333337E-2</v>
      </c>
      <c r="I68" s="28">
        <v>0.66666666666666663</v>
      </c>
      <c r="J68" s="28">
        <v>0.75</v>
      </c>
    </row>
    <row r="69" spans="1:10" ht="25.2" x14ac:dyDescent="0.2">
      <c r="A69" s="20">
        <v>45735</v>
      </c>
      <c r="B69" s="20" t="s">
        <v>19</v>
      </c>
      <c r="C69" s="25" t="s">
        <v>119</v>
      </c>
      <c r="D69" s="25" t="s">
        <v>175</v>
      </c>
      <c r="E69" s="25" t="s">
        <v>62</v>
      </c>
      <c r="F69" s="25" t="s">
        <v>15</v>
      </c>
      <c r="G69" s="26" t="s">
        <v>220</v>
      </c>
      <c r="H69" s="27">
        <f t="shared" si="0"/>
        <v>1.3888888888888895E-2</v>
      </c>
      <c r="I69" s="28">
        <v>0.33333333333333331</v>
      </c>
      <c r="J69" s="28">
        <v>0.34722222222222221</v>
      </c>
    </row>
    <row r="70" spans="1:10" ht="25.2" x14ac:dyDescent="0.2">
      <c r="A70" s="20">
        <v>45735</v>
      </c>
      <c r="B70" s="20" t="s">
        <v>19</v>
      </c>
      <c r="C70" s="25" t="s">
        <v>119</v>
      </c>
      <c r="D70" s="25" t="s">
        <v>175</v>
      </c>
      <c r="E70" s="25" t="s">
        <v>64</v>
      </c>
      <c r="F70" s="25" t="s">
        <v>15</v>
      </c>
      <c r="G70" s="26" t="s">
        <v>221</v>
      </c>
      <c r="H70" s="27">
        <f t="shared" si="0"/>
        <v>0.1111111111111111</v>
      </c>
      <c r="I70" s="28">
        <v>0.34722222222222221</v>
      </c>
      <c r="J70" s="28">
        <v>0.45833333333333331</v>
      </c>
    </row>
    <row r="71" spans="1:10" ht="25.2" x14ac:dyDescent="0.2">
      <c r="A71" s="20">
        <v>45735</v>
      </c>
      <c r="B71" s="20" t="s">
        <v>19</v>
      </c>
      <c r="C71" s="25" t="s">
        <v>119</v>
      </c>
      <c r="D71" s="25" t="s">
        <v>175</v>
      </c>
      <c r="E71" s="25" t="s">
        <v>62</v>
      </c>
      <c r="F71" s="25" t="s">
        <v>15</v>
      </c>
      <c r="G71" s="26" t="s">
        <v>207</v>
      </c>
      <c r="H71" s="27">
        <f t="shared" si="0"/>
        <v>4.1666666666666685E-2</v>
      </c>
      <c r="I71" s="28">
        <v>0.45833333333333331</v>
      </c>
      <c r="J71" s="28">
        <v>0.5</v>
      </c>
    </row>
    <row r="72" spans="1:10" ht="50.4" x14ac:dyDescent="0.2">
      <c r="A72" s="20">
        <v>45735</v>
      </c>
      <c r="B72" s="20" t="s">
        <v>19</v>
      </c>
      <c r="C72" s="25" t="s">
        <v>119</v>
      </c>
      <c r="D72" s="25" t="s">
        <v>175</v>
      </c>
      <c r="E72" s="25" t="s">
        <v>64</v>
      </c>
      <c r="F72" s="25" t="s">
        <v>15</v>
      </c>
      <c r="G72" s="26" t="s">
        <v>222</v>
      </c>
      <c r="H72" s="27">
        <f t="shared" si="0"/>
        <v>0.125</v>
      </c>
      <c r="I72" s="28">
        <v>0.54166666666666663</v>
      </c>
      <c r="J72" s="28">
        <v>0.66666666666666663</v>
      </c>
    </row>
    <row r="73" spans="1:10" ht="25.2" x14ac:dyDescent="0.2">
      <c r="A73" s="20">
        <v>45735</v>
      </c>
      <c r="B73" s="20" t="s">
        <v>19</v>
      </c>
      <c r="C73" s="25" t="s">
        <v>119</v>
      </c>
      <c r="D73" s="25" t="s">
        <v>175</v>
      </c>
      <c r="E73" s="25" t="s">
        <v>62</v>
      </c>
      <c r="F73" s="25" t="s">
        <v>15</v>
      </c>
      <c r="G73" s="26" t="s">
        <v>189</v>
      </c>
      <c r="H73" s="27">
        <f t="shared" si="0"/>
        <v>0.10416666666666674</v>
      </c>
      <c r="I73" s="28">
        <v>0.66666666666666663</v>
      </c>
      <c r="J73" s="28">
        <v>0.77083333333333337</v>
      </c>
    </row>
    <row r="74" spans="1:10" ht="25.2" x14ac:dyDescent="0.2">
      <c r="A74" s="20">
        <v>45736</v>
      </c>
      <c r="B74" s="20" t="s">
        <v>20</v>
      </c>
      <c r="C74" s="25" t="s">
        <v>119</v>
      </c>
      <c r="D74" s="25" t="s">
        <v>175</v>
      </c>
      <c r="E74" s="25" t="s">
        <v>62</v>
      </c>
      <c r="F74" s="25" t="s">
        <v>15</v>
      </c>
      <c r="G74" s="26" t="s">
        <v>220</v>
      </c>
      <c r="H74" s="27">
        <f t="shared" si="0"/>
        <v>6.9444444444444753E-3</v>
      </c>
      <c r="I74" s="28">
        <v>0.33333333333333331</v>
      </c>
      <c r="J74" s="28">
        <v>0.34027777777777779</v>
      </c>
    </row>
    <row r="75" spans="1:10" ht="25.2" x14ac:dyDescent="0.2">
      <c r="A75" s="20">
        <v>45736</v>
      </c>
      <c r="B75" s="20" t="s">
        <v>20</v>
      </c>
      <c r="C75" s="25" t="s">
        <v>119</v>
      </c>
      <c r="D75" s="25" t="s">
        <v>175</v>
      </c>
      <c r="E75" s="25" t="s">
        <v>64</v>
      </c>
      <c r="F75" s="25" t="s">
        <v>15</v>
      </c>
      <c r="G75" s="26" t="s">
        <v>224</v>
      </c>
      <c r="H75" s="27">
        <f t="shared" si="0"/>
        <v>0.11805555555555552</v>
      </c>
      <c r="I75" s="28">
        <v>0.34027777777777779</v>
      </c>
      <c r="J75" s="28">
        <v>0.45833333333333331</v>
      </c>
    </row>
    <row r="76" spans="1:10" ht="50.4" x14ac:dyDescent="0.2">
      <c r="A76" s="20">
        <v>45736</v>
      </c>
      <c r="B76" s="20" t="s">
        <v>20</v>
      </c>
      <c r="C76" s="25" t="s">
        <v>119</v>
      </c>
      <c r="D76" s="25" t="s">
        <v>175</v>
      </c>
      <c r="E76" s="25" t="s">
        <v>62</v>
      </c>
      <c r="F76" s="25" t="s">
        <v>15</v>
      </c>
      <c r="G76" s="26" t="s">
        <v>225</v>
      </c>
      <c r="H76" s="27">
        <f t="shared" si="0"/>
        <v>4.1666666666666685E-2</v>
      </c>
      <c r="I76" s="28">
        <v>0.45833333333333331</v>
      </c>
      <c r="J76" s="28">
        <v>0.5</v>
      </c>
    </row>
    <row r="77" spans="1:10" ht="25.2" x14ac:dyDescent="0.2">
      <c r="A77" s="20">
        <v>45736</v>
      </c>
      <c r="B77" s="20" t="s">
        <v>20</v>
      </c>
      <c r="C77" s="25" t="s">
        <v>119</v>
      </c>
      <c r="D77" s="25" t="s">
        <v>175</v>
      </c>
      <c r="E77" s="25" t="s">
        <v>62</v>
      </c>
      <c r="F77" s="25" t="s">
        <v>15</v>
      </c>
      <c r="G77" s="26" t="s">
        <v>223</v>
      </c>
      <c r="H77" s="27">
        <f t="shared" si="0"/>
        <v>4.166666666666663E-2</v>
      </c>
      <c r="I77" s="28">
        <v>0.5</v>
      </c>
      <c r="J77" s="28">
        <v>0.54166666666666663</v>
      </c>
    </row>
    <row r="78" spans="1:10" ht="25.2" x14ac:dyDescent="0.2">
      <c r="A78" s="20">
        <v>45736</v>
      </c>
      <c r="B78" s="20" t="s">
        <v>20</v>
      </c>
      <c r="C78" s="25" t="s">
        <v>119</v>
      </c>
      <c r="D78" s="25" t="s">
        <v>175</v>
      </c>
      <c r="E78" s="25" t="s">
        <v>64</v>
      </c>
      <c r="F78" s="25" t="s">
        <v>15</v>
      </c>
      <c r="G78" s="26" t="s">
        <v>226</v>
      </c>
      <c r="H78" s="27">
        <f t="shared" si="0"/>
        <v>8.3333333333333259E-2</v>
      </c>
      <c r="I78" s="28">
        <v>0.58333333333333337</v>
      </c>
      <c r="J78" s="28">
        <v>0.66666666666666663</v>
      </c>
    </row>
    <row r="79" spans="1:10" ht="25.2" x14ac:dyDescent="0.2">
      <c r="A79" s="20">
        <v>45736</v>
      </c>
      <c r="B79" s="20" t="s">
        <v>20</v>
      </c>
      <c r="C79" s="25" t="s">
        <v>119</v>
      </c>
      <c r="D79" s="25" t="s">
        <v>175</v>
      </c>
      <c r="E79" s="25" t="s">
        <v>62</v>
      </c>
      <c r="F79" s="25" t="s">
        <v>15</v>
      </c>
      <c r="G79" s="26" t="s">
        <v>189</v>
      </c>
      <c r="H79" s="27">
        <f t="shared" si="0"/>
        <v>5.0000000000000044E-2</v>
      </c>
      <c r="I79" s="28">
        <v>0.66666666666666663</v>
      </c>
      <c r="J79" s="28">
        <v>0.71666666666666667</v>
      </c>
    </row>
    <row r="80" spans="1:10" x14ac:dyDescent="0.2">
      <c r="A80" s="43">
        <v>45737</v>
      </c>
      <c r="B80" s="43" t="s">
        <v>11</v>
      </c>
      <c r="C80" s="44" t="s">
        <v>119</v>
      </c>
      <c r="D80" s="44"/>
      <c r="E80" s="44" t="s">
        <v>90</v>
      </c>
      <c r="F80" s="44" t="s">
        <v>15</v>
      </c>
      <c r="G80" s="45" t="s">
        <v>96</v>
      </c>
      <c r="H80" s="46">
        <f t="shared" si="0"/>
        <v>0.33333333333333331</v>
      </c>
      <c r="I80" s="47">
        <v>0.33333333333333331</v>
      </c>
      <c r="J80" s="47">
        <v>0.66666666666666663</v>
      </c>
    </row>
    <row r="81" spans="1:10" x14ac:dyDescent="0.2">
      <c r="A81" s="29">
        <v>45738</v>
      </c>
      <c r="B81" s="29" t="s">
        <v>14</v>
      </c>
      <c r="C81" s="30"/>
      <c r="D81" s="30"/>
      <c r="E81" s="30"/>
      <c r="F81" s="30"/>
      <c r="G81" s="31"/>
      <c r="H81" s="32">
        <f t="shared" si="0"/>
        <v>0</v>
      </c>
      <c r="I81" s="33"/>
      <c r="J81" s="33"/>
    </row>
    <row r="82" spans="1:10" x14ac:dyDescent="0.2">
      <c r="A82" s="29">
        <v>45739</v>
      </c>
      <c r="B82" s="29" t="s">
        <v>16</v>
      </c>
      <c r="C82" s="30"/>
      <c r="D82" s="30"/>
      <c r="E82" s="30"/>
      <c r="F82" s="30"/>
      <c r="G82" s="31"/>
      <c r="H82" s="32">
        <f t="shared" si="0"/>
        <v>0</v>
      </c>
      <c r="I82" s="33"/>
      <c r="J82" s="33"/>
    </row>
    <row r="83" spans="1:10" ht="25.2" x14ac:dyDescent="0.2">
      <c r="A83" s="20">
        <v>45740</v>
      </c>
      <c r="B83" s="20" t="s">
        <v>17</v>
      </c>
      <c r="C83" s="25" t="s">
        <v>119</v>
      </c>
      <c r="D83" s="25" t="s">
        <v>175</v>
      </c>
      <c r="E83" s="25" t="s">
        <v>62</v>
      </c>
      <c r="F83" s="25" t="s">
        <v>15</v>
      </c>
      <c r="G83" s="26" t="s">
        <v>204</v>
      </c>
      <c r="H83" s="27">
        <f t="shared" si="0"/>
        <v>1.0416666666666685E-2</v>
      </c>
      <c r="I83" s="28">
        <v>0.33333333333333331</v>
      </c>
      <c r="J83" s="28">
        <v>0.34375</v>
      </c>
    </row>
    <row r="84" spans="1:10" ht="50.4" x14ac:dyDescent="0.2">
      <c r="A84" s="20">
        <v>45740</v>
      </c>
      <c r="B84" s="20" t="s">
        <v>17</v>
      </c>
      <c r="C84" s="25" t="s">
        <v>119</v>
      </c>
      <c r="D84" s="25" t="s">
        <v>175</v>
      </c>
      <c r="E84" s="25" t="s">
        <v>64</v>
      </c>
      <c r="F84" s="25" t="s">
        <v>15</v>
      </c>
      <c r="G84" s="26" t="s">
        <v>227</v>
      </c>
      <c r="H84" s="27">
        <f t="shared" si="0"/>
        <v>0.11458333333333331</v>
      </c>
      <c r="I84" s="28">
        <v>0.34375</v>
      </c>
      <c r="J84" s="28">
        <v>0.45833333333333331</v>
      </c>
    </row>
    <row r="85" spans="1:10" ht="25.2" x14ac:dyDescent="0.2">
      <c r="A85" s="20">
        <v>45740</v>
      </c>
      <c r="B85" s="20" t="s">
        <v>17</v>
      </c>
      <c r="C85" s="25" t="s">
        <v>119</v>
      </c>
      <c r="D85" s="25" t="s">
        <v>175</v>
      </c>
      <c r="E85" s="25" t="s">
        <v>62</v>
      </c>
      <c r="F85" s="25" t="s">
        <v>15</v>
      </c>
      <c r="G85" s="26" t="s">
        <v>207</v>
      </c>
      <c r="H85" s="27">
        <f t="shared" si="0"/>
        <v>4.9999999999999989E-2</v>
      </c>
      <c r="I85" s="28">
        <v>0.45833333333333331</v>
      </c>
      <c r="J85" s="28">
        <v>0.5083333333333333</v>
      </c>
    </row>
    <row r="86" spans="1:10" ht="25.2" x14ac:dyDescent="0.2">
      <c r="A86" s="20">
        <v>45740</v>
      </c>
      <c r="B86" s="20" t="s">
        <v>17</v>
      </c>
      <c r="C86" s="25" t="s">
        <v>119</v>
      </c>
      <c r="D86" s="25" t="s">
        <v>175</v>
      </c>
      <c r="E86" s="25" t="s">
        <v>64</v>
      </c>
      <c r="F86" s="25" t="s">
        <v>15</v>
      </c>
      <c r="G86" s="26" t="s">
        <v>228</v>
      </c>
      <c r="H86" s="27">
        <f t="shared" si="0"/>
        <v>0.11666666666666659</v>
      </c>
      <c r="I86" s="28">
        <v>0.55000000000000004</v>
      </c>
      <c r="J86" s="28">
        <v>0.66666666666666663</v>
      </c>
    </row>
    <row r="87" spans="1:10" ht="25.2" x14ac:dyDescent="0.2">
      <c r="A87" s="20">
        <v>45740</v>
      </c>
      <c r="B87" s="20" t="s">
        <v>17</v>
      </c>
      <c r="C87" s="25" t="s">
        <v>119</v>
      </c>
      <c r="D87" s="25" t="s">
        <v>175</v>
      </c>
      <c r="E87" s="25" t="s">
        <v>62</v>
      </c>
      <c r="F87" s="25" t="s">
        <v>15</v>
      </c>
      <c r="G87" s="26" t="s">
        <v>189</v>
      </c>
      <c r="H87" s="27">
        <f t="shared" si="0"/>
        <v>4.1666666666666741E-2</v>
      </c>
      <c r="I87" s="28">
        <v>0.66666666666666663</v>
      </c>
      <c r="J87" s="28">
        <v>0.70833333333333337</v>
      </c>
    </row>
    <row r="88" spans="1:10" ht="25.2" x14ac:dyDescent="0.2">
      <c r="A88" s="20">
        <v>45741</v>
      </c>
      <c r="B88" s="20" t="s">
        <v>18</v>
      </c>
      <c r="C88" s="25" t="s">
        <v>119</v>
      </c>
      <c r="D88" s="25" t="s">
        <v>175</v>
      </c>
      <c r="E88" s="25" t="s">
        <v>62</v>
      </c>
      <c r="F88" s="25" t="s">
        <v>15</v>
      </c>
      <c r="G88" s="26" t="s">
        <v>220</v>
      </c>
      <c r="H88" s="27">
        <f t="shared" si="0"/>
        <v>1.4583333333333337E-2</v>
      </c>
      <c r="I88" s="28">
        <v>0.33333333333333331</v>
      </c>
      <c r="J88" s="28">
        <v>0.34791666666666665</v>
      </c>
    </row>
    <row r="89" spans="1:10" ht="25.2" x14ac:dyDescent="0.2">
      <c r="A89" s="20">
        <v>45741</v>
      </c>
      <c r="B89" s="20" t="s">
        <v>18</v>
      </c>
      <c r="C89" s="25" t="s">
        <v>119</v>
      </c>
      <c r="D89" s="25" t="s">
        <v>175</v>
      </c>
      <c r="E89" s="25" t="s">
        <v>64</v>
      </c>
      <c r="F89" s="25" t="s">
        <v>15</v>
      </c>
      <c r="G89" s="26" t="s">
        <v>229</v>
      </c>
      <c r="H89" s="27">
        <f t="shared" si="0"/>
        <v>0.11041666666666666</v>
      </c>
      <c r="I89" s="28">
        <v>0.34791666666666665</v>
      </c>
      <c r="J89" s="28">
        <v>0.45833333333333331</v>
      </c>
    </row>
    <row r="90" spans="1:10" ht="25.2" x14ac:dyDescent="0.2">
      <c r="A90" s="20">
        <v>45741</v>
      </c>
      <c r="B90" s="20" t="s">
        <v>18</v>
      </c>
      <c r="C90" s="25" t="s">
        <v>119</v>
      </c>
      <c r="D90" s="25" t="s">
        <v>175</v>
      </c>
      <c r="E90" s="25" t="s">
        <v>62</v>
      </c>
      <c r="F90" s="25" t="s">
        <v>15</v>
      </c>
      <c r="G90" s="26" t="s">
        <v>207</v>
      </c>
      <c r="H90" s="27">
        <f t="shared" si="0"/>
        <v>4.1666666666666685E-2</v>
      </c>
      <c r="I90" s="28">
        <v>0.45833333333333331</v>
      </c>
      <c r="J90" s="28">
        <v>0.5</v>
      </c>
    </row>
    <row r="91" spans="1:10" ht="25.2" x14ac:dyDescent="0.2">
      <c r="A91" s="20">
        <v>45741</v>
      </c>
      <c r="B91" s="20" t="s">
        <v>18</v>
      </c>
      <c r="C91" s="25" t="s">
        <v>119</v>
      </c>
      <c r="D91" s="25" t="s">
        <v>175</v>
      </c>
      <c r="E91" s="25" t="s">
        <v>64</v>
      </c>
      <c r="F91" s="25" t="s">
        <v>15</v>
      </c>
      <c r="G91" s="26" t="s">
        <v>230</v>
      </c>
      <c r="H91" s="27">
        <f t="shared" si="0"/>
        <v>0.125</v>
      </c>
      <c r="I91" s="28">
        <v>0.54166666666666663</v>
      </c>
      <c r="J91" s="28">
        <v>0.66666666666666663</v>
      </c>
    </row>
    <row r="92" spans="1:10" ht="37.799999999999997" x14ac:dyDescent="0.2">
      <c r="A92" s="20">
        <v>45741</v>
      </c>
      <c r="B92" s="20" t="s">
        <v>18</v>
      </c>
      <c r="C92" s="25" t="s">
        <v>119</v>
      </c>
      <c r="D92" s="25" t="s">
        <v>175</v>
      </c>
      <c r="E92" s="25" t="s">
        <v>62</v>
      </c>
      <c r="F92" s="25" t="s">
        <v>15</v>
      </c>
      <c r="G92" s="26" t="s">
        <v>231</v>
      </c>
      <c r="H92" s="27">
        <f t="shared" si="0"/>
        <v>8.8194444444444464E-2</v>
      </c>
      <c r="I92" s="28">
        <v>0.66666666666666663</v>
      </c>
      <c r="J92" s="28">
        <v>0.75486111111111109</v>
      </c>
    </row>
    <row r="93" spans="1:10" ht="25.2" x14ac:dyDescent="0.2">
      <c r="A93" s="20">
        <v>45742</v>
      </c>
      <c r="B93" s="20" t="s">
        <v>19</v>
      </c>
      <c r="C93" s="25" t="s">
        <v>119</v>
      </c>
      <c r="D93" s="25" t="s">
        <v>175</v>
      </c>
      <c r="E93" s="25" t="s">
        <v>62</v>
      </c>
      <c r="F93" s="25" t="s">
        <v>15</v>
      </c>
      <c r="G93" s="26" t="s">
        <v>220</v>
      </c>
      <c r="H93" s="27">
        <f t="shared" si="0"/>
        <v>1.3888888888888895E-2</v>
      </c>
      <c r="I93" s="28">
        <v>0.33333333333333331</v>
      </c>
      <c r="J93" s="28">
        <v>0.34722222222222221</v>
      </c>
    </row>
    <row r="94" spans="1:10" x14ac:dyDescent="0.2">
      <c r="A94" s="20">
        <v>45742</v>
      </c>
      <c r="B94" s="20" t="s">
        <v>19</v>
      </c>
      <c r="C94" s="25" t="s">
        <v>119</v>
      </c>
      <c r="D94" s="25" t="s">
        <v>175</v>
      </c>
      <c r="E94" s="25" t="s">
        <v>64</v>
      </c>
      <c r="F94" s="25" t="s">
        <v>15</v>
      </c>
      <c r="G94" s="26" t="s">
        <v>232</v>
      </c>
      <c r="H94" s="27">
        <f t="shared" si="0"/>
        <v>0.1111111111111111</v>
      </c>
      <c r="I94" s="28">
        <v>0.34722222222222221</v>
      </c>
      <c r="J94" s="28">
        <v>0.45833333333333331</v>
      </c>
    </row>
    <row r="95" spans="1:10" ht="25.2" x14ac:dyDescent="0.2">
      <c r="A95" s="20">
        <v>45742</v>
      </c>
      <c r="B95" s="20" t="s">
        <v>19</v>
      </c>
      <c r="C95" s="25" t="s">
        <v>119</v>
      </c>
      <c r="D95" s="25" t="s">
        <v>175</v>
      </c>
      <c r="E95" s="25" t="s">
        <v>62</v>
      </c>
      <c r="F95" s="25" t="s">
        <v>15</v>
      </c>
      <c r="G95" s="26" t="s">
        <v>233</v>
      </c>
      <c r="H95" s="27">
        <f t="shared" si="0"/>
        <v>4.1666666666666685E-2</v>
      </c>
      <c r="I95" s="28">
        <v>0.45833333333333331</v>
      </c>
      <c r="J95" s="28">
        <v>0.5</v>
      </c>
    </row>
    <row r="96" spans="1:10" ht="25.2" x14ac:dyDescent="0.2">
      <c r="A96" s="20">
        <v>45742</v>
      </c>
      <c r="B96" s="20" t="s">
        <v>19</v>
      </c>
      <c r="C96" s="25" t="s">
        <v>119</v>
      </c>
      <c r="D96" s="25" t="s">
        <v>175</v>
      </c>
      <c r="E96" s="25" t="s">
        <v>64</v>
      </c>
      <c r="F96" s="25" t="s">
        <v>15</v>
      </c>
      <c r="G96" s="26" t="s">
        <v>234</v>
      </c>
      <c r="H96" s="27">
        <f t="shared" si="0"/>
        <v>0.125</v>
      </c>
      <c r="I96" s="28">
        <v>0.54166666666666663</v>
      </c>
      <c r="J96" s="28">
        <v>0.66666666666666663</v>
      </c>
    </row>
    <row r="97" spans="1:10" ht="25.2" x14ac:dyDescent="0.2">
      <c r="A97" s="20">
        <v>45742</v>
      </c>
      <c r="B97" s="20" t="s">
        <v>19</v>
      </c>
      <c r="C97" s="25" t="s">
        <v>119</v>
      </c>
      <c r="D97" s="25" t="s">
        <v>175</v>
      </c>
      <c r="E97" s="25" t="s">
        <v>62</v>
      </c>
      <c r="F97" s="25" t="s">
        <v>15</v>
      </c>
      <c r="G97" s="26" t="s">
        <v>235</v>
      </c>
      <c r="H97" s="27">
        <f t="shared" si="0"/>
        <v>6.0416666666666674E-2</v>
      </c>
      <c r="I97" s="28">
        <v>0.66666666666666663</v>
      </c>
      <c r="J97" s="28">
        <v>0.7270833333333333</v>
      </c>
    </row>
    <row r="98" spans="1:10" ht="25.2" x14ac:dyDescent="0.2">
      <c r="A98" s="20">
        <v>45743</v>
      </c>
      <c r="B98" s="20" t="s">
        <v>20</v>
      </c>
      <c r="C98" s="25" t="s">
        <v>119</v>
      </c>
      <c r="D98" s="25" t="s">
        <v>175</v>
      </c>
      <c r="E98" s="25" t="s">
        <v>62</v>
      </c>
      <c r="F98" s="25" t="s">
        <v>15</v>
      </c>
      <c r="G98" s="26" t="s">
        <v>220</v>
      </c>
      <c r="H98" s="27">
        <f t="shared" si="0"/>
        <v>1.0416666666666685E-2</v>
      </c>
      <c r="I98" s="28">
        <v>0.33333333333333331</v>
      </c>
      <c r="J98" s="28">
        <v>0.34375</v>
      </c>
    </row>
    <row r="99" spans="1:10" ht="50.4" x14ac:dyDescent="0.2">
      <c r="A99" s="20">
        <v>45743</v>
      </c>
      <c r="B99" s="20" t="s">
        <v>20</v>
      </c>
      <c r="C99" s="25" t="s">
        <v>119</v>
      </c>
      <c r="D99" s="25" t="s">
        <v>175</v>
      </c>
      <c r="E99" s="25" t="s">
        <v>64</v>
      </c>
      <c r="F99" s="25" t="s">
        <v>15</v>
      </c>
      <c r="G99" s="26" t="s">
        <v>237</v>
      </c>
      <c r="H99" s="27">
        <f t="shared" si="0"/>
        <v>0.11458333333333331</v>
      </c>
      <c r="I99" s="28">
        <v>0.34375</v>
      </c>
      <c r="J99" s="28">
        <v>0.45833333333333331</v>
      </c>
    </row>
    <row r="100" spans="1:10" ht="25.2" x14ac:dyDescent="0.2">
      <c r="A100" s="20">
        <v>45743</v>
      </c>
      <c r="B100" s="20" t="s">
        <v>20</v>
      </c>
      <c r="C100" s="25" t="s">
        <v>119</v>
      </c>
      <c r="D100" s="25" t="s">
        <v>175</v>
      </c>
      <c r="E100" s="25" t="s">
        <v>62</v>
      </c>
      <c r="F100" s="25" t="s">
        <v>15</v>
      </c>
      <c r="G100" s="26" t="s">
        <v>207</v>
      </c>
      <c r="H100" s="27">
        <f t="shared" si="0"/>
        <v>5.9722222222222288E-2</v>
      </c>
      <c r="I100" s="28">
        <v>0.45833333333333331</v>
      </c>
      <c r="J100" s="28">
        <v>0.5180555555555556</v>
      </c>
    </row>
    <row r="101" spans="1:10" x14ac:dyDescent="0.2">
      <c r="A101" s="20">
        <v>45743</v>
      </c>
      <c r="B101" s="20" t="s">
        <v>20</v>
      </c>
      <c r="C101" s="25" t="s">
        <v>119</v>
      </c>
      <c r="D101" s="25" t="s">
        <v>175</v>
      </c>
      <c r="E101" s="25" t="s">
        <v>64</v>
      </c>
      <c r="F101" s="25" t="s">
        <v>15</v>
      </c>
      <c r="G101" s="26" t="s">
        <v>236</v>
      </c>
      <c r="H101" s="27">
        <f t="shared" si="0"/>
        <v>0.1069444444444444</v>
      </c>
      <c r="I101" s="28">
        <v>0.55972222222222223</v>
      </c>
      <c r="J101" s="28">
        <v>0.66666666666666663</v>
      </c>
    </row>
    <row r="102" spans="1:10" ht="50.4" x14ac:dyDescent="0.2">
      <c r="A102" s="20">
        <v>45743</v>
      </c>
      <c r="B102" s="20" t="s">
        <v>20</v>
      </c>
      <c r="C102" s="25" t="s">
        <v>119</v>
      </c>
      <c r="D102" s="25" t="s">
        <v>175</v>
      </c>
      <c r="E102" s="25" t="s">
        <v>62</v>
      </c>
      <c r="F102" s="25" t="s">
        <v>15</v>
      </c>
      <c r="G102" s="26" t="s">
        <v>238</v>
      </c>
      <c r="H102" s="27">
        <f t="shared" si="0"/>
        <v>9.0972222222222232E-2</v>
      </c>
      <c r="I102" s="28">
        <v>0.66666666666666663</v>
      </c>
      <c r="J102" s="28">
        <v>0.75763888888888886</v>
      </c>
    </row>
    <row r="103" spans="1:10" ht="25.2" x14ac:dyDescent="0.2">
      <c r="A103" s="20">
        <v>45744</v>
      </c>
      <c r="B103" s="20" t="s">
        <v>11</v>
      </c>
      <c r="C103" s="25" t="s">
        <v>119</v>
      </c>
      <c r="D103" s="25" t="s">
        <v>175</v>
      </c>
      <c r="E103" s="25" t="s">
        <v>62</v>
      </c>
      <c r="F103" s="25" t="s">
        <v>15</v>
      </c>
      <c r="G103" s="26" t="s">
        <v>204</v>
      </c>
      <c r="H103" s="27">
        <f t="shared" si="0"/>
        <v>1.4583333333333337E-2</v>
      </c>
      <c r="I103" s="28">
        <v>0.33333333333333331</v>
      </c>
      <c r="J103" s="28">
        <v>0.34791666666666665</v>
      </c>
    </row>
    <row r="104" spans="1:10" ht="63" x14ac:dyDescent="0.2">
      <c r="A104" s="42">
        <v>45744</v>
      </c>
      <c r="B104" s="20" t="s">
        <v>11</v>
      </c>
      <c r="C104" s="25" t="s">
        <v>119</v>
      </c>
      <c r="D104" s="25" t="s">
        <v>175</v>
      </c>
      <c r="E104" s="25" t="s">
        <v>64</v>
      </c>
      <c r="F104" s="25" t="s">
        <v>15</v>
      </c>
      <c r="G104" s="26" t="s">
        <v>241</v>
      </c>
      <c r="H104" s="27">
        <f t="shared" si="0"/>
        <v>0.11041666666666666</v>
      </c>
      <c r="I104" s="28">
        <v>0.34791666666666665</v>
      </c>
      <c r="J104" s="28">
        <v>0.45833333333333331</v>
      </c>
    </row>
    <row r="105" spans="1:10" ht="50.4" x14ac:dyDescent="0.2">
      <c r="A105" s="20">
        <v>45744</v>
      </c>
      <c r="B105" s="20" t="s">
        <v>11</v>
      </c>
      <c r="C105" s="25" t="s">
        <v>119</v>
      </c>
      <c r="D105" s="25" t="s">
        <v>175</v>
      </c>
      <c r="E105" s="25" t="s">
        <v>62</v>
      </c>
      <c r="F105" s="25" t="s">
        <v>15</v>
      </c>
      <c r="G105" s="26" t="s">
        <v>239</v>
      </c>
      <c r="H105" s="27">
        <f t="shared" si="0"/>
        <v>4.1666666666666685E-2</v>
      </c>
      <c r="I105" s="28">
        <v>0.45833333333333331</v>
      </c>
      <c r="J105" s="28">
        <v>0.5</v>
      </c>
    </row>
    <row r="106" spans="1:10" ht="50.4" x14ac:dyDescent="0.2">
      <c r="A106" s="20">
        <v>45744</v>
      </c>
      <c r="B106" s="20" t="s">
        <v>11</v>
      </c>
      <c r="C106" s="25" t="s">
        <v>119</v>
      </c>
      <c r="D106" s="25" t="s">
        <v>175</v>
      </c>
      <c r="E106" s="25" t="s">
        <v>64</v>
      </c>
      <c r="F106" s="25" t="s">
        <v>15</v>
      </c>
      <c r="G106" s="26" t="s">
        <v>240</v>
      </c>
      <c r="H106" s="27">
        <f t="shared" si="0"/>
        <v>0.125</v>
      </c>
      <c r="I106" s="28">
        <v>0.54166666666666663</v>
      </c>
      <c r="J106" s="28">
        <v>0.66666666666666663</v>
      </c>
    </row>
    <row r="107" spans="1:10" ht="25.2" x14ac:dyDescent="0.2">
      <c r="A107" s="20">
        <v>45744</v>
      </c>
      <c r="B107" s="20" t="s">
        <v>11</v>
      </c>
      <c r="C107" s="25" t="s">
        <v>119</v>
      </c>
      <c r="D107" s="25" t="s">
        <v>175</v>
      </c>
      <c r="E107" s="25" t="s">
        <v>62</v>
      </c>
      <c r="F107" s="25" t="s">
        <v>15</v>
      </c>
      <c r="G107" s="26" t="s">
        <v>189</v>
      </c>
      <c r="H107" s="27">
        <f t="shared" si="0"/>
        <v>6.597222222222221E-2</v>
      </c>
      <c r="I107" s="28">
        <v>0.66666666666666663</v>
      </c>
      <c r="J107" s="28">
        <v>0.73263888888888884</v>
      </c>
    </row>
    <row r="108" spans="1:10" x14ac:dyDescent="0.2">
      <c r="A108" s="29">
        <v>45745</v>
      </c>
      <c r="B108" s="29" t="s">
        <v>14</v>
      </c>
      <c r="C108" s="30"/>
      <c r="D108" s="30"/>
      <c r="E108" s="30"/>
      <c r="F108" s="30"/>
      <c r="G108" s="31"/>
      <c r="H108" s="32">
        <f t="shared" si="0"/>
        <v>0</v>
      </c>
      <c r="I108" s="33"/>
      <c r="J108" s="33"/>
    </row>
    <row r="109" spans="1:10" x14ac:dyDescent="0.2">
      <c r="A109" s="29">
        <v>45746</v>
      </c>
      <c r="B109" s="29" t="s">
        <v>16</v>
      </c>
      <c r="C109" s="30"/>
      <c r="D109" s="30"/>
      <c r="E109" s="30"/>
      <c r="F109" s="30"/>
      <c r="G109" s="31"/>
      <c r="H109" s="32">
        <f t="shared" si="0"/>
        <v>0</v>
      </c>
      <c r="I109" s="33"/>
      <c r="J109" s="33"/>
    </row>
    <row r="110" spans="1:10" ht="30" customHeight="1" x14ac:dyDescent="0.2">
      <c r="A110" s="20">
        <v>45747</v>
      </c>
      <c r="B110" s="20" t="s">
        <v>17</v>
      </c>
      <c r="C110" s="86" t="s">
        <v>119</v>
      </c>
      <c r="D110" s="20" t="s">
        <v>175</v>
      </c>
      <c r="E110" s="86" t="s">
        <v>62</v>
      </c>
      <c r="F110" s="86" t="s">
        <v>15</v>
      </c>
      <c r="G110" s="37" t="s">
        <v>242</v>
      </c>
      <c r="H110" s="82">
        <f t="shared" si="0"/>
        <v>1.3888888888888895E-2</v>
      </c>
      <c r="I110" s="81">
        <v>0.33333333333333331</v>
      </c>
      <c r="J110" s="81">
        <v>0.34722222222222221</v>
      </c>
    </row>
    <row r="111" spans="1:10" ht="70.05" customHeight="1" x14ac:dyDescent="0.2">
      <c r="A111" s="20">
        <v>45747</v>
      </c>
      <c r="B111" s="21" t="s">
        <v>17</v>
      </c>
      <c r="C111" s="86" t="s">
        <v>119</v>
      </c>
      <c r="D111" s="20" t="s">
        <v>175</v>
      </c>
      <c r="E111" s="86" t="s">
        <v>64</v>
      </c>
      <c r="F111" s="86" t="s">
        <v>15</v>
      </c>
      <c r="G111" s="87" t="s">
        <v>243</v>
      </c>
      <c r="H111" s="83">
        <f t="shared" ref="H111:H114" si="1">J111-I111</f>
        <v>0.1111111111111111</v>
      </c>
      <c r="I111" s="81">
        <v>0.34722222222222221</v>
      </c>
      <c r="J111" s="81">
        <v>0.45833333333333331</v>
      </c>
    </row>
    <row r="112" spans="1:10" ht="60" customHeight="1" x14ac:dyDescent="0.2">
      <c r="A112" s="20">
        <v>45747</v>
      </c>
      <c r="B112" s="21" t="s">
        <v>17</v>
      </c>
      <c r="C112" s="86" t="s">
        <v>119</v>
      </c>
      <c r="D112" s="20" t="s">
        <v>175</v>
      </c>
      <c r="E112" s="86" t="s">
        <v>62</v>
      </c>
      <c r="F112" s="86" t="s">
        <v>15</v>
      </c>
      <c r="G112" s="87" t="s">
        <v>239</v>
      </c>
      <c r="H112" s="83">
        <f t="shared" si="1"/>
        <v>4.1666666666666685E-2</v>
      </c>
      <c r="I112" s="81">
        <v>0.45833333333333331</v>
      </c>
      <c r="J112" s="81">
        <v>0.5</v>
      </c>
    </row>
    <row r="113" spans="1:10" ht="30" customHeight="1" x14ac:dyDescent="0.2">
      <c r="A113" s="20">
        <v>45747</v>
      </c>
      <c r="B113" s="21" t="s">
        <v>17</v>
      </c>
      <c r="C113" s="86" t="s">
        <v>119</v>
      </c>
      <c r="D113" s="20" t="s">
        <v>175</v>
      </c>
      <c r="E113" s="86" t="s">
        <v>64</v>
      </c>
      <c r="F113" s="86" t="s">
        <v>15</v>
      </c>
      <c r="G113" s="87" t="s">
        <v>244</v>
      </c>
      <c r="H113" s="83">
        <f t="shared" si="1"/>
        <v>0.125</v>
      </c>
      <c r="I113" s="81">
        <v>0.54166666666666663</v>
      </c>
      <c r="J113" s="81">
        <v>0.66666666666666663</v>
      </c>
    </row>
    <row r="114" spans="1:10" ht="30" customHeight="1" x14ac:dyDescent="0.2">
      <c r="A114" s="20">
        <v>45747</v>
      </c>
      <c r="B114" s="20" t="s">
        <v>17</v>
      </c>
      <c r="C114" s="86" t="s">
        <v>119</v>
      </c>
      <c r="D114" s="20" t="s">
        <v>175</v>
      </c>
      <c r="E114" s="86" t="s">
        <v>62</v>
      </c>
      <c r="F114" s="86" t="s">
        <v>15</v>
      </c>
      <c r="G114" s="87" t="s">
        <v>235</v>
      </c>
      <c r="H114" s="82">
        <f t="shared" si="1"/>
        <v>6.5277777777777768E-2</v>
      </c>
      <c r="I114" s="81">
        <v>0.66666666666666663</v>
      </c>
      <c r="J114" s="81">
        <v>0.7319444444444444</v>
      </c>
    </row>
    <row r="115" spans="1:10" ht="13.95" customHeight="1" x14ac:dyDescent="0.2">
      <c r="A115" s="42"/>
      <c r="B115" s="42"/>
      <c r="C115" s="42"/>
      <c r="D115" s="42"/>
      <c r="E115" s="42"/>
      <c r="F115" s="86"/>
      <c r="G115" s="42"/>
      <c r="H115" s="84"/>
      <c r="I115" s="85"/>
      <c r="J115" s="85"/>
    </row>
    <row r="116" spans="1:10" ht="13.95" customHeight="1" x14ac:dyDescent="0.2">
      <c r="A116" s="42"/>
      <c r="B116" s="42"/>
      <c r="C116" s="42"/>
      <c r="D116" s="42"/>
      <c r="E116" s="42"/>
      <c r="F116" s="42"/>
      <c r="G116" s="42"/>
      <c r="H116" s="84"/>
      <c r="I116" s="85"/>
      <c r="J116" s="85"/>
    </row>
    <row r="117" spans="1:10" ht="13.95" customHeight="1" x14ac:dyDescent="0.2">
      <c r="A117" s="42"/>
      <c r="B117" s="42"/>
      <c r="C117" s="42"/>
      <c r="D117" s="42"/>
      <c r="E117" s="42"/>
      <c r="F117" s="42"/>
      <c r="G117" s="42"/>
      <c r="H117" s="84"/>
      <c r="I117" s="85"/>
      <c r="J117" s="85"/>
    </row>
    <row r="118" spans="1:10" ht="13.95" customHeight="1" thickBot="1" x14ac:dyDescent="0.25">
      <c r="A118" s="42"/>
      <c r="B118" s="42"/>
      <c r="C118" s="42"/>
      <c r="D118" s="42"/>
      <c r="E118" s="42"/>
      <c r="F118" s="42"/>
      <c r="G118" s="42"/>
      <c r="H118" s="84"/>
      <c r="I118" s="85"/>
      <c r="J118" s="85"/>
    </row>
    <row r="119" spans="1:10" ht="13.95" customHeight="1" x14ac:dyDescent="0.25">
      <c r="A119" s="2"/>
      <c r="B119" s="2"/>
      <c r="C119" s="3"/>
      <c r="D119" s="4"/>
      <c r="E119" s="5" t="s">
        <v>21</v>
      </c>
      <c r="F119" s="6">
        <f>F120*8</f>
        <v>160</v>
      </c>
      <c r="H119" s="37"/>
    </row>
    <row r="120" spans="1:10" ht="13.95" customHeight="1" thickBot="1" x14ac:dyDescent="0.3">
      <c r="A120" s="2"/>
      <c r="B120" s="2"/>
      <c r="C120" s="7"/>
      <c r="D120" s="1"/>
      <c r="E120" s="8" t="s">
        <v>22</v>
      </c>
      <c r="F120" s="9">
        <v>20</v>
      </c>
      <c r="H120" s="37"/>
    </row>
    <row r="121" spans="1:10" ht="13.95" customHeight="1" thickBot="1" x14ac:dyDescent="0.3">
      <c r="A121" s="88" t="s">
        <v>23</v>
      </c>
      <c r="B121" s="88"/>
      <c r="C121" s="88"/>
      <c r="D121" s="10"/>
      <c r="E121" s="1"/>
      <c r="F121" s="1"/>
      <c r="H121" s="37"/>
    </row>
    <row r="122" spans="1:10" ht="13.8" x14ac:dyDescent="0.25">
      <c r="A122" s="11"/>
      <c r="B122" s="11"/>
      <c r="C122" s="4"/>
      <c r="D122" s="4"/>
      <c r="E122" s="12" t="s">
        <v>24</v>
      </c>
      <c r="F122" s="13">
        <f>SUMIF(F9:F110,"Billable",H9:H110)</f>
        <v>0</v>
      </c>
      <c r="H122" s="35"/>
    </row>
    <row r="123" spans="1:10" ht="15" customHeight="1" thickBot="1" x14ac:dyDescent="0.3">
      <c r="A123" s="89" t="s">
        <v>25</v>
      </c>
      <c r="B123" s="89"/>
      <c r="C123" s="89"/>
      <c r="D123" s="14"/>
      <c r="E123" s="15" t="s">
        <v>26</v>
      </c>
      <c r="F123" s="16">
        <f>SUMIF(F9:F114,"Non-Billable",H9:H114)</f>
        <v>7.5937500000000018</v>
      </c>
      <c r="H123" s="37"/>
    </row>
    <row r="124" spans="1:10" ht="14.4" thickBot="1" x14ac:dyDescent="0.3">
      <c r="A124" s="1"/>
      <c r="B124" s="1"/>
      <c r="C124" s="1"/>
      <c r="D124" s="1"/>
      <c r="E124" s="17" t="s">
        <v>27</v>
      </c>
      <c r="F124" s="41">
        <f>F122+F123</f>
        <v>7.5937500000000018</v>
      </c>
      <c r="H124" s="37"/>
    </row>
    <row r="125" spans="1:10" ht="13.8" thickBot="1" x14ac:dyDescent="0.3">
      <c r="A125" s="1"/>
      <c r="B125" s="1"/>
      <c r="C125" s="1"/>
      <c r="D125" s="1"/>
      <c r="E125" s="1"/>
      <c r="F125" s="1"/>
      <c r="H125" s="37"/>
    </row>
    <row r="126" spans="1:10" ht="13.8" thickBot="1" x14ac:dyDescent="0.3">
      <c r="A126" s="1"/>
      <c r="B126" s="1"/>
      <c r="C126" s="1"/>
      <c r="D126" s="1"/>
      <c r="E126" s="18" t="s">
        <v>28</v>
      </c>
      <c r="F126" s="19"/>
      <c r="H126" s="37"/>
    </row>
    <row r="127" spans="1:10" ht="13.2" thickBot="1" x14ac:dyDescent="0.25">
      <c r="E127" s="36"/>
      <c r="H127" s="37"/>
    </row>
  </sheetData>
  <mergeCells count="2">
    <mergeCell ref="A121:C121"/>
    <mergeCell ref="A123:C123"/>
  </mergeCells>
  <phoneticPr fontId="10" type="noConversion"/>
  <conditionalFormatting sqref="A6:B6 D6:E7 D119:E119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109 B119:B127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121:E123 E126">
    <cfRule type="containsText" dxfId="6" priority="1" operator="containsText" text="Religious Leave">
      <formula>NOT(ISERROR(SEARCH("Religious Leave",D121)))</formula>
    </cfRule>
    <cfRule type="containsText" dxfId="5" priority="2" operator="containsText" text="Birthday Leave">
      <formula>NOT(ISERROR(SEARCH("Birthday Leave",D121)))</formula>
    </cfRule>
    <cfRule type="containsText" dxfId="4" priority="3" operator="containsText" text="Study Leave">
      <formula>NOT(ISERROR(SEARCH("Study Leave",D121)))</formula>
    </cfRule>
    <cfRule type="containsText" dxfId="3" priority="4" operator="containsText" text="Family Responsibility Leave">
      <formula>NOT(ISERROR(SEARCH("Family Responsibility Leave",D121)))</formula>
    </cfRule>
    <cfRule type="containsText" dxfId="2" priority="5" operator="containsText" text="Sick Leave">
      <formula>NOT(ISERROR(SEARCH("Sick Leave",D121)))</formula>
    </cfRule>
    <cfRule type="containsText" dxfId="1" priority="6" operator="containsText" text="Annual Leave">
      <formula>NOT(ISERROR(SEARCH("Annual Leave",D121)))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09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1903AE5-45BA-428F-AFA8-22E9A01182F3}">
          <x14:formula1>
            <xm:f>Key!$B$2:$B$51</xm:f>
          </x14:formula1>
          <xm:sqref>C9:C114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E9:E114</xm:sqref>
        </x14:dataValidation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  <x14:dataValidation type="list" allowBlank="1" showInputMessage="1" showErrorMessage="1" xr:uid="{C39A6A8E-1249-4B2F-AB25-70B85A400C15}">
          <x14:formula1>
            <xm:f>Key!$K$3:$K$4</xm:f>
          </x14:formula1>
          <xm:sqref>F9:F115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topLeftCell="A46" workbookViewId="0">
      <selection activeCell="H57" sqref="H57"/>
    </sheetView>
  </sheetViews>
  <sheetFormatPr defaultColWidth="8.69921875" defaultRowHeight="14.4" x14ac:dyDescent="0.3"/>
  <cols>
    <col min="1" max="1" width="8.69921875" style="48"/>
    <col min="2" max="2" width="25.5" style="48" customWidth="1"/>
    <col min="3" max="3" width="8.69921875" style="48"/>
    <col min="4" max="4" width="19.296875" style="48" customWidth="1"/>
    <col min="5" max="5" width="8.69921875" style="48"/>
    <col min="6" max="6" width="21.796875" style="48" customWidth="1"/>
    <col min="7" max="16384" width="8.69921875" style="48"/>
  </cols>
  <sheetData>
    <row r="2" spans="2:11" ht="15" thickBot="1" x14ac:dyDescent="0.35">
      <c r="B2" s="69" t="s">
        <v>119</v>
      </c>
      <c r="D2" s="49" t="s">
        <v>105</v>
      </c>
      <c r="F2" s="48" t="s">
        <v>5</v>
      </c>
      <c r="H2" s="48" t="s">
        <v>29</v>
      </c>
      <c r="K2" s="49" t="s">
        <v>13</v>
      </c>
    </row>
    <row r="3" spans="2:11" x14ac:dyDescent="0.3">
      <c r="B3" s="69" t="s">
        <v>106</v>
      </c>
      <c r="D3" s="79" t="s">
        <v>30</v>
      </c>
      <c r="F3" s="51" t="s">
        <v>31</v>
      </c>
      <c r="H3" s="70" t="s">
        <v>72</v>
      </c>
      <c r="K3" s="52" t="s">
        <v>15</v>
      </c>
    </row>
    <row r="4" spans="2:11" x14ac:dyDescent="0.3">
      <c r="B4" s="69" t="s">
        <v>120</v>
      </c>
      <c r="D4" s="50" t="s">
        <v>32</v>
      </c>
      <c r="F4" s="53" t="s">
        <v>33</v>
      </c>
      <c r="H4" s="71" t="s">
        <v>103</v>
      </c>
      <c r="K4" s="54" t="s">
        <v>13</v>
      </c>
    </row>
    <row r="5" spans="2:11" x14ac:dyDescent="0.3">
      <c r="B5" s="69" t="s">
        <v>121</v>
      </c>
      <c r="D5" s="79" t="s">
        <v>35</v>
      </c>
      <c r="F5" s="55" t="s">
        <v>36</v>
      </c>
      <c r="H5" s="72" t="s">
        <v>83</v>
      </c>
    </row>
    <row r="6" spans="2:11" x14ac:dyDescent="0.3">
      <c r="B6" s="69" t="s">
        <v>122</v>
      </c>
      <c r="D6" s="50" t="s">
        <v>38</v>
      </c>
      <c r="F6" s="53" t="s">
        <v>39</v>
      </c>
      <c r="H6" s="71" t="s">
        <v>78</v>
      </c>
    </row>
    <row r="7" spans="2:11" x14ac:dyDescent="0.3">
      <c r="B7" s="69" t="s">
        <v>107</v>
      </c>
      <c r="D7" s="79" t="s">
        <v>40</v>
      </c>
      <c r="F7" s="55" t="s">
        <v>41</v>
      </c>
      <c r="H7" s="70" t="s">
        <v>47</v>
      </c>
    </row>
    <row r="8" spans="2:11" x14ac:dyDescent="0.3">
      <c r="B8" s="69" t="s">
        <v>124</v>
      </c>
      <c r="D8" s="50" t="s">
        <v>43</v>
      </c>
      <c r="F8" s="53" t="s">
        <v>44</v>
      </c>
      <c r="H8" s="70" t="s">
        <v>123</v>
      </c>
      <c r="K8" s="48" t="s">
        <v>118</v>
      </c>
    </row>
    <row r="9" spans="2:11" x14ac:dyDescent="0.3">
      <c r="B9" s="69" t="s">
        <v>125</v>
      </c>
      <c r="D9" s="79" t="s">
        <v>45</v>
      </c>
      <c r="F9" s="55" t="s">
        <v>46</v>
      </c>
      <c r="H9" s="70" t="s">
        <v>12</v>
      </c>
      <c r="K9" s="48" t="s">
        <v>117</v>
      </c>
    </row>
    <row r="10" spans="2:11" x14ac:dyDescent="0.3">
      <c r="B10" s="69" t="s">
        <v>127</v>
      </c>
      <c r="D10" s="50" t="s">
        <v>48</v>
      </c>
      <c r="F10" s="53" t="s">
        <v>49</v>
      </c>
      <c r="H10" s="71" t="s">
        <v>126</v>
      </c>
    </row>
    <row r="11" spans="2:11" x14ac:dyDescent="0.3">
      <c r="B11" s="69" t="s">
        <v>129</v>
      </c>
      <c r="D11" s="79" t="s">
        <v>50</v>
      </c>
      <c r="F11" s="55" t="s">
        <v>51</v>
      </c>
      <c r="H11" s="71" t="s">
        <v>128</v>
      </c>
      <c r="K11" s="48" t="s">
        <v>111</v>
      </c>
    </row>
    <row r="12" spans="2:11" x14ac:dyDescent="0.3">
      <c r="B12" s="69" t="s">
        <v>130</v>
      </c>
      <c r="F12" s="53" t="s">
        <v>52</v>
      </c>
      <c r="H12" s="70" t="s">
        <v>34</v>
      </c>
      <c r="K12" s="48" t="s">
        <v>112</v>
      </c>
    </row>
    <row r="13" spans="2:11" x14ac:dyDescent="0.3">
      <c r="B13" s="69" t="s">
        <v>132</v>
      </c>
      <c r="F13" s="55" t="s">
        <v>53</v>
      </c>
      <c r="H13" s="73" t="s">
        <v>131</v>
      </c>
    </row>
    <row r="14" spans="2:11" x14ac:dyDescent="0.3">
      <c r="B14" s="69" t="s">
        <v>134</v>
      </c>
      <c r="D14" s="56"/>
      <c r="F14" s="53" t="s">
        <v>54</v>
      </c>
      <c r="H14" s="74" t="s">
        <v>133</v>
      </c>
    </row>
    <row r="15" spans="2:11" x14ac:dyDescent="0.3">
      <c r="B15" s="69" t="s">
        <v>108</v>
      </c>
      <c r="D15" s="57"/>
      <c r="F15" s="55" t="s">
        <v>56</v>
      </c>
      <c r="H15" s="74" t="s">
        <v>135</v>
      </c>
    </row>
    <row r="16" spans="2:11" x14ac:dyDescent="0.3">
      <c r="B16" s="69" t="s">
        <v>57</v>
      </c>
      <c r="D16" s="57"/>
      <c r="F16" s="53" t="s">
        <v>58</v>
      </c>
      <c r="H16" s="74" t="s">
        <v>136</v>
      </c>
    </row>
    <row r="17" spans="2:8" ht="27.6" x14ac:dyDescent="0.3">
      <c r="B17" s="69" t="s">
        <v>137</v>
      </c>
      <c r="D17" s="57"/>
      <c r="F17" s="55" t="s">
        <v>59</v>
      </c>
      <c r="H17" s="74" t="s">
        <v>61</v>
      </c>
    </row>
    <row r="18" spans="2:8" x14ac:dyDescent="0.3">
      <c r="B18" s="69" t="s">
        <v>139</v>
      </c>
      <c r="D18" s="57"/>
      <c r="F18" s="53" t="s">
        <v>60</v>
      </c>
      <c r="H18" s="73" t="s">
        <v>138</v>
      </c>
    </row>
    <row r="19" spans="2:8" x14ac:dyDescent="0.3">
      <c r="B19" s="69" t="s">
        <v>141</v>
      </c>
      <c r="D19" s="57"/>
      <c r="F19" s="55" t="s">
        <v>62</v>
      </c>
      <c r="H19" s="74" t="s">
        <v>140</v>
      </c>
    </row>
    <row r="20" spans="2:8" x14ac:dyDescent="0.3">
      <c r="B20" s="69" t="s">
        <v>142</v>
      </c>
      <c r="D20" s="57"/>
      <c r="F20" s="53" t="s">
        <v>63</v>
      </c>
      <c r="H20" s="73" t="s">
        <v>98</v>
      </c>
    </row>
    <row r="21" spans="2:8" x14ac:dyDescent="0.3">
      <c r="B21" s="69" t="s">
        <v>109</v>
      </c>
      <c r="D21" s="57"/>
      <c r="F21" s="55" t="s">
        <v>64</v>
      </c>
      <c r="H21" s="73" t="s">
        <v>75</v>
      </c>
    </row>
    <row r="22" spans="2:8" x14ac:dyDescent="0.3">
      <c r="B22" s="69" t="s">
        <v>143</v>
      </c>
      <c r="D22" s="57"/>
      <c r="F22" s="53" t="s">
        <v>66</v>
      </c>
      <c r="H22" s="73" t="s">
        <v>110</v>
      </c>
    </row>
    <row r="23" spans="2:8" x14ac:dyDescent="0.3">
      <c r="B23" s="69" t="s">
        <v>144</v>
      </c>
      <c r="D23" s="57"/>
      <c r="F23" s="55" t="s">
        <v>68</v>
      </c>
      <c r="H23" s="71" t="s">
        <v>99</v>
      </c>
    </row>
    <row r="24" spans="2:8" x14ac:dyDescent="0.3">
      <c r="B24" s="69" t="s">
        <v>145</v>
      </c>
      <c r="D24" s="57"/>
      <c r="F24" s="53" t="s">
        <v>69</v>
      </c>
      <c r="H24" s="73" t="s">
        <v>104</v>
      </c>
    </row>
    <row r="25" spans="2:8" x14ac:dyDescent="0.3">
      <c r="B25" s="69" t="s">
        <v>146</v>
      </c>
      <c r="D25" s="57"/>
      <c r="F25" s="55" t="s">
        <v>70</v>
      </c>
      <c r="H25" s="75" t="s">
        <v>42</v>
      </c>
    </row>
    <row r="26" spans="2:8" x14ac:dyDescent="0.3">
      <c r="B26" s="69" t="s">
        <v>148</v>
      </c>
      <c r="F26" s="53" t="s">
        <v>71</v>
      </c>
      <c r="H26" s="76" t="s">
        <v>147</v>
      </c>
    </row>
    <row r="27" spans="2:8" x14ac:dyDescent="0.3">
      <c r="B27" s="69" t="s">
        <v>149</v>
      </c>
      <c r="D27" s="57"/>
      <c r="F27" s="55" t="s">
        <v>73</v>
      </c>
      <c r="H27" s="77" t="s">
        <v>116</v>
      </c>
    </row>
    <row r="28" spans="2:8" x14ac:dyDescent="0.3">
      <c r="B28" s="69" t="s">
        <v>150</v>
      </c>
      <c r="D28" s="57"/>
      <c r="F28" s="53" t="s">
        <v>74</v>
      </c>
      <c r="H28" s="76" t="s">
        <v>65</v>
      </c>
    </row>
    <row r="29" spans="2:8" x14ac:dyDescent="0.3">
      <c r="B29" s="69" t="s">
        <v>79</v>
      </c>
      <c r="F29" s="55" t="s">
        <v>76</v>
      </c>
      <c r="H29" s="78" t="s">
        <v>151</v>
      </c>
    </row>
    <row r="30" spans="2:8" x14ac:dyDescent="0.3">
      <c r="B30" s="69" t="s">
        <v>152</v>
      </c>
      <c r="F30" s="53" t="s">
        <v>77</v>
      </c>
      <c r="H30" s="77" t="s">
        <v>113</v>
      </c>
    </row>
    <row r="31" spans="2:8" x14ac:dyDescent="0.3">
      <c r="B31" s="69" t="s">
        <v>84</v>
      </c>
      <c r="F31" s="55" t="s">
        <v>80</v>
      </c>
      <c r="H31" s="77" t="s">
        <v>153</v>
      </c>
    </row>
    <row r="32" spans="2:8" x14ac:dyDescent="0.3">
      <c r="B32" s="69" t="s">
        <v>155</v>
      </c>
      <c r="F32" s="53" t="s">
        <v>81</v>
      </c>
      <c r="H32" s="77" t="s">
        <v>154</v>
      </c>
    </row>
    <row r="33" spans="2:8" x14ac:dyDescent="0.3">
      <c r="B33" s="69" t="s">
        <v>157</v>
      </c>
      <c r="F33" s="55" t="s">
        <v>82</v>
      </c>
      <c r="H33" s="77" t="s">
        <v>156</v>
      </c>
    </row>
    <row r="34" spans="2:8" x14ac:dyDescent="0.3">
      <c r="B34" s="69" t="s">
        <v>159</v>
      </c>
      <c r="F34" s="53" t="s">
        <v>85</v>
      </c>
      <c r="H34" s="77" t="s">
        <v>158</v>
      </c>
    </row>
    <row r="35" spans="2:8" x14ac:dyDescent="0.3">
      <c r="B35" s="69" t="s">
        <v>161</v>
      </c>
      <c r="F35" s="55" t="s">
        <v>86</v>
      </c>
      <c r="H35" s="77" t="s">
        <v>160</v>
      </c>
    </row>
    <row r="36" spans="2:8" x14ac:dyDescent="0.3">
      <c r="B36" s="69" t="s">
        <v>162</v>
      </c>
      <c r="F36" s="53" t="s">
        <v>88</v>
      </c>
      <c r="H36" s="77" t="s">
        <v>37</v>
      </c>
    </row>
    <row r="37" spans="2:8" x14ac:dyDescent="0.3">
      <c r="B37" s="69" t="s">
        <v>91</v>
      </c>
      <c r="F37" s="53" t="s">
        <v>89</v>
      </c>
      <c r="H37" s="77" t="s">
        <v>163</v>
      </c>
    </row>
    <row r="38" spans="2:8" x14ac:dyDescent="0.3">
      <c r="B38" s="69" t="s">
        <v>101</v>
      </c>
      <c r="F38" s="53" t="s">
        <v>90</v>
      </c>
      <c r="H38" s="77" t="s">
        <v>114</v>
      </c>
    </row>
    <row r="39" spans="2:8" x14ac:dyDescent="0.3">
      <c r="B39" s="69" t="s">
        <v>164</v>
      </c>
      <c r="F39" s="53" t="s">
        <v>92</v>
      </c>
      <c r="H39" s="77" t="s">
        <v>55</v>
      </c>
    </row>
    <row r="40" spans="2:8" x14ac:dyDescent="0.3">
      <c r="B40" s="69" t="s">
        <v>165</v>
      </c>
      <c r="H40" s="77" t="s">
        <v>95</v>
      </c>
    </row>
    <row r="41" spans="2:8" x14ac:dyDescent="0.3">
      <c r="B41" s="60"/>
      <c r="D41" s="61"/>
      <c r="H41" s="70" t="s">
        <v>67</v>
      </c>
    </row>
    <row r="42" spans="2:8" x14ac:dyDescent="0.3">
      <c r="B42" s="58"/>
      <c r="H42" s="77" t="s">
        <v>102</v>
      </c>
    </row>
    <row r="43" spans="2:8" x14ac:dyDescent="0.3">
      <c r="H43" s="76" t="s">
        <v>87</v>
      </c>
    </row>
    <row r="44" spans="2:8" x14ac:dyDescent="0.3">
      <c r="B44" s="59"/>
      <c r="H44" s="77" t="s">
        <v>100</v>
      </c>
    </row>
    <row r="45" spans="2:8" x14ac:dyDescent="0.3">
      <c r="H45" s="77" t="s">
        <v>166</v>
      </c>
    </row>
    <row r="46" spans="2:8" x14ac:dyDescent="0.3">
      <c r="H46" s="77" t="s">
        <v>167</v>
      </c>
    </row>
    <row r="47" spans="2:8" x14ac:dyDescent="0.3">
      <c r="B47" s="59"/>
      <c r="H47" s="77" t="s">
        <v>168</v>
      </c>
    </row>
    <row r="48" spans="2:8" x14ac:dyDescent="0.3">
      <c r="H48" s="76" t="s">
        <v>115</v>
      </c>
    </row>
    <row r="49" spans="8:8" x14ac:dyDescent="0.3">
      <c r="H49" s="76" t="s">
        <v>169</v>
      </c>
    </row>
    <row r="50" spans="8:8" x14ac:dyDescent="0.3">
      <c r="H50" s="76" t="s">
        <v>170</v>
      </c>
    </row>
    <row r="51" spans="8:8" x14ac:dyDescent="0.3">
      <c r="H51" s="76" t="s">
        <v>93</v>
      </c>
    </row>
    <row r="52" spans="8:8" x14ac:dyDescent="0.3">
      <c r="H52" s="63" t="s">
        <v>171</v>
      </c>
    </row>
    <row r="53" spans="8:8" x14ac:dyDescent="0.3">
      <c r="H53" s="62" t="s">
        <v>172</v>
      </c>
    </row>
    <row r="54" spans="8:8" x14ac:dyDescent="0.3">
      <c r="H54" s="63" t="s">
        <v>97</v>
      </c>
    </row>
    <row r="55" spans="8:8" ht="15" thickBot="1" x14ac:dyDescent="0.35">
      <c r="H55" s="64" t="s">
        <v>173</v>
      </c>
    </row>
    <row r="56" spans="8:8" ht="15" thickBot="1" x14ac:dyDescent="0.35">
      <c r="H56" s="68" t="s">
        <v>174</v>
      </c>
    </row>
    <row r="57" spans="8:8" ht="15" thickBot="1" x14ac:dyDescent="0.35">
      <c r="H57" s="68"/>
    </row>
    <row r="58" spans="8:8" ht="15" thickBot="1" x14ac:dyDescent="0.35">
      <c r="H58" s="65"/>
    </row>
    <row r="59" spans="8:8" ht="15" thickBot="1" x14ac:dyDescent="0.35">
      <c r="H59" s="65"/>
    </row>
    <row r="60" spans="8:8" ht="15" thickBot="1" x14ac:dyDescent="0.35">
      <c r="H60" s="66"/>
    </row>
    <row r="61" spans="8:8" ht="15" thickBot="1" x14ac:dyDescent="0.35">
      <c r="H61" s="67"/>
    </row>
    <row r="62" spans="8:8" ht="15" thickBot="1" x14ac:dyDescent="0.35">
      <c r="H62" s="65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Ongeziwe Cwesi</cp:lastModifiedBy>
  <dcterms:created xsi:type="dcterms:W3CDTF">2020-04-02T09:04:10Z</dcterms:created>
  <dcterms:modified xsi:type="dcterms:W3CDTF">2025-03-31T15:34:54Z</dcterms:modified>
</cp:coreProperties>
</file>