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2"/>
  <workbookPr/>
  <mc:AlternateContent xmlns:mc="http://schemas.openxmlformats.org/markup-compatibility/2006">
    <mc:Choice Requires="x15">
      <x15ac:absPath xmlns:x15ac="http://schemas.microsoft.com/office/spreadsheetml/2010/11/ac" url="https://d.docs.live.net/d97a4a7cd40a71bf/"/>
    </mc:Choice>
  </mc:AlternateContent>
  <bookViews>
    <workbookView xWindow="0" yWindow="0" windowWidth="20480" windowHeight="27320"/>
  </bookViews>
  <sheets>
    <sheet name="over $1m 2016 05 02" sheetId="1" r:id="rId1"/>
  </sheets>
  <calcPr calcId="158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8" i="1" l="1"/>
  <c r="E28" i="1"/>
  <c r="J28" i="1"/>
  <c r="F28" i="1"/>
</calcChain>
</file>

<file path=xl/comments1.xml><?xml version="1.0" encoding="utf-8"?>
<comments xmlns="http://schemas.openxmlformats.org/spreadsheetml/2006/main">
  <authors>
    <author>Scott Cole</author>
  </authors>
  <commentList>
    <comment ref="K1" authorId="0">
      <text>
        <r>
          <rPr>
            <b/>
            <sz val="10"/>
            <color indexed="81"/>
            <rFont val="Calibri"/>
          </rPr>
          <t>Scott Cole:</t>
        </r>
        <r>
          <rPr>
            <sz val="10"/>
            <color indexed="81"/>
            <rFont val="Calibri"/>
          </rPr>
          <t xml:space="preserve">
Patent
Commercial
Class Action
Bankruptcy
</t>
        </r>
      </text>
    </comment>
  </commentList>
</comments>
</file>

<file path=xl/sharedStrings.xml><?xml version="1.0" encoding="utf-8"?>
<sst xmlns="http://schemas.openxmlformats.org/spreadsheetml/2006/main" count="3112" uniqueCount="1147">
  <si>
    <t>Client-Matter Number</t>
  </si>
  <si>
    <t>Short Name</t>
  </si>
  <si>
    <t>Billing Type</t>
  </si>
  <si>
    <t>Billable Fees</t>
  </si>
  <si>
    <t>Fees Collected</t>
  </si>
  <si>
    <t>Date Opened</t>
  </si>
  <si>
    <t>Date Closed</t>
  </si>
  <si>
    <t>Billable Hard Costs</t>
  </si>
  <si>
    <t>Costs as % of Fees</t>
  </si>
  <si>
    <t># of Principals &gt; 50 hours</t>
  </si>
  <si>
    <t>Total Principal Hours</t>
  </si>
  <si>
    <t># of Associates &gt; 50 hours</t>
  </si>
  <si>
    <t>Total Associate Hours</t>
  </si>
  <si>
    <t>Case Type</t>
  </si>
  <si>
    <t>Forum</t>
  </si>
  <si>
    <t>Client is</t>
  </si>
  <si>
    <t># of Patents</t>
  </si>
  <si>
    <t># of Defend-ants</t>
  </si>
  <si>
    <t>Trial?</t>
  </si>
  <si>
    <t>McKool Smith Role</t>
  </si>
  <si>
    <t xml:space="preserve">Opposing Counsel </t>
  </si>
  <si>
    <t>Notes</t>
  </si>
  <si>
    <t>00825-47001</t>
  </si>
  <si>
    <t>i2 Technologies/Sky Technologies LLC</t>
  </si>
  <si>
    <t>Cawley, Douglas A.</t>
  </si>
  <si>
    <t>Billable</t>
  </si>
  <si>
    <t>00825-02002</t>
  </si>
  <si>
    <t>i2 Technologies/Kmart Corporation</t>
  </si>
  <si>
    <t>McKool, Mike</t>
  </si>
  <si>
    <t>Elkin, Robert</t>
  </si>
  <si>
    <t>Baxter, Samuel F.</t>
  </si>
  <si>
    <t>00001-02044</t>
  </si>
  <si>
    <t>HP Enterprise Servic/v. WorldCom/GNOA</t>
  </si>
  <si>
    <t>00553-03007</t>
  </si>
  <si>
    <t>BearingPoint, Inc./Agribiotech Inc.</t>
  </si>
  <si>
    <t>Manley, Robert M.</t>
  </si>
  <si>
    <t>00642-28001</t>
  </si>
  <si>
    <t>ORIX Capital Markets/MLMI 99C1- UBS Litig</t>
  </si>
  <si>
    <t>00642-28002</t>
  </si>
  <si>
    <t>ORIX Capital Markets/PMAC 99C1 - UBS Liti</t>
  </si>
  <si>
    <t>00709-52001</t>
  </si>
  <si>
    <t>Gulf South Pipeline /Wyble, et al</t>
  </si>
  <si>
    <t>00001-02052</t>
  </si>
  <si>
    <t>HP Enterprise Servic/Dow Chemical Company</t>
  </si>
  <si>
    <t>00001-52058</t>
  </si>
  <si>
    <t>HP Enterprise Servic/General Physics Refe</t>
  </si>
  <si>
    <t>00866-02001</t>
  </si>
  <si>
    <t>Applied Biosystems/Amersham Biosciences</t>
  </si>
  <si>
    <t>00514-03001</t>
  </si>
  <si>
    <t>Shores/Gary H./McElmo Dome</t>
  </si>
  <si>
    <t>Contingency</t>
  </si>
  <si>
    <t>00648-01001</t>
  </si>
  <si>
    <t>Southwest Sports Gro/Frisco Baseball Club</t>
  </si>
  <si>
    <t>Smith, Phillip N.</t>
  </si>
  <si>
    <t>00708-01001</t>
  </si>
  <si>
    <t>Darwin Deason/Steven S. Turoff, as</t>
  </si>
  <si>
    <t>00172-03002</t>
  </si>
  <si>
    <t>New Mexico Oil &amp; Gas/Second Action Agains</t>
  </si>
  <si>
    <t>Graves, Tom</t>
  </si>
  <si>
    <t>Costs Only</t>
  </si>
  <si>
    <t>00789-01001</t>
  </si>
  <si>
    <t>East Texas Technolog/V.92 Modem</t>
  </si>
  <si>
    <t>00905-09001</t>
  </si>
  <si>
    <t>Texas Anesthesia Gro/Dallas Anesthesiolog</t>
  </si>
  <si>
    <t>Cruciani, Gary J.</t>
  </si>
  <si>
    <t>00811-97001</t>
  </si>
  <si>
    <t>American Video Graph/Patent Mining Genera</t>
  </si>
  <si>
    <t>White, Travis Gordon</t>
  </si>
  <si>
    <t>00811-97004</t>
  </si>
  <si>
    <t>American Video Graph/Person Computer Make</t>
  </si>
  <si>
    <t>00608-01002</t>
  </si>
  <si>
    <t>Robert A. Kaiser/Stupka</t>
  </si>
  <si>
    <t>LeClair, Lewis T.</t>
  </si>
  <si>
    <t>00739-02006</t>
  </si>
  <si>
    <t xml:space="preserve">Lockheed Martin Aero/Douglas Allen Froom </t>
  </si>
  <si>
    <t>Carter, Jeffrey A.</t>
  </si>
  <si>
    <t>00753-95001</t>
  </si>
  <si>
    <t>Good Technology/Seven</t>
  </si>
  <si>
    <t>Stevenson, Theodore</t>
  </si>
  <si>
    <t>Patent</t>
  </si>
  <si>
    <t>00753-95003</t>
  </si>
  <si>
    <t>Good Technology/Smartner</t>
  </si>
  <si>
    <t>00281-95007</t>
  </si>
  <si>
    <t>Medtronic, Inc./Matter No. 11834; Co</t>
  </si>
  <si>
    <t>00943-02001</t>
  </si>
  <si>
    <t>Computer Acceleratio/Microsoft Corporatio</t>
  </si>
  <si>
    <t>00753-95004</t>
  </si>
  <si>
    <t>Good Technology/Microsoft</t>
  </si>
  <si>
    <t>00881-79001</t>
  </si>
  <si>
    <t>SmartDisk Corp./Archos</t>
  </si>
  <si>
    <t>00921-95001</t>
  </si>
  <si>
    <t>MediaTek, Inc./Sanyo Electric Co. L</t>
  </si>
  <si>
    <t>00259-47003</t>
  </si>
  <si>
    <t>Ericsson, Inc./Samsung - Marshall c</t>
  </si>
  <si>
    <t>00930-47001</t>
  </si>
  <si>
    <t>Charles Stimson, TGI/Patent Infringement</t>
  </si>
  <si>
    <t>00259-47005</t>
  </si>
  <si>
    <t>Ericsson, Inc./Samsung - Ericsson O</t>
  </si>
  <si>
    <t>00259-47006</t>
  </si>
  <si>
    <t>Ericsson/Samsung ITC defensive</t>
  </si>
  <si>
    <t>00582-02004</t>
  </si>
  <si>
    <t>Versata Software, In/Selectica Patent Inf</t>
  </si>
  <si>
    <t>Ayers, Peter J.</t>
  </si>
  <si>
    <t>EDTX</t>
  </si>
  <si>
    <t>Plaintiff</t>
  </si>
  <si>
    <t>Settled</t>
  </si>
  <si>
    <t>No</t>
  </si>
  <si>
    <t>Sole Counsel</t>
  </si>
  <si>
    <t>Howrey</t>
  </si>
  <si>
    <t>Settled shortly before trial.</t>
  </si>
  <si>
    <t>00952-79001</t>
  </si>
  <si>
    <t>US Synthetic Corpora/ReedHycalog</t>
  </si>
  <si>
    <t>00967-15401</t>
  </si>
  <si>
    <t>Laura Dichter, et al/BP America Productio</t>
  </si>
  <si>
    <t>00909-06002</t>
  </si>
  <si>
    <t>Rembrandt IP Managem/CLOSED; Charter Cabl</t>
  </si>
  <si>
    <t>00909-06003</t>
  </si>
  <si>
    <t>Rembrandt IP Managem/CLOSED; Comcast Corp</t>
  </si>
  <si>
    <t>00825-79001</t>
  </si>
  <si>
    <t>i2 Technologies/SAP AG, et al</t>
  </si>
  <si>
    <t>Finnegan</t>
  </si>
  <si>
    <t>00001-02046</t>
  </si>
  <si>
    <t>HP Enterprise Servic/DataTreasury Norther</t>
  </si>
  <si>
    <t>00001-02055</t>
  </si>
  <si>
    <t>HP Enterprise Servic/U.S. Navy and U.S. M</t>
  </si>
  <si>
    <t>00001-52060</t>
  </si>
  <si>
    <t>HP Enterprise Servic/Bank of America Refe</t>
  </si>
  <si>
    <t>00001-52061</t>
  </si>
  <si>
    <t>HP Enterprise Servic/MCI-GNOA Reference #</t>
  </si>
  <si>
    <t>00001-52066</t>
  </si>
  <si>
    <t>HP Enterprise Servic/MCI - GITSA Referenc</t>
  </si>
  <si>
    <t>Commercial</t>
  </si>
  <si>
    <t>Arbitration</t>
  </si>
  <si>
    <t>N/A</t>
  </si>
  <si>
    <t>Kirkland</t>
  </si>
  <si>
    <t>00001-52074</t>
  </si>
  <si>
    <t>HP Enterprise Servic/Weyerhaeuser 
Refer</t>
  </si>
  <si>
    <t>00001-52075</t>
  </si>
  <si>
    <t xml:space="preserve">HP Enterprise Servic/Kraft Foods Global, </t>
  </si>
  <si>
    <t>00941-52008</t>
  </si>
  <si>
    <t>Freescale Semiconduc/LSI Logic Corporatio</t>
  </si>
  <si>
    <t>00281-95009</t>
  </si>
  <si>
    <t>Medtronic, Inc./Matter No. 11919; Ko</t>
  </si>
  <si>
    <t>00642-28004</t>
  </si>
  <si>
    <t>ORIX Capital Markets/FULBBA 98C2 - Lehman</t>
  </si>
  <si>
    <t>00642-18007</t>
  </si>
  <si>
    <t>ORIX Capital Markets/First Union Wachovia</t>
  </si>
  <si>
    <t>Cole, Scott L.</t>
  </si>
  <si>
    <t>NDTX</t>
  </si>
  <si>
    <t>Mixed</t>
  </si>
  <si>
    <t>Yes</t>
  </si>
  <si>
    <t>Winston &amp; Strawn</t>
  </si>
  <si>
    <t>Bench trial - won liability but no damages</t>
  </si>
  <si>
    <t>00642-18016</t>
  </si>
  <si>
    <t xml:space="preserve">ORIX Capital Markets/ASC 1997D5; Doctors </t>
  </si>
  <si>
    <t>00091-01005</t>
  </si>
  <si>
    <t>Holly Corporation/Frontier Oil Corpora</t>
  </si>
  <si>
    <t>00859-95001</t>
  </si>
  <si>
    <t>ATA ("American Trans/IAP v Airlines et al</t>
  </si>
  <si>
    <t>00712-95004</t>
  </si>
  <si>
    <t>Cisco Systems, Inc./Cisco Matter ID: 100</t>
  </si>
  <si>
    <t>00637-02002</t>
  </si>
  <si>
    <t>Taiwan Semiconductor/Lemelson Medical, Ed</t>
  </si>
  <si>
    <t>00811-97002</t>
  </si>
  <si>
    <t>American Video Graph/Game Software Makers</t>
  </si>
  <si>
    <t>00811-97008</t>
  </si>
  <si>
    <t>American Video Graph/Microsoft Corp. U.S.</t>
  </si>
  <si>
    <t>00909-06001</t>
  </si>
  <si>
    <t>Rembrandt IP Managem/Time Warner</t>
  </si>
  <si>
    <t>00259-02003</t>
  </si>
  <si>
    <t>Ericsson, Inc./Harris Communication</t>
  </si>
  <si>
    <t>00649-47001</t>
  </si>
  <si>
    <t>IEX/Blue Pumpkin</t>
  </si>
  <si>
    <t>00650-47001</t>
  </si>
  <si>
    <t>Securus Technologies/MCI WorldCom and Glo</t>
  </si>
  <si>
    <t>00803-47001</t>
  </si>
  <si>
    <t>MyMail, Ltd./Netsafe</t>
  </si>
  <si>
    <t>00780-02001</t>
  </si>
  <si>
    <t>Ericsson Patent Mini/General</t>
  </si>
  <si>
    <t>Crisman, Tom</t>
  </si>
  <si>
    <t>00710-47002</t>
  </si>
  <si>
    <t>Datamize LLC/Fidelity, et al. (Ma</t>
  </si>
  <si>
    <t>00861-06001</t>
  </si>
  <si>
    <t>Fractus, S. A./Patent Licensing</t>
  </si>
  <si>
    <t>00259-02008</t>
  </si>
  <si>
    <t>Ericsson, Inc./IDC/Reference No. P1</t>
  </si>
  <si>
    <t>00577-02001</t>
  </si>
  <si>
    <t>National Instruments/Mathworks I, Inc.</t>
  </si>
  <si>
    <t>00642-18009</t>
  </si>
  <si>
    <t>ORIX Capital Markets/Salomon Bros. Realty</t>
  </si>
  <si>
    <t>00721-28001</t>
  </si>
  <si>
    <t>HypoVereinsbank (Bay/Golden Prairie</t>
  </si>
  <si>
    <t>00743-97001</t>
  </si>
  <si>
    <t>Infineon Technologie/Staktek</t>
  </si>
  <si>
    <t>00770-11901</t>
  </si>
  <si>
    <t>Cloyce Talbott &amp; Gle/DB AlexBrown Exchang</t>
  </si>
  <si>
    <t>00860-95001</t>
  </si>
  <si>
    <t>A.O. Smith, et al/John Adair, et al vs</t>
  </si>
  <si>
    <t>00281-95010</t>
  </si>
  <si>
    <t>Medtronic, Inc./Matter No. 13120; Ec</t>
  </si>
  <si>
    <t>00875-95002</t>
  </si>
  <si>
    <t>Nortel Networks Corp/Ciena Corporation</t>
  </si>
  <si>
    <t>00259-02025</t>
  </si>
  <si>
    <t>Ericsson, Inc./Golden Bridge Techno</t>
  </si>
  <si>
    <t>00753-95007</t>
  </si>
  <si>
    <t>Good Technology/Seven v. Visto</t>
  </si>
  <si>
    <t>00945-95001</t>
  </si>
  <si>
    <t>PNC Financial Servic/DataTreasury Corpora</t>
  </si>
  <si>
    <t>00972-95001</t>
  </si>
  <si>
    <t>911EP, Inc./Whelen Engineering C</t>
  </si>
  <si>
    <t>Pollinger, Steven J.</t>
  </si>
  <si>
    <t>00281-95012</t>
  </si>
  <si>
    <t>Medtronic, Inc./Matter No. 13813; Bo</t>
  </si>
  <si>
    <t>00991-95001</t>
  </si>
  <si>
    <t>Candela Corporation/Palomar Medical Tech</t>
  </si>
  <si>
    <t>00869-11901</t>
  </si>
  <si>
    <t>Autobytel/Autobytel, Inc. v. D</t>
  </si>
  <si>
    <t>00753-95005</t>
  </si>
  <si>
    <t>Good Technology/Good Technology</t>
  </si>
  <si>
    <t>00322-28005</t>
  </si>
  <si>
    <t>Affiliated Computer /JPMorgan Chase</t>
  </si>
  <si>
    <t>Sochia, David</t>
  </si>
  <si>
    <t>01052-80001</t>
  </si>
  <si>
    <t>Finmeccanica, S.p.A./Finmeccanica, et al.</t>
  </si>
  <si>
    <t>Cote, Robert A.</t>
  </si>
  <si>
    <t>00753-95006</t>
  </si>
  <si>
    <t>Good Technology/Research In Motion</t>
  </si>
  <si>
    <t>00753-95009</t>
  </si>
  <si>
    <t xml:space="preserve">Good Technology/RIM - EDTX - Wright </t>
  </si>
  <si>
    <t>00553-11917</t>
  </si>
  <si>
    <t>BearingPoint, Inc./IMG/YouPurchase Orde</t>
  </si>
  <si>
    <t>00582-02010</t>
  </si>
  <si>
    <t>Versata/Sun Microsystems</t>
  </si>
  <si>
    <t>Skadden</t>
  </si>
  <si>
    <t>00949-28001</t>
  </si>
  <si>
    <t>Directors of ACS/Derivative Sharehold</t>
  </si>
  <si>
    <t>00010-02018</t>
  </si>
  <si>
    <t>AA/Katz Patent</t>
  </si>
  <si>
    <t>00001-52070</t>
  </si>
  <si>
    <t>HP/Data Treasury EDTX</t>
  </si>
  <si>
    <t>01000-02001</t>
  </si>
  <si>
    <t>Texas MP3 Technologi/Apple Computer et al</t>
  </si>
  <si>
    <t>00322-28006</t>
  </si>
  <si>
    <t>ACS/4KS Aviation</t>
  </si>
  <si>
    <t>01042-15401</t>
  </si>
  <si>
    <t>Triad-Denton/Texas Health Res</t>
  </si>
  <si>
    <t>01142-95001</t>
  </si>
  <si>
    <t>VirnetX/Microsoft</t>
  </si>
  <si>
    <t>01056-28001</t>
  </si>
  <si>
    <t>Grabner/Eralytics</t>
  </si>
  <si>
    <t>01054-80007</t>
  </si>
  <si>
    <t>Wi-LAN/Intel DJ</t>
  </si>
  <si>
    <t>01054-80006</t>
  </si>
  <si>
    <t>Wi-LAN/Motorola</t>
  </si>
  <si>
    <t>01054-80002</t>
  </si>
  <si>
    <t>Wi-LAN/Westell</t>
  </si>
  <si>
    <t>00259-79009</t>
  </si>
  <si>
    <t>Ericsson/SynQor</t>
  </si>
  <si>
    <t>Burgess, Kevin L.</t>
  </si>
  <si>
    <t>01175-52002</t>
  </si>
  <si>
    <t>Lennox/Keilholtz</t>
  </si>
  <si>
    <t>00739-02009</t>
  </si>
  <si>
    <t>Lockheed/L3</t>
  </si>
  <si>
    <t>01148-02001</t>
  </si>
  <si>
    <t>Hall-Phoenix Inwood/Hallwood Grp</t>
  </si>
  <si>
    <t>01483-00001</t>
  </si>
  <si>
    <t>Arnall/Liker</t>
  </si>
  <si>
    <t>Swartz, Michael</t>
  </si>
  <si>
    <t>01303-17101</t>
  </si>
  <si>
    <t>John Bittner/Deep Marine</t>
  </si>
  <si>
    <t>Ray III, Hugh M.</t>
  </si>
  <si>
    <t>01054-80016</t>
  </si>
  <si>
    <t>Wi-LAN/Acer 759</t>
  </si>
  <si>
    <t>Garvish, John F.</t>
  </si>
  <si>
    <t>00988-15607</t>
  </si>
  <si>
    <t>Rambus/nVidia</t>
  </si>
  <si>
    <t>Hubert, Pierre J.</t>
  </si>
  <si>
    <t>00281-95013</t>
  </si>
  <si>
    <t>Medtronic/J&amp;J and Cordis</t>
  </si>
  <si>
    <t>00954-79001</t>
  </si>
  <si>
    <t>Brad Armstrong/Anascape</t>
  </si>
  <si>
    <t>01001-28001</t>
  </si>
  <si>
    <t>Bernard Parrish/NFL Plyrs Asn</t>
  </si>
  <si>
    <t>00964-97007</t>
  </si>
  <si>
    <t>BTG/Samsung ITC</t>
  </si>
  <si>
    <t>00963-16105</t>
  </si>
  <si>
    <t>Halliburton/Bjorn Myklatun</t>
  </si>
  <si>
    <t>Fagan, Aimee P.</t>
  </si>
  <si>
    <t>00963-16108</t>
  </si>
  <si>
    <t>Halliburton/Weatherford</t>
  </si>
  <si>
    <t>01274-16901</t>
  </si>
  <si>
    <t>Gulf Fleet Unsec Cred</t>
  </si>
  <si>
    <t>Moak, Paul D.</t>
  </si>
  <si>
    <t>01054-80024</t>
  </si>
  <si>
    <t>Wi-LAN/HTC</t>
  </si>
  <si>
    <t>00783-15101</t>
  </si>
  <si>
    <t>FST/Oracle</t>
  </si>
  <si>
    <t>00659-52001</t>
  </si>
  <si>
    <t>Enron/Creditors Committee</t>
  </si>
  <si>
    <t>00710-47001</t>
  </si>
  <si>
    <t>Datamize/Plumtree</t>
  </si>
  <si>
    <t>00527-11903</t>
  </si>
  <si>
    <t>Pilgrim's Pride/KCS Railway</t>
  </si>
  <si>
    <t>01020-06001</t>
  </si>
  <si>
    <t>j2 Global/Bear Creek</t>
  </si>
  <si>
    <t>01025-11001</t>
  </si>
  <si>
    <t>Pioneer/Samsung</t>
  </si>
  <si>
    <t>01045-11001</t>
  </si>
  <si>
    <t>MHL TEK/Nissan</t>
  </si>
  <si>
    <t>Hybrid Fee</t>
  </si>
  <si>
    <t>01015-02004</t>
  </si>
  <si>
    <t>FotoMedia/Lcl Cns for WardOlivo</t>
  </si>
  <si>
    <t>01144-95001</t>
  </si>
  <si>
    <t>Bedrock/Softlayer</t>
  </si>
  <si>
    <t>00708-28007</t>
  </si>
  <si>
    <t>Darwin Deason/Xerox</t>
  </si>
  <si>
    <t>01176-16901</t>
  </si>
  <si>
    <t>Deep Marine Unsec Cred</t>
  </si>
  <si>
    <t>Ray Jr., Hugh</t>
  </si>
  <si>
    <t>00259-47002</t>
  </si>
  <si>
    <t>Ericsson/Freedom Wireless</t>
  </si>
  <si>
    <t>00944-95001</t>
  </si>
  <si>
    <t>KeyCorp/Data Treasury</t>
  </si>
  <si>
    <t>00946-95001</t>
  </si>
  <si>
    <t>Sun Trust/Data Treasury</t>
  </si>
  <si>
    <t>01484-00001</t>
  </si>
  <si>
    <t>Consolidated Smart Broadband/DirecTV</t>
  </si>
  <si>
    <t>Most, Peter</t>
  </si>
  <si>
    <t>01483-00002</t>
  </si>
  <si>
    <t>Arnall/Deloitte &amp; Touche</t>
  </si>
  <si>
    <t>Lindgren, Laura</t>
  </si>
  <si>
    <t>01472-79003</t>
  </si>
  <si>
    <t>NData/Apple</t>
  </si>
  <si>
    <t>01207-11904</t>
  </si>
  <si>
    <t>John DeGroote/D&amp;O Claims</t>
  </si>
  <si>
    <t>01052-16501</t>
  </si>
  <si>
    <t>Finmeccanica/Dennis Reid</t>
  </si>
  <si>
    <t>00753-13101</t>
  </si>
  <si>
    <t>Excitor A/S v. Visto Corp</t>
  </si>
  <si>
    <t>01189-15401</t>
  </si>
  <si>
    <t>Shoop Trust/Devon Energy</t>
  </si>
  <si>
    <t>01656-00001</t>
  </si>
  <si>
    <t>Henry Jackson/VSI (MedImmune)</t>
  </si>
  <si>
    <t>Rushforth, Brent N.</t>
  </si>
  <si>
    <t>01844-00001</t>
  </si>
  <si>
    <t>ERecycling/Brightstar</t>
  </si>
  <si>
    <t>01072-47001</t>
  </si>
  <si>
    <t>Red River/Verizon</t>
  </si>
  <si>
    <t>01266-02001</t>
  </si>
  <si>
    <t>Global Sessions/Amazon</t>
  </si>
  <si>
    <t>01263-02004</t>
  </si>
  <si>
    <t>Freddie Mac/FGIC</t>
  </si>
  <si>
    <t>Goodman, Peter S.</t>
  </si>
  <si>
    <t>01276-79001</t>
  </si>
  <si>
    <t>Solid State Storage/Mushkin</t>
  </si>
  <si>
    <t>01673-00001</t>
  </si>
  <si>
    <t>Wilshire/KCERA</t>
  </si>
  <si>
    <t>01263-02018</t>
  </si>
  <si>
    <t>Freddie Mac/Ocala  FM Matter # 201203521</t>
  </si>
  <si>
    <t>00963-16103</t>
  </si>
  <si>
    <t>Halliburton/BJ Svcs</t>
  </si>
  <si>
    <t>01096-79001</t>
  </si>
  <si>
    <t>LML/JP Morgan</t>
  </si>
  <si>
    <t>01341-95001</t>
  </si>
  <si>
    <t>Freedom Medical/AntiTrust</t>
  </si>
  <si>
    <t>01253-08001</t>
  </si>
  <si>
    <t>Gemalto/Android</t>
  </si>
  <si>
    <t>01048-13112</t>
  </si>
  <si>
    <t>MetroPCS/Cell &amp; Network</t>
  </si>
  <si>
    <t>01083-13101</t>
  </si>
  <si>
    <t>MagSil/Seagate</t>
  </si>
  <si>
    <t>00001-52085</t>
  </si>
  <si>
    <t>HP/Keystone</t>
  </si>
  <si>
    <t>01678-00005</t>
  </si>
  <si>
    <t>Rockstar/Samsung</t>
  </si>
  <si>
    <t>01745-00001</t>
  </si>
  <si>
    <t>Lexos/Zynga</t>
  </si>
  <si>
    <t>Cooper, Brett E.</t>
  </si>
  <si>
    <t>01391-79001</t>
  </si>
  <si>
    <t>Conversant fka MOSAID/Dell</t>
  </si>
  <si>
    <t>01117-80001</t>
  </si>
  <si>
    <t>Realtime/Financial Mkts</t>
  </si>
  <si>
    <t>01143-11901</t>
  </si>
  <si>
    <t>Safeway/Excentus</t>
  </si>
  <si>
    <t>01724-00001</t>
  </si>
  <si>
    <t>Lon Morris/Amegy</t>
  </si>
  <si>
    <t>01141-02001</t>
  </si>
  <si>
    <t>Eolas/Adobe</t>
  </si>
  <si>
    <t>01852-00001</t>
  </si>
  <si>
    <t>Pendrell/Portfolio Analysis</t>
  </si>
  <si>
    <t>01048-28001</t>
  </si>
  <si>
    <t>MetroPCS/Contract Dispute</t>
  </si>
  <si>
    <t>01541-00001</t>
  </si>
  <si>
    <t>Starrh/AERA</t>
  </si>
  <si>
    <t>MacLeod, Bruce</t>
  </si>
  <si>
    <t>01478-00003</t>
  </si>
  <si>
    <t>Thomas/Finger</t>
  </si>
  <si>
    <t>01921-00001</t>
  </si>
  <si>
    <t>Value Team/SAP</t>
  </si>
  <si>
    <t>EDPa</t>
  </si>
  <si>
    <t>Paul Weiss</t>
  </si>
  <si>
    <t>00004-28004</t>
  </si>
  <si>
    <t>Tom Hicks/Jacobs</t>
  </si>
  <si>
    <t>01725-00002</t>
  </si>
  <si>
    <t>Merial/Bayer</t>
  </si>
  <si>
    <t>Reichman, Courtland L.</t>
  </si>
  <si>
    <t>01145-16501</t>
  </si>
  <si>
    <t>McKeefry/Fairfield Greenwich</t>
  </si>
  <si>
    <t>01048-00021</t>
  </si>
  <si>
    <t>T-Mobile/Mobile Telecom</t>
  </si>
  <si>
    <t>01556-00002</t>
  </si>
  <si>
    <t>SpeedTrack/Walmart</t>
  </si>
  <si>
    <t>Dorman, Roderick</t>
  </si>
  <si>
    <t>01084-16303</t>
  </si>
  <si>
    <t>Hotels/Anaheim CA</t>
  </si>
  <si>
    <t>Wolens, Steven D.</t>
  </si>
  <si>
    <t>01207-11902</t>
  </si>
  <si>
    <t>John DeGroote/Pref Claims</t>
  </si>
  <si>
    <t>00753-13103</t>
  </si>
  <si>
    <t>Good Technology/AirWatch NDCA</t>
  </si>
  <si>
    <t>01842-00002</t>
  </si>
  <si>
    <t>Media Rights/Capital One</t>
  </si>
  <si>
    <t>01472-79002</t>
  </si>
  <si>
    <t>NData/Intel-Dist.Ct.</t>
  </si>
  <si>
    <t>01155-15401</t>
  </si>
  <si>
    <t>S Abraham/BP America</t>
  </si>
  <si>
    <t>00963-16115</t>
  </si>
  <si>
    <t>Halliburton/BP</t>
  </si>
  <si>
    <t>00582-02007</t>
  </si>
  <si>
    <t>Versata/SAP</t>
  </si>
  <si>
    <t>Day Casebeer</t>
  </si>
  <si>
    <t>00582-02014</t>
  </si>
  <si>
    <t>Versata/Cars Direct</t>
  </si>
  <si>
    <t>Primary Counsel</t>
  </si>
  <si>
    <t>Winstead</t>
  </si>
  <si>
    <t>Claims going both ways.</t>
  </si>
  <si>
    <t>00753-79002</t>
  </si>
  <si>
    <t>Good Technology/Fixmo</t>
  </si>
  <si>
    <t>01054-80025</t>
  </si>
  <si>
    <t>WiLAN/HTC-Marshall</t>
  </si>
  <si>
    <t>00582-02022</t>
  </si>
  <si>
    <t>Versata/SAP Post-Grant</t>
  </si>
  <si>
    <t>PTAB</t>
  </si>
  <si>
    <t>Joint Counsel</t>
  </si>
  <si>
    <t>PTAB proceeding associated with main case.</t>
  </si>
  <si>
    <t>00001-52089</t>
  </si>
  <si>
    <t>HP/BOA: Baas</t>
  </si>
  <si>
    <t>01890-00001</t>
  </si>
  <si>
    <t>American Brownfield/Triumph</t>
  </si>
  <si>
    <t>Fritz, Michael P.</t>
  </si>
  <si>
    <t>01345-79001</t>
  </si>
  <si>
    <t>Summit 6/Facebook</t>
  </si>
  <si>
    <t>Aurentz, Phillip</t>
  </si>
  <si>
    <t>00941-00012</t>
  </si>
  <si>
    <t>Freescale/MediaTek</t>
  </si>
  <si>
    <t>01289-13002</t>
  </si>
  <si>
    <t>Hybrid Audio/HTC</t>
  </si>
  <si>
    <t>00259-79002</t>
  </si>
  <si>
    <t>Ericsson/802.11n</t>
  </si>
  <si>
    <t>00960-06001</t>
  </si>
  <si>
    <t>Allcare/Highmark</t>
  </si>
  <si>
    <t/>
  </si>
  <si>
    <t>i4i/Microsoft</t>
  </si>
  <si>
    <t>00988-15605</t>
  </si>
  <si>
    <t>Rambus/DDR2</t>
  </si>
  <si>
    <t>01034-95001</t>
  </si>
  <si>
    <t>emsChart/Golden Hour</t>
  </si>
  <si>
    <t>01054-80001</t>
  </si>
  <si>
    <t>Wi-LAN/Acer</t>
  </si>
  <si>
    <t>01066-95001</t>
  </si>
  <si>
    <t>Xilinx/Pact XPP Tech</t>
  </si>
  <si>
    <t>00281-95019</t>
  </si>
  <si>
    <t>Medtronic/Wyeth</t>
  </si>
  <si>
    <t>01084-16301</t>
  </si>
  <si>
    <t>Hotels/San Antonio</t>
  </si>
  <si>
    <t>01084-16302</t>
  </si>
  <si>
    <t>Hotels/San Diego</t>
  </si>
  <si>
    <t>01084-16306</t>
  </si>
  <si>
    <t>Hotels/Broward Co FL</t>
  </si>
  <si>
    <t>01084-16317</t>
  </si>
  <si>
    <t>Hotels/San Francisco</t>
  </si>
  <si>
    <t>01084-16321</t>
  </si>
  <si>
    <t>Hotels/Hawaii</t>
  </si>
  <si>
    <t>01107-16202</t>
  </si>
  <si>
    <t>Toll Bros/Kyle Lit (Joint)</t>
  </si>
  <si>
    <t>Klein, Gayle R.</t>
  </si>
  <si>
    <t>01114-16501</t>
  </si>
  <si>
    <t>Market Neutral Fund/Madoff</t>
  </si>
  <si>
    <t>Halper, Eric B.</t>
  </si>
  <si>
    <t>00825-79008</t>
  </si>
  <si>
    <t>i2/Oracle</t>
  </si>
  <si>
    <t>01146-16701</t>
  </si>
  <si>
    <t>Certification Trendz/Pass4Sure</t>
  </si>
  <si>
    <t>Auchter, Robert A.</t>
  </si>
  <si>
    <t>01156-16501</t>
  </si>
  <si>
    <t>Bank Julius Baer/Madoff</t>
  </si>
  <si>
    <t>01223-16901</t>
  </si>
  <si>
    <t>Rick Griffin/Semcrude Downstream Lit</t>
  </si>
  <si>
    <t>00407-11904</t>
  </si>
  <si>
    <t>CenturyTel/Skyport</t>
  </si>
  <si>
    <t>01226-09001</t>
  </si>
  <si>
    <t>Lattig-Lake Las Vegas/820 Mgt Trust</t>
  </si>
  <si>
    <t>01263-02001</t>
  </si>
  <si>
    <t>Freddie Mac/TBW</t>
  </si>
  <si>
    <t>Lonergan, Kyle A.</t>
  </si>
  <si>
    <t>01142-95004</t>
  </si>
  <si>
    <t>VirnetX/Cisco</t>
  </si>
  <si>
    <t>01156-16502</t>
  </si>
  <si>
    <t>Bank Julius Baer/Sentry</t>
  </si>
  <si>
    <t>01142-95005</t>
  </si>
  <si>
    <t>VirnetX/Mitel</t>
  </si>
  <si>
    <t>01263-02006</t>
  </si>
  <si>
    <t>Freddie Mac/Private Label Securities</t>
  </si>
  <si>
    <t>00259-79008</t>
  </si>
  <si>
    <t>Ericsson/Samsung</t>
  </si>
  <si>
    <t>01084-16359</t>
  </si>
  <si>
    <t>Hotels/Portland OR</t>
  </si>
  <si>
    <t>01264-79001</t>
  </si>
  <si>
    <t>Droplets/I</t>
  </si>
  <si>
    <t>01264-79003</t>
  </si>
  <si>
    <t>Droplets/III</t>
  </si>
  <si>
    <t>01407-95001</t>
  </si>
  <si>
    <t>Becton/Retractable</t>
  </si>
  <si>
    <t>01439-11901</t>
  </si>
  <si>
    <t>Canyon Ridge/Sterne Agee</t>
  </si>
  <si>
    <t>01425-16901</t>
  </si>
  <si>
    <t>Goodman/Gulf Fleet</t>
  </si>
  <si>
    <t>01474-47001</t>
  </si>
  <si>
    <t>ParkerVision/Qualcomm</t>
  </si>
  <si>
    <t>01556-00003</t>
  </si>
  <si>
    <t>SpeedTrack/Office Depot</t>
  </si>
  <si>
    <t>01437-14411</t>
  </si>
  <si>
    <t>Chrimar/'250 Patent</t>
  </si>
  <si>
    <t>01142-94401</t>
  </si>
  <si>
    <t>VirnetX/Apple ITC</t>
  </si>
  <si>
    <t>01540-00001</t>
  </si>
  <si>
    <t>Saperstein/Paul Hastings</t>
  </si>
  <si>
    <t>Chock, Allison</t>
  </si>
  <si>
    <t>01561-00001</t>
  </si>
  <si>
    <t>Fontainebleau</t>
  </si>
  <si>
    <t>Dillman, Kirk</t>
  </si>
  <si>
    <t>01508-00001</t>
  </si>
  <si>
    <t>Uniloc/Smokoff</t>
  </si>
  <si>
    <t>Hadley, Lawrence M.</t>
  </si>
  <si>
    <t>01481-00013</t>
  </si>
  <si>
    <t>Archdiocese/Mendoza</t>
  </si>
  <si>
    <t>Potts, Lee</t>
  </si>
  <si>
    <t>01481-00040</t>
  </si>
  <si>
    <t>Archdiocese/Class Action</t>
  </si>
  <si>
    <t>01413-15801</t>
  </si>
  <si>
    <t>Unwired Planet/Blackberry</t>
  </si>
  <si>
    <t>01506-00001</t>
  </si>
  <si>
    <t>Latham/Parrish</t>
  </si>
  <si>
    <t>01589-00001</t>
  </si>
  <si>
    <t>PersonalWeb/Truenames</t>
  </si>
  <si>
    <t>01263-02011</t>
  </si>
  <si>
    <t>Freddie Mac/Deloitte</t>
  </si>
  <si>
    <t>01573-00001</t>
  </si>
  <si>
    <t>Blue Guru/Leff</t>
  </si>
  <si>
    <t>01606-00001</t>
  </si>
  <si>
    <t>IPValue/Suffolk-Google</t>
  </si>
  <si>
    <t>01175-52008</t>
  </si>
  <si>
    <t>Lennox/Abbott</t>
  </si>
  <si>
    <t>01653-00001</t>
  </si>
  <si>
    <t>Hendrix/J-M Manufacturing</t>
  </si>
  <si>
    <t>Rennert, Stuart M.</t>
  </si>
  <si>
    <t>01655-00001</t>
  </si>
  <si>
    <t>USA/EDMC</t>
  </si>
  <si>
    <t>01368-02001</t>
  </si>
  <si>
    <t>Alcoa/Luminant</t>
  </si>
  <si>
    <t>01709-00001</t>
  </si>
  <si>
    <t>Golden Bridge/Multicode</t>
  </si>
  <si>
    <t>01731-00001</t>
  </si>
  <si>
    <t>Maguire/Solana</t>
  </si>
  <si>
    <t>Hennigan, J. Michael</t>
  </si>
  <si>
    <t>01725-00001</t>
  </si>
  <si>
    <t>Merial/Pet Armor</t>
  </si>
  <si>
    <t>01752-00001</t>
  </si>
  <si>
    <t>Simmons/Xie</t>
  </si>
  <si>
    <t>00259-79010</t>
  </si>
  <si>
    <t>Ericsson/TCL</t>
  </si>
  <si>
    <t>00259-79017</t>
  </si>
  <si>
    <t>00259-79019</t>
  </si>
  <si>
    <t>00753-13104</t>
  </si>
  <si>
    <t>Good Technology/MobileIron NDCA</t>
  </si>
  <si>
    <t>01604-00005</t>
  </si>
  <si>
    <t>Rovi/Echostar</t>
  </si>
  <si>
    <t>01413-00005</t>
  </si>
  <si>
    <t>Unwired Planet/Google</t>
  </si>
  <si>
    <t>01413-00006</t>
  </si>
  <si>
    <t>Unwired Planet/Apple</t>
  </si>
  <si>
    <t>01860-00001</t>
  </si>
  <si>
    <t>Pitcher/iSchools</t>
  </si>
  <si>
    <t>00259-79012</t>
  </si>
  <si>
    <t>Ericsson/Samsung District Court</t>
  </si>
  <si>
    <t>00259-79013</t>
  </si>
  <si>
    <t>Ericsson/Samsung ITC DEFENSIVE</t>
  </si>
  <si>
    <t>00259-79014</t>
  </si>
  <si>
    <t>Ericsson/Samsung ITC OFFENSIVE</t>
  </si>
  <si>
    <t>01263-02027</t>
  </si>
  <si>
    <t>Freddie Mac/Lloyds</t>
  </si>
  <si>
    <t>01878-00001</t>
  </si>
  <si>
    <t>Alon/PPC</t>
  </si>
  <si>
    <t>01895-00001</t>
  </si>
  <si>
    <t>De Boulle/Boulle</t>
  </si>
  <si>
    <t>01815-00001</t>
  </si>
  <si>
    <t>US Bank/CMLTI 2007-AMC3</t>
  </si>
  <si>
    <t>Scheef, Robert W.</t>
  </si>
  <si>
    <t>01891-00002</t>
  </si>
  <si>
    <t>Alamo/Deere</t>
  </si>
  <si>
    <t>01814-00002</t>
  </si>
  <si>
    <t>HSBC/NAA 2007-1</t>
  </si>
  <si>
    <t>01947-00001</t>
  </si>
  <si>
    <t>France Brevets/Patent Litigation</t>
  </si>
  <si>
    <t>01954-00001</t>
  </si>
  <si>
    <t>CPG (Dial)/News Corp.</t>
  </si>
  <si>
    <t>01967-00001</t>
  </si>
  <si>
    <t>Medical Univ SC/AstraZeneca</t>
  </si>
  <si>
    <t>01852-00002</t>
  </si>
  <si>
    <t>Pendrell/DRM-Apple</t>
  </si>
  <si>
    <t>01420-00003</t>
  </si>
  <si>
    <t>Parallel Networks/Microsoft</t>
  </si>
  <si>
    <t>01815-00002</t>
  </si>
  <si>
    <t>US Bank/CMLTI 2007-AR7</t>
  </si>
  <si>
    <t>00281-00005</t>
  </si>
  <si>
    <t>Medtronic/Braun</t>
  </si>
  <si>
    <t>01999-00001</t>
  </si>
  <si>
    <t>Curtis/Mitsubishi</t>
  </si>
  <si>
    <t>01936-00006</t>
  </si>
  <si>
    <t>Apache/Pioneer</t>
  </si>
  <si>
    <t>Bayko, Tom</t>
  </si>
  <si>
    <t>01898-00003</t>
  </si>
  <si>
    <t>Perry Capital/MANA 2007-OAR5</t>
  </si>
  <si>
    <t>10015-00002</t>
  </si>
  <si>
    <t>Oaktree/Rural Metro II</t>
  </si>
  <si>
    <t>01420-00002</t>
  </si>
  <si>
    <t>Parallel Networks/IBM</t>
  </si>
  <si>
    <t>01175-00011</t>
  </si>
  <si>
    <t>Lennox/Thomas</t>
  </si>
  <si>
    <t>01345-00002</t>
  </si>
  <si>
    <t>Summit 6/Handsets</t>
  </si>
  <si>
    <t>Moore, Ashley N.</t>
  </si>
  <si>
    <t>01368-00002</t>
  </si>
  <si>
    <t>Alcoa/State of NC</t>
  </si>
  <si>
    <t>01815-00005</t>
  </si>
  <si>
    <t>US Bank/CMLTI 2007-AHL2</t>
  </si>
  <si>
    <t>02079-00001</t>
  </si>
  <si>
    <t>Capital Royalty/Celgene</t>
  </si>
  <si>
    <t>Ongoing</t>
  </si>
  <si>
    <t>Choate Hall</t>
  </si>
  <si>
    <t>Co-Plaintiff with CMCC</t>
  </si>
  <si>
    <t>01054-00029</t>
  </si>
  <si>
    <t>Wi-LAN/Apple SD CA</t>
  </si>
  <si>
    <t>01869-00005</t>
  </si>
  <si>
    <t>AT&amp;T/Cox</t>
  </si>
  <si>
    <t>02056-00001</t>
  </si>
  <si>
    <t>Sempra/Rim Rock</t>
  </si>
  <si>
    <t>01054-00030</t>
  </si>
  <si>
    <t>Wi-LAN/Apple</t>
  </si>
  <si>
    <t>01604-00012</t>
  </si>
  <si>
    <t>Rovi/Tier 1 Comcast</t>
  </si>
  <si>
    <t>01869-00006</t>
  </si>
  <si>
    <t>AT&amp;T/Solocron</t>
  </si>
  <si>
    <t>01533-00003</t>
  </si>
  <si>
    <t>Odyssey/Samsung</t>
  </si>
  <si>
    <t>Campbell, John B.</t>
  </si>
  <si>
    <t>00963-00022</t>
  </si>
  <si>
    <t>Halliburton/Legacy Separators</t>
  </si>
  <si>
    <t>01474-00002</t>
  </si>
  <si>
    <t>ParkerVision/Qualcomm II</t>
  </si>
  <si>
    <t>Budwin, Josh</t>
  </si>
  <si>
    <t>02232-00001</t>
  </si>
  <si>
    <t>MetroSplash/Centego</t>
  </si>
  <si>
    <t>DeArman, Travis E.</t>
  </si>
  <si>
    <t>01814-00006</t>
  </si>
  <si>
    <t>HSBC/MANA 2007-A3</t>
  </si>
  <si>
    <t>00001-00094</t>
  </si>
  <si>
    <t>HP/Cisco</t>
  </si>
  <si>
    <t>02184-00002</t>
  </si>
  <si>
    <t>BMC/ServiceNow</t>
  </si>
  <si>
    <t>00259-00037</t>
  </si>
  <si>
    <t>Ericsson/Huawei</t>
  </si>
  <si>
    <t>00259-00041</t>
  </si>
  <si>
    <t>Ericsson/Apple ITC</t>
  </si>
  <si>
    <t>01054-00031</t>
  </si>
  <si>
    <t>WiLan/Kyocera</t>
  </si>
  <si>
    <t>02336-00001</t>
  </si>
  <si>
    <t>TPG/GTTL</t>
  </si>
  <si>
    <t>02326-00001</t>
  </si>
  <si>
    <t>Allure/Honeywell</t>
  </si>
  <si>
    <t>02326-00002</t>
  </si>
  <si>
    <t>Allure/Nest Labs</t>
  </si>
  <si>
    <t>00259-00047</t>
  </si>
  <si>
    <t>Ericsson/Apple EDTX Stay</t>
  </si>
  <si>
    <t>00259-00043</t>
  </si>
  <si>
    <t>Ericsson/Apple Apps Connect</t>
  </si>
  <si>
    <t>00259-00045</t>
  </si>
  <si>
    <t>Ericsson/EDTX FRAND</t>
  </si>
  <si>
    <t>00259-00042</t>
  </si>
  <si>
    <t>Ericsson/Apple Hardware</t>
  </si>
  <si>
    <t>01806-00007</t>
  </si>
  <si>
    <t>PanOptis/ZTE</t>
  </si>
  <si>
    <t>00259-00053</t>
  </si>
  <si>
    <t>Ericsson/Apple Apps Location</t>
  </si>
  <si>
    <t>01073-00003</t>
  </si>
  <si>
    <t>Highland/Redeemer Committee</t>
  </si>
  <si>
    <t>01481-00077</t>
  </si>
  <si>
    <t>Archdiocese/Hollister</t>
  </si>
  <si>
    <t>Mockler, Robert</t>
  </si>
  <si>
    <t>02441-00001</t>
  </si>
  <si>
    <t>ABS/iHeartRadio (Pre-72)</t>
  </si>
  <si>
    <t>Allen, Robert E.</t>
  </si>
  <si>
    <t>02479-00001</t>
  </si>
  <si>
    <t>Baker Hughes/Rapid Completions</t>
  </si>
  <si>
    <t>01368-00004</t>
  </si>
  <si>
    <t>Alcoa/UAC</t>
  </si>
  <si>
    <t>ITC</t>
  </si>
  <si>
    <t>Defendant</t>
  </si>
  <si>
    <t>Mike McCauley</t>
  </si>
  <si>
    <t>Orrick</t>
  </si>
  <si>
    <t>Signif. 2-way claims?</t>
  </si>
  <si>
    <t>Opposing Party</t>
  </si>
  <si>
    <t>Class Action</t>
  </si>
  <si>
    <t>Antitrust</t>
  </si>
  <si>
    <t>Class</t>
  </si>
  <si>
    <t>Verizon</t>
  </si>
  <si>
    <t>SDIA</t>
  </si>
  <si>
    <t>John Deere</t>
  </si>
  <si>
    <t>Covington &amp; Burling</t>
  </si>
  <si>
    <t>This case went to Fed. Cir. and was affirmed</t>
  </si>
  <si>
    <t>Selectica</t>
  </si>
  <si>
    <t>SAP</t>
  </si>
  <si>
    <t>Sun Microsystems</t>
  </si>
  <si>
    <t>Wachovia Bank</t>
  </si>
  <si>
    <t>Internet Brands</t>
  </si>
  <si>
    <t>Celgene</t>
  </si>
  <si>
    <t>Oracle</t>
  </si>
  <si>
    <t>Apple</t>
  </si>
  <si>
    <t>Microsoft</t>
  </si>
  <si>
    <t>Samsung</t>
  </si>
  <si>
    <t>Ciena Corp.</t>
  </si>
  <si>
    <t>MDFL</t>
  </si>
  <si>
    <t>Qualcomm</t>
  </si>
  <si>
    <t>Cooley</t>
  </si>
  <si>
    <t>Case stayed pending IPR</t>
  </si>
  <si>
    <t>Won bifurcated jury trial; lost JMOL, which was aff'd by Fed. Cir.</t>
  </si>
  <si>
    <t>SDNY</t>
  </si>
  <si>
    <t>Wison Sonsini</t>
  </si>
  <si>
    <t>Bracewell</t>
  </si>
  <si>
    <t>6 defendants settled.</t>
  </si>
  <si>
    <t>DDEL</t>
  </si>
  <si>
    <t>NDCA</t>
  </si>
  <si>
    <t>MobilIron</t>
  </si>
  <si>
    <t>AirWatch</t>
  </si>
  <si>
    <t>Mtel</t>
  </si>
  <si>
    <t>ZTE</t>
  </si>
  <si>
    <t>Fixmo</t>
  </si>
  <si>
    <t>Whelen</t>
  </si>
  <si>
    <t>Excitor</t>
  </si>
  <si>
    <t>CNS</t>
  </si>
  <si>
    <t>Amazon</t>
  </si>
  <si>
    <t>MoFo</t>
  </si>
  <si>
    <t>Reed &amp; Scardino</t>
  </si>
  <si>
    <t>Blank Rome</t>
  </si>
  <si>
    <t>Weil Gotshal</t>
  </si>
  <si>
    <t>Fenwick &amp; West</t>
  </si>
  <si>
    <t>DiNovo Price</t>
  </si>
  <si>
    <t>EDVA</t>
  </si>
  <si>
    <t>Nanjing Ketai</t>
  </si>
  <si>
    <t>Virginia Firm</t>
  </si>
  <si>
    <t>Amt. in Dispute ($M)</t>
  </si>
  <si>
    <t>DSC</t>
  </si>
  <si>
    <t>Case Manager</t>
  </si>
  <si>
    <t>Started with 23 defendants; trial against 5; lost validity trial.</t>
  </si>
  <si>
    <t>00976-15101
00976-15102</t>
  </si>
  <si>
    <t>SDCA</t>
  </si>
  <si>
    <t>Syncor</t>
  </si>
  <si>
    <t>DMASS</t>
  </si>
  <si>
    <t>Sidley</t>
  </si>
  <si>
    <t>Fish &amp; Richardson</t>
  </si>
  <si>
    <t xml:space="preserve">Jenner &amp; Block; Gibson Dunn; Weil; Cooley; Kenyon &amp; Kenyon; Wilson Sonsini; Vinson &amp; Elkins </t>
  </si>
  <si>
    <t xml:space="preserve">Covington; Adduci; Fish &amp; Richardson; Miller &amp; Chevalier; Simpson Thacher &amp; Bartlett; Steptoe &amp; Johnson; Vinson &amp; Elkins  </t>
  </si>
  <si>
    <t>Settled after 1-day of trial.</t>
  </si>
  <si>
    <t>Data Treasury</t>
  </si>
  <si>
    <t>Nix Patterson</t>
  </si>
  <si>
    <t>Settled during trial.</t>
  </si>
  <si>
    <t>Williams, Morgan &amp; Amerson; Desmarais</t>
  </si>
  <si>
    <t>Apple case first with all McKool, w/ $368M verdict and appeal resulting in VirnetX/Cisco Fed. Cir. opinion and continued litigation; Caldwell/C/C broke off prior to Cisco trial</t>
  </si>
  <si>
    <t>4 defendants settled; 2 were tried. Case settled after trial win.</t>
  </si>
  <si>
    <t>Trial Win</t>
  </si>
  <si>
    <t>MSJ Win</t>
  </si>
  <si>
    <t>This case was very expert heavy and required a high number of attorney hours to manage the expert's investigation</t>
  </si>
  <si>
    <t>The firm is in the process of withdrawing</t>
  </si>
  <si>
    <t>Area Energy</t>
  </si>
  <si>
    <t>Munger Tolles</t>
  </si>
  <si>
    <t>Settled on appeal</t>
  </si>
  <si>
    <t>Investigation</t>
  </si>
  <si>
    <t>Patent mining never resulted in any litigation or licensing revenue</t>
  </si>
  <si>
    <t>AstraZeneca</t>
  </si>
  <si>
    <t>Lost MSJ; currently on appeal.</t>
  </si>
  <si>
    <t>Securities plaintifffs</t>
  </si>
  <si>
    <t>Eralytics Corp.</t>
  </si>
  <si>
    <t>Andrews Kurth</t>
  </si>
  <si>
    <t>Replaced</t>
  </si>
  <si>
    <t>Cisco</t>
  </si>
  <si>
    <t>HP fired us midstream allegedly because of Chrimar case</t>
  </si>
  <si>
    <t>Principal of oil company</t>
  </si>
  <si>
    <t>Neligan Foley</t>
  </si>
  <si>
    <t>Merrill Lynch</t>
  </si>
  <si>
    <t>Hunton &amp; Williams</t>
  </si>
  <si>
    <t>Matter involved multiple claims arising from Texas Rangers bankruptcy</t>
  </si>
  <si>
    <t>Case tried and we won actual and punitive damages of $28M, case settled for $26M, Judge unfairly cut fees for wrong-headed reasons</t>
  </si>
  <si>
    <t>Case settled on opening day of trial</t>
  </si>
  <si>
    <t>Settled one claim and then UHS claim was destroyed by client transaction.</t>
  </si>
  <si>
    <t>DNV</t>
  </si>
  <si>
    <t>Trial Loss</t>
  </si>
  <si>
    <t>Bankruptcy Trustee</t>
  </si>
  <si>
    <t>NFL Players Association</t>
  </si>
  <si>
    <t>News Corp</t>
  </si>
  <si>
    <t>Premier Purchasing Partners</t>
  </si>
  <si>
    <t>Disposition</t>
  </si>
  <si>
    <t>TX State Court</t>
  </si>
  <si>
    <t>SDTX</t>
  </si>
  <si>
    <t>CA State Court</t>
  </si>
  <si>
    <t>Saleh, Omar</t>
  </si>
  <si>
    <t>Bankruptcy</t>
  </si>
  <si>
    <t>Ocala</t>
  </si>
  <si>
    <t>Proskauer</t>
  </si>
  <si>
    <t>Confirmation</t>
  </si>
  <si>
    <t>Numerous</t>
  </si>
  <si>
    <t>This was the representation of the creditors committee in a bankruptcy case, which involves multiple litigated issues, not simply a single lawsuit.</t>
  </si>
  <si>
    <t>Holland Hart</t>
  </si>
  <si>
    <t>We withdrew from this case when Omar Saleh left the firm.  There remains the possibility that we will recover our expenses, but we agreed to forfeit our fee.</t>
  </si>
  <si>
    <t>Deloitte</t>
  </si>
  <si>
    <t>Latham Watkins</t>
  </si>
  <si>
    <t>UT State Court</t>
  </si>
  <si>
    <t>SDFL</t>
  </si>
  <si>
    <t>Firm Withdrew</t>
  </si>
  <si>
    <t>Hogan Lovells</t>
  </si>
  <si>
    <t>Mathworks</t>
  </si>
  <si>
    <t>Jones Day</t>
  </si>
  <si>
    <t>Filing Date</t>
  </si>
  <si>
    <t>Fact Discovery Cutoff</t>
  </si>
  <si>
    <t>Our Expert Report Deadline</t>
  </si>
  <si>
    <t>Expert Discovery Cutoff</t>
  </si>
  <si>
    <t>Trial Start Date</t>
  </si>
  <si>
    <t>Bank of America</t>
  </si>
  <si>
    <t>??</t>
  </si>
  <si>
    <t>Dow Chemical</t>
  </si>
  <si>
    <t>General Physics</t>
  </si>
  <si>
    <t>Duane Morris</t>
  </si>
  <si>
    <t>NY State Court</t>
  </si>
  <si>
    <t>Kraft</t>
  </si>
  <si>
    <t>U.S. Navy</t>
  </si>
  <si>
    <t>Weyerhaeuser</t>
  </si>
  <si>
    <t>Mayer Brown</t>
  </si>
  <si>
    <t xml:space="preserve">Alcatel (France); Amex; Aon (UK); Aviva (UK); Banco BNP (Brazil); State of California; Cigna; Deutche Bank; Eli Lilly; FCC Group (Spain); IDA Singapore; KSB; NASA; Shell; SOE; Symantec; UMG; Vale (Brazil)    </t>
  </si>
  <si>
    <t>Jury trial set for September 19, 2016</t>
  </si>
  <si>
    <r>
      <t xml:space="preserve">We were co-defendants with two other law firms working on a joint defense.  We obtained a take nothing judgment which Deere appealed. We are waiting on a written decision from the Fed. Cir.  </t>
    </r>
    <r>
      <rPr>
        <b/>
        <sz val="10"/>
        <color rgb="FFFF0000"/>
        <rFont val="Arial"/>
        <family val="2"/>
      </rPr>
      <t>We were hired shortly before trial, so this is not a full case comparison</t>
    </r>
  </si>
  <si>
    <t>WDLA</t>
  </si>
  <si>
    <t>Confirmed</t>
  </si>
  <si>
    <t>Debtor</t>
  </si>
  <si>
    <t>The case settled before trial</t>
  </si>
  <si>
    <t>Dennis Reid</t>
  </si>
  <si>
    <t>DE Chancery Court</t>
  </si>
  <si>
    <t>Case had long history.  Began while Jack at Davis Polk.  Success dismissing series of cases brought in Texas.  Additional case then brought in Delaware, which Jack brought when he came to McKool.  After client became increasingly difficult, we withdrew as counsel.  Case is still ongoing. 
Amount of damages is somewhat speculative as not at stage where specific damage theory was developed</t>
  </si>
  <si>
    <t>No Enforcement Action</t>
  </si>
  <si>
    <t>SEC</t>
  </si>
  <si>
    <t>Represented McKeefry primarily in connection with SEC investigation and as shadow counsel in connection with Madoff-related civil litigation</t>
  </si>
  <si>
    <t>Many separate cases against similarly situated defendants.  Accordingly, put joint counsel as significant work is handled by the joint defense group.</t>
  </si>
  <si>
    <t>Liquidators of the Fairfield Funds</t>
  </si>
  <si>
    <t>Brown Rudnick LLP</t>
  </si>
  <si>
    <t>Trial Loss; On Appeal</t>
  </si>
  <si>
    <t>Locke Lord LLP</t>
  </si>
  <si>
    <t>SDNY-BR</t>
  </si>
  <si>
    <t>SDNY-BR; Britsh Virgin Islands</t>
  </si>
  <si>
    <t>Individual consumer class reps</t>
  </si>
  <si>
    <t>FL State Court</t>
  </si>
  <si>
    <t>Damages number is a bit speculative as specific damages number was not alleged and there could have been several ways to calculate.  Could have been higher/lower</t>
  </si>
  <si>
    <t>NDIL</t>
  </si>
  <si>
    <t>No litigation filed yet</t>
  </si>
  <si>
    <t>NA</t>
  </si>
  <si>
    <t>Conditionally settled (pending CPUC approval)</t>
  </si>
  <si>
    <t>NaturEner entities (now owned by Morgan Stanley)</t>
  </si>
  <si>
    <t>There were 5 total defendants, but they were related; the case operated with effectively only a single defense.</t>
  </si>
  <si>
    <t>EDNC</t>
  </si>
  <si>
    <t>State of N.C.</t>
  </si>
  <si>
    <t>State AG's Office</t>
  </si>
  <si>
    <t>We prevailed at trial on the first issue, then the court granted summary judgment on a second issue.  We were lead counsel as part of a team of several firms.</t>
  </si>
  <si>
    <t>NDGA</t>
  </si>
  <si>
    <t>WDTX</t>
  </si>
  <si>
    <t>Honeywell</t>
  </si>
  <si>
    <t>Ropes &amp; Gray</t>
  </si>
  <si>
    <t>Nest Labs</t>
  </si>
  <si>
    <t>White &amp; Case</t>
  </si>
  <si>
    <t>Settled on morning of trial.  Google, which owns Nest, controlled the defense</t>
  </si>
  <si>
    <t>MSJ Loss</t>
  </si>
  <si>
    <t>Capital One</t>
  </si>
  <si>
    <t>Troutman Sanders</t>
  </si>
  <si>
    <t>Bayer</t>
  </si>
  <si>
    <t>Velcera; Petarmor; Perrigo</t>
  </si>
  <si>
    <t>Sheppard Mullin; Wargo French</t>
  </si>
  <si>
    <t>none yet</t>
  </si>
  <si>
    <t>Luminant Energy</t>
  </si>
  <si>
    <t>Part of this was as a creditor in bankruptcy, which was resolved.  The other part is investigation of an affirmative claim, which is ongoing.</t>
  </si>
  <si>
    <t>Pioneer Nat. Res.</t>
  </si>
  <si>
    <t>Robin Gibbs</t>
  </si>
  <si>
    <t>Case set for trial Sept. 2016</t>
  </si>
  <si>
    <t>Zynga</t>
  </si>
  <si>
    <t>Durie Tangri</t>
  </si>
  <si>
    <t>Generally small case that was settled as a walk away.  Client did not want to invest in the case.</t>
  </si>
  <si>
    <t>Kyocera</t>
  </si>
  <si>
    <t>Was part of original WiLAN wireless campaign.  Kyocera was stayed until all other litigation was resolved and then was litigated.</t>
  </si>
  <si>
    <t>ServiceNow</t>
  </si>
  <si>
    <t>Case settled short of trial</t>
  </si>
  <si>
    <t>CDCA</t>
  </si>
  <si>
    <t>General Motors</t>
  </si>
  <si>
    <t>Quinn Emanuel</t>
  </si>
  <si>
    <t>Case was lost on summary judgment based on adverse Markman decision</t>
  </si>
  <si>
    <t>Trial was lost against Samsung and then second trial was lost against Apple</t>
  </si>
  <si>
    <t>Not applicable</t>
  </si>
  <si>
    <t>Work done to understand portfolio in advance of litigation</t>
  </si>
  <si>
    <t xml:space="preserve">Case was transferred to New York and then lost on summary judgment.  </t>
  </si>
  <si>
    <t>Original WiLAN wireless campaign</t>
  </si>
  <si>
    <t>Add on litigation to original WiLAN wireless campaign</t>
  </si>
  <si>
    <t>Stay pending related appeal</t>
  </si>
  <si>
    <t>Milbank</t>
  </si>
  <si>
    <t>Case filed against Apple as follow-up to first SDCA litigation, case stayed pending the outcome of first SDCA case</t>
  </si>
  <si>
    <t>Case filed against Apple after trial loss in EDTX, case lost on summary judgment, currently on appeal</t>
  </si>
  <si>
    <t>HTC</t>
  </si>
  <si>
    <t>Tyler action brought because of Judge Ward's retirement, case was then transferred back to Marshall when Judge Gilstrap took the bench</t>
  </si>
  <si>
    <t>Intel</t>
  </si>
  <si>
    <t>Intel fighting back from the original wireless campaign</t>
  </si>
  <si>
    <t>Handset part of original campaign</t>
  </si>
  <si>
    <t>Case was split out from original wireless campaign and then proceeded to trial</t>
  </si>
  <si>
    <t>Markman Hearing</t>
  </si>
  <si>
    <t>Verdict Date</t>
  </si>
  <si>
    <t xml:space="preserve">Case transferred as part of MDL on 4/17/07. </t>
  </si>
  <si>
    <t>MDL</t>
  </si>
  <si>
    <t>Plaintiff won $15.4M verdict.</t>
  </si>
  <si>
    <t>Local Counsel</t>
  </si>
  <si>
    <t>Pact XPP Technologies</t>
  </si>
  <si>
    <t>Bingham McCutchen</t>
  </si>
  <si>
    <t>Case appears to have settled around 6/19/06</t>
  </si>
  <si>
    <t>Settled 9/2/03</t>
  </si>
  <si>
    <t>Diamond McCarthy</t>
  </si>
  <si>
    <t>NDTX-BR</t>
  </si>
  <si>
    <t>50-500</t>
  </si>
  <si>
    <t>Caldwell Cassady</t>
  </si>
  <si>
    <t>Note: this c/m number tracks the '724 case filed in July 2015. There are two related cases; another filed in Tyler, which will likely be consolidated with this case; a second case filed by Baker Hughes against Packers Plus in the SDTx on different patents but similar technology. Trial set for 9/1/17</t>
  </si>
  <si>
    <t>No.</t>
  </si>
  <si>
    <t>Finger</t>
  </si>
  <si>
    <t>DirecTV</t>
  </si>
  <si>
    <t xml:space="preserve">Kirkland </t>
  </si>
  <si>
    <t>Devon Energy</t>
  </si>
  <si>
    <t>Thompson &amp; Knight</t>
  </si>
  <si>
    <t>Generally prevailed on cross MSJs; settlement followed</t>
  </si>
  <si>
    <t>Withdrew as Counsel after case was removed to USBankrNDTex</t>
  </si>
  <si>
    <t xml:space="preserve">Sayles/Werbner; Diamond McCarthy </t>
  </si>
  <si>
    <t>DNM</t>
  </si>
  <si>
    <t>Holland &amp; Hart</t>
  </si>
  <si>
    <t xml:space="preserve">Case was for underpayment of oil &amp; gas royalties. Won jury verdict for all damages claimed; reversed by 10th Cir based on rejection of one claim comprising 5% of damages awarded; settled for lump sum about equal to total damages, + increase in future royalties </t>
  </si>
  <si>
    <t>Trial Win; Appeal Mixed; Settled</t>
  </si>
  <si>
    <t>BP America</t>
  </si>
  <si>
    <t>Cr Committee</t>
  </si>
  <si>
    <t>BP</t>
  </si>
  <si>
    <t>Settled around 30 million</t>
  </si>
  <si>
    <t>NM State Court</t>
  </si>
  <si>
    <t>Settled for around 30 million</t>
  </si>
  <si>
    <t>Salomon Bros</t>
  </si>
  <si>
    <t>Texas Health Resources</t>
  </si>
  <si>
    <t>Lead Counsel</t>
  </si>
  <si>
    <t>J-M Manufacturing</t>
  </si>
  <si>
    <t xml:space="preserve">Financial Figures are incorrect. Total amount received in settlement with secondary defendant is $1.9 million. </t>
  </si>
  <si>
    <t>EDMC</t>
  </si>
  <si>
    <t>Financial Figures are incorrect. Total amount received in settlement are $17.3 million</t>
  </si>
  <si>
    <t>Qui Tam</t>
  </si>
  <si>
    <t>EDPA</t>
  </si>
  <si>
    <t>Palomar Medical Tech</t>
  </si>
  <si>
    <t>nVidia</t>
  </si>
  <si>
    <t>$80m</t>
  </si>
  <si>
    <t>Settled 6 cases; IBM ongoing, remainder stayed due to IPRs.  May adverse IPR decisions (IPRs handled by another firm)</t>
  </si>
  <si>
    <t>$40m</t>
  </si>
  <si>
    <t>Pre-McKool case.  About 8 settlements; last two defendants litigated through SJ and prevailed at SJ on technical ground.  Client re-filed against same defendants and others with different counsel after McKool declined</t>
  </si>
  <si>
    <t>1400 (includes Federal Circuit Appeal)</t>
  </si>
  <si>
    <t>Lloyd's of London; US Fire</t>
  </si>
  <si>
    <t>Gordon Rees; Strasburger</t>
  </si>
  <si>
    <t>Insurance coverage case that the Bankruptcy Court poorly managed</t>
  </si>
  <si>
    <t>I would remove this matter because it is a general matter for which we have been rendering settlement advice and not litigating.</t>
  </si>
  <si>
    <t>Debtor TBW</t>
  </si>
  <si>
    <t>This was primarily a bankruptcy case that involved significant claim analysis and settlement negotiation and not much litigating.  There also are likely fees in here which were incurred in related matters.</t>
  </si>
  <si>
    <t>MDFL-BR</t>
  </si>
  <si>
    <t>Baxter, Samuel F.; Ayers, Peter J.</t>
  </si>
  <si>
    <t>Baxter, Samuel F.; Ray, Hugh III</t>
  </si>
  <si>
    <t>Bragalone, Jeffrey; Sochia, David</t>
  </si>
  <si>
    <t>Carter, Jeffrey A.; Carter, Randy</t>
  </si>
  <si>
    <t>Carter, Jeffrey A.; White, Gordon</t>
  </si>
  <si>
    <t>Chambers, Garret W.; Baxter, Samuel F.</t>
  </si>
  <si>
    <t>Cole, Scott L.; Ayers, Peter J.</t>
  </si>
  <si>
    <t>Cooney, John P.; Halper, Eric</t>
  </si>
  <si>
    <t>Elkin, Robert; Klein, Gayle</t>
  </si>
  <si>
    <t>Graves, Tom; Bragalone, Jeff</t>
  </si>
  <si>
    <t>Graves, Tom; Sochia, David</t>
  </si>
  <si>
    <t>Graves, Tom; Wilson, Bill</t>
  </si>
  <si>
    <t xml:space="preserve">Halper, Eric B.; Elkin, Robert </t>
  </si>
  <si>
    <t>Hennigan, Michael; Reichman, Courtland; Walters, Caroline</t>
  </si>
  <si>
    <t>Klein, Gayle R.; Elkin, Robert</t>
  </si>
  <si>
    <t>LaFuze, William L.; Pollinger, Steven</t>
  </si>
  <si>
    <t>LeClair, Lewis T.; Cruciani, Gary J.</t>
  </si>
  <si>
    <t>LeClair, Lewis T.; Elkin, Robert</t>
  </si>
  <si>
    <t>Levi, Benjamin; Auchter, Robert A.</t>
  </si>
  <si>
    <t>Lonergan, Kyle A.; Moak, Paul D,</t>
  </si>
  <si>
    <t>Mathie, Mark L.; Baxter, Samuel F.</t>
  </si>
  <si>
    <t>Mathie, Mark L.; Caldwell, Bradley; Baxter, Samuel F.</t>
  </si>
  <si>
    <t>Mathie, Mark L.; Graves, Tom</t>
  </si>
  <si>
    <t>Mathie, Mark L.; Pollinger, Steven J.</t>
  </si>
  <si>
    <t>Mathie, Mark L.; Stevenson, Theodore</t>
  </si>
  <si>
    <t>McKool, Mike; White, Gordon</t>
  </si>
  <si>
    <t>McKool, Mike; Pollinger, Steven J.</t>
  </si>
  <si>
    <t>McKool, Mike; Carter, Jeffrey A.</t>
  </si>
  <si>
    <t>McKool, Mike; Manley, Robert</t>
  </si>
  <si>
    <t>Pollinger, Steven J.; Cole, Scott L.</t>
  </si>
  <si>
    <t>Pollinger, Steven J.; Cooper, Brett E.</t>
  </si>
  <si>
    <t>Pollinger, Steven J.; Tolliver, Craig</t>
  </si>
  <si>
    <t>Reichman, Courtland L.; Elkin, Robert</t>
  </si>
  <si>
    <t>Sochia, David; Cruciani, Gary</t>
  </si>
  <si>
    <t>Stevenson, Theodore; Ayers, Peter J.</t>
  </si>
  <si>
    <t>Stevenson, Theodore; Sochia, David</t>
  </si>
  <si>
    <t>Copyright; Trademark</t>
  </si>
  <si>
    <t>Antitrust; Class Action</t>
  </si>
  <si>
    <t>TX State Court; NDTX-BR</t>
  </si>
  <si>
    <t>EDTX; NDCA</t>
  </si>
  <si>
    <t>DE Chancery Court; TX State Court</t>
  </si>
  <si>
    <t>TX State Court; Arbitration</t>
  </si>
  <si>
    <t>Defendant; CC Plaintiff</t>
  </si>
  <si>
    <t>Trial Win; Appeal Win</t>
  </si>
  <si>
    <t>Trial Loss; Appeal Loss</t>
  </si>
  <si>
    <t>Trial Win; JMOL Loss; Appeal Loss</t>
  </si>
  <si>
    <t>Trial Win; Appeal Loss</t>
  </si>
  <si>
    <t>Trial Win; Appeal Win; Settled</t>
  </si>
  <si>
    <t>Trial Loss; Settled</t>
  </si>
  <si>
    <t>MSJ Loss; Appeal Loss</t>
  </si>
  <si>
    <t>MSJ Loss; On Appeal</t>
  </si>
  <si>
    <t>Settled; MSJ Loss; Appeal Loss</t>
  </si>
  <si>
    <t>Trial Win; Settled</t>
  </si>
  <si>
    <t>HTC; LG</t>
  </si>
  <si>
    <t>Facebook; RIM; Samsung; Photobucket; Multiply</t>
  </si>
  <si>
    <t>Apple; Google; Amazon; Adobe</t>
  </si>
  <si>
    <t>HTC; Apple; Dell; Motorola; Nokia; RIM; Samsung</t>
  </si>
  <si>
    <t>Apple; Samsung; LG; Motorola</t>
  </si>
  <si>
    <t>Apple; Cisco; NEC; Aastra</t>
  </si>
  <si>
    <t>Samsung; Google; HTC; Motorola</t>
  </si>
  <si>
    <t>Samsung; Apple; Google; HTC; Huawei; Motorola; DirecTV; Amazon</t>
  </si>
  <si>
    <t xml:space="preserve">CME; NYSE; CBOE; JP Morgan; NASDAQ; Morgan Stanley; Goldman Sachs; Thomson Reuters; Bloomberg; FactSet </t>
  </si>
  <si>
    <t>Acer; Dell; Gateway; HP; Lenovo; Sony; Toshiba; Intel; Atheros; Marvell; Best Buy; Circuit City</t>
  </si>
  <si>
    <t>RIM/Blackberry; Motorola; UTStarcom</t>
  </si>
  <si>
    <t>Westell; Netgear; 2Wire; D-Link; Belkin; Buffalo; Melco; Broadcom; Atheros; Marvell; Texas Instruments; Infineon; Intel; Best Buy; Circuit City</t>
  </si>
  <si>
    <t>Apple; HTC</t>
  </si>
  <si>
    <t>Hospital Services Inc.; Hillrom Co.</t>
  </si>
  <si>
    <t>Centego II LLC; Excentus Corporation</t>
  </si>
  <si>
    <t>Triumph; Aerostructures</t>
  </si>
  <si>
    <t>Anthony Gumbiner; William Guzzetti; Russell Meduna; William Marble; Hallwood Investments Limited; Hallwood Financial Limited</t>
  </si>
  <si>
    <t>BP; Shell; Amerda Hess</t>
  </si>
  <si>
    <t>IBM; EMC; HP; Rackspace; Amazon; Nexsan; NEC</t>
  </si>
  <si>
    <t>eClinical; Quest; Sage; Spring Medical; Med3000</t>
  </si>
  <si>
    <t>Irving Picard - Madoff Trustee</t>
  </si>
  <si>
    <t>Retractable Technologies, Inc.; Thomas J. Shaw</t>
  </si>
  <si>
    <t>Samsung; Hynix; Miicron; Nanya; Inotera</t>
  </si>
  <si>
    <t>Rapid Completions; Acacia; Packers Plus</t>
  </si>
  <si>
    <t xml:space="preserve">Arthur Anderson; D&amp;Os; Vinson &amp; Elkins; Andrews &amp; Kurth </t>
  </si>
  <si>
    <t>Bass Brothers; D&amp;Os</t>
  </si>
  <si>
    <t>HP; Cisco</t>
  </si>
  <si>
    <t>HTC; LG; Motorola; Apple; Twiter</t>
  </si>
  <si>
    <t>Hitachi; Seagate; Western Digital; Samsung; Toshiba; Fujitsu</t>
  </si>
  <si>
    <t xml:space="preserve"> Crocker Ventures; Snell &amp; Wilmer</t>
  </si>
  <si>
    <t>E*Trade; Schwab; Merrill Lynch; OptionsHouse; PEAK6; ScottTrade; TD Ameritrade; Zecco</t>
  </si>
  <si>
    <t>Ebay; Nordstrom; Overstock.com; Sears; Target; Williams Sonoma</t>
  </si>
  <si>
    <t>Electronic Arts; Take-Two Interactive Software; UBI Soft; Activision; Atari; THQ; Vivendi Universal Games; Sega of America; Square Enix; TECMO; Lucasarts Entertainment; Namco; Hometek</t>
  </si>
  <si>
    <t xml:space="preserve">HP; Dell; Gateway; IBM; Toshiba; Sony; Acer; MPC; Systemax; Fujitsu; Micro Electronics; Averatec; Polywell; Sharp; Twinhead; Uniwill; JVC </t>
  </si>
  <si>
    <t>Samsung; Apple; ASUStek; ASUS; Dell; Lenovo; PNY; RIM; Sony</t>
  </si>
  <si>
    <t>Fish &amp; Richardson;
Perkins Coie</t>
  </si>
  <si>
    <t>Susman Godfrey; Heim Payne</t>
  </si>
  <si>
    <t>Weil Gotshal; Fish &amp; Richardson; Kasowitz; Ropes &amp; Gray</t>
  </si>
  <si>
    <t>Fish &amp; Richardson; WilmerHale</t>
  </si>
  <si>
    <t>WilmerHale; Fish &amp; Richardson</t>
  </si>
  <si>
    <t>O'Melveny; Baker Botts; WilmerHale; Beck Redden</t>
  </si>
  <si>
    <t>Fish &amp; Richardson; Hogan Lovells</t>
  </si>
  <si>
    <t>Cooley; Fish &amp; Richardson; Paul Hastings; Mayer Brown</t>
  </si>
  <si>
    <t>Cravath; Cooley</t>
  </si>
  <si>
    <t>Hanly Conroy Bierstein Sheridan Fisher &amp; Hayes LLP; 
Bifferato LLC; Simmons Browder Gianaris
Angelides &amp; Barnerd LLC</t>
  </si>
  <si>
    <t>Sidley; Bartlett Beck; Kaye Scholer; Baker Botts; Goodwin Procter; Akin Gump</t>
  </si>
  <si>
    <t>Proskauer; Baker Botts; Skadden; Milbank; Fish &amp; Richardson; Polsinelli; Kirkland</t>
  </si>
  <si>
    <t>Kirkland; Orrick; Reed Smith; O'Melveny &amp; Myers; Lathan &amp; Watkins; Oblon Spivak; Morgan Lewis; McDermott; Finnegan; Foley &amp; Lardner</t>
  </si>
  <si>
    <t>Norton Rose Fulbright; Lynn Pinker Cox</t>
  </si>
  <si>
    <t>Modrell Sparling; Jones Day</t>
  </si>
  <si>
    <t xml:space="preserve">Blaies &amp; Hightower </t>
  </si>
  <si>
    <t>Kirland; WillmerHale; Arnold &amp; Porter</t>
  </si>
  <si>
    <t>Bryan Cave; Kirkland;  DLA Piper</t>
  </si>
  <si>
    <t>Baker &amp; Hostetler</t>
  </si>
  <si>
    <t>Kohn, Swift &amp; Graf, P.C. (originally Seeger Weiss LLP);
Quantum Legal LLC (originally Complex Litigation Group LLC)</t>
  </si>
  <si>
    <t>Beck Redden; Pepper Hamilton; Foley &amp; Lardner; Nixon Peabody; Day Pitney</t>
  </si>
  <si>
    <t>Tensegrity; Fish &amp; Richardson; McGuire Woods; Weil; Orrick; O'Melveny; Quinn Emanuel</t>
  </si>
  <si>
    <t>Orrick; Kaye Scholer</t>
  </si>
  <si>
    <t>Dewey LeBouef; Weil Gotshal</t>
  </si>
  <si>
    <t>Bernstein Litowitz; Grant &amp; Eisenhofer</t>
  </si>
  <si>
    <t>Lynn Tillotson; various securities firms</t>
  </si>
  <si>
    <t>Latham &amp; Watkins; Williams &amp; Connolly; Gibbs &amp; Brunns; numerous NY firms</t>
  </si>
  <si>
    <t>Milbank Tweed; Munsch Hardt</t>
  </si>
  <si>
    <t>Irell &amp; Manella; Beck Redden</t>
  </si>
  <si>
    <t>Kirkland; McDermott Will</t>
  </si>
  <si>
    <t>Paul Hastings;
Kilpatrick Townsend;
WilmerHale; Keker &amp; Van Nest</t>
  </si>
  <si>
    <t xml:space="preserve">Alix Yale &amp; Ristas; Armstrong Teasdale </t>
  </si>
  <si>
    <t>Weil Gotshal; Irell &amp; Manella</t>
  </si>
  <si>
    <t>White &amp; Case; King Krebs; Shipman Goodwin; Neuner Pate; Gordon Arata</t>
  </si>
  <si>
    <t>Haynes &amp; Boone; Winthorp Winestine; Baldwin Haspel; Greenberg Traurig</t>
  </si>
  <si>
    <t>Faegre; Baker Daniels</t>
  </si>
  <si>
    <t>Weil</t>
  </si>
  <si>
    <t xml:space="preserve">Morrison &amp; Foerster; Fish &amp; Richardson; Weil; Sterne Kessler; Nixon Vanderhye; Kenyon &amp; Kenyon; Townsend &amp; Townsend; Squire, Sanders; Orrick; Dewey Ballantine; Foley Lardner; Jones Day     </t>
  </si>
  <si>
    <t>Lehman</t>
  </si>
  <si>
    <t>Nomura</t>
  </si>
  <si>
    <t>Dechert</t>
  </si>
  <si>
    <t>Kmart</t>
  </si>
  <si>
    <t>Wilmer Hale</t>
  </si>
  <si>
    <t>DJ Action</t>
  </si>
  <si>
    <t>JP Morgan</t>
  </si>
  <si>
    <t>Goodwin Proctor</t>
  </si>
  <si>
    <t>Many</t>
  </si>
  <si>
    <t>Elkin, Robert; Manley, Robert</t>
  </si>
  <si>
    <t>Universal Alloy Corp</t>
  </si>
  <si>
    <t>Apple; Motorola; Samsung; Dell; Acer; Asus</t>
  </si>
  <si>
    <t>NV State Court; DNV</t>
  </si>
  <si>
    <t>GTTL</t>
  </si>
  <si>
    <t>Simpson Thacher</t>
  </si>
  <si>
    <t>AZ State Court</t>
  </si>
  <si>
    <t>O'Melveny;
Munger Tolles; Gibson Dunn</t>
  </si>
  <si>
    <t xml:space="preserve">2/26/2015
</t>
  </si>
  <si>
    <t>SEP 11/3/2015
IMP 02/09/16</t>
  </si>
  <si>
    <t>SEP 12/16/2015
IMP 04/19/16</t>
  </si>
  <si>
    <t>SEP 1/13/2016
IMP 04/19/16</t>
  </si>
  <si>
    <t>SEP 2/17/2016
IMP 06/01/16</t>
  </si>
  <si>
    <t>SEP 5/2/2016
IMP 09/06/16</t>
  </si>
  <si>
    <t xml:space="preserve">SEP 09/23/15
IMP N/A
</t>
  </si>
  <si>
    <t>SEP 10/07/15
IMP 08/07/15</t>
  </si>
  <si>
    <t>SEP 10/21/15
IMP 08/26/15</t>
  </si>
  <si>
    <t xml:space="preserve">SEP 11/20/15
IMP 09/29/15
</t>
  </si>
  <si>
    <t>SEP 01/25/16
IMP 12/02/15</t>
  </si>
  <si>
    <t>9/9/2002
Ntc of Removal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</si>
</sst>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
  </numFmts>
  <fonts count="11" x14ac:knownFonts="1">
    <font>
      <sz val="10"/>
      <name val="Arial"/>
      <family val="2"/>
    </font>
    <font>
      <sz val="10"/>
      <name val="Arial"/>
      <family val="2"/>
    </font>
    <font>
      <b/>
      <sz val="10"/>
      <color indexed="81"/>
      <name val="Calibri"/>
    </font>
    <font>
      <sz val="10"/>
      <color indexed="81"/>
      <name val="Calibri"/>
    </font>
    <font>
      <sz val="12"/>
      <color rgb="FF006100"/>
      <name val="Calibri"/>
      <family val="2"/>
      <scheme val="minor"/>
    </font>
    <font>
      <sz val="12"/>
      <color rgb="FF9C0006"/>
      <name val="Calibri"/>
      <family val="2"/>
      <scheme val="minor"/>
    </font>
    <font>
      <sz val="12"/>
      <color rgb="FF9C6500"/>
      <name val="Calibri"/>
      <family val="2"/>
      <scheme val="minor"/>
    </font>
    <font>
      <u/>
      <sz val="10"/>
      <color theme="10"/>
      <name val="Arial"/>
      <family val="2"/>
    </font>
    <font>
      <u/>
      <sz val="10"/>
      <color theme="11"/>
      <name val="Arial"/>
      <family val="2"/>
    </font>
    <font>
      <sz val="10"/>
      <color rgb="FFFF0000"/>
      <name val="Arial"/>
      <family val="2"/>
    </font>
    <font>
      <b/>
      <sz val="10"/>
      <color rgb="FFFF0000"/>
      <name val="Arial"/>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alignment vertical="center"/>
    </xf>
    <xf numFmtId="43" fontId="1" fillId="0" borderId="0" applyFon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55">
    <xf numFmtId="0" fontId="0" fillId="0" borderId="0" xfId="0">
      <alignment vertical="center"/>
    </xf>
    <xf numFmtId="0" fontId="0" fillId="0" borderId="0" xfId="0" applyFont="1" applyAlignment="1">
      <alignment vertical="center" wrapText="1"/>
    </xf>
    <xf numFmtId="0" fontId="0" fillId="0" borderId="0" xfId="0" applyFont="1" applyAlignment="1">
      <alignment horizontal="center" vertical="center" wrapText="1"/>
    </xf>
    <xf numFmtId="0" fontId="0" fillId="5" borderId="1" xfId="0" applyFont="1" applyFill="1" applyBorder="1" applyAlignment="1">
      <alignment vertical="center" wrapText="1"/>
    </xf>
    <xf numFmtId="0" fontId="0" fillId="5" borderId="1" xfId="0" applyFont="1" applyFill="1" applyBorder="1" applyAlignment="1">
      <alignment horizontal="center" vertical="center" wrapText="1"/>
    </xf>
    <xf numFmtId="0" fontId="0" fillId="0"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horizontal="center" vertical="center" wrapText="1"/>
    </xf>
    <xf numFmtId="0" fontId="0" fillId="0" borderId="1" xfId="0" applyFont="1" applyBorder="1" applyAlignment="1">
      <alignment horizontal="center" vertical="center" wrapText="1"/>
    </xf>
    <xf numFmtId="164" fontId="1" fillId="0" borderId="1" xfId="1" applyNumberFormat="1" applyFont="1" applyBorder="1" applyAlignment="1">
      <alignment horizontal="center"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Border="1" applyAlignment="1">
      <alignment vertical="center" wrapText="1"/>
    </xf>
    <xf numFmtId="43" fontId="1" fillId="0" borderId="1" xfId="1" applyFont="1" applyFill="1" applyBorder="1" applyAlignment="1">
      <alignment vertical="center" wrapText="1"/>
    </xf>
    <xf numFmtId="14" fontId="0" fillId="0" borderId="1" xfId="0" applyNumberFormat="1" applyFont="1" applyFill="1" applyBorder="1" applyAlignment="1">
      <alignment vertical="center" wrapText="1"/>
    </xf>
    <xf numFmtId="10" fontId="1" fillId="0" borderId="1" xfId="2" applyNumberFormat="1" applyFont="1" applyFill="1" applyBorder="1" applyAlignment="1">
      <alignment vertical="center" wrapText="1"/>
    </xf>
    <xf numFmtId="164" fontId="1" fillId="0" borderId="1" xfId="1" applyNumberFormat="1" applyFont="1" applyFill="1" applyBorder="1" applyAlignment="1">
      <alignment horizontal="center" vertical="center" wrapText="1"/>
    </xf>
    <xf numFmtId="0" fontId="0" fillId="0" borderId="0" xfId="0" applyFont="1" applyFill="1" applyAlignment="1">
      <alignment vertical="center" wrapText="1"/>
    </xf>
    <xf numFmtId="43" fontId="1" fillId="5" borderId="1" xfId="1" applyFont="1" applyFill="1" applyBorder="1" applyAlignment="1">
      <alignment vertical="center" wrapText="1"/>
    </xf>
    <xf numFmtId="14" fontId="0" fillId="5" borderId="1" xfId="0" applyNumberFormat="1" applyFont="1" applyFill="1" applyBorder="1" applyAlignment="1">
      <alignment vertical="center" wrapText="1"/>
    </xf>
    <xf numFmtId="10" fontId="1" fillId="5" borderId="1" xfId="2" applyNumberFormat="1" applyFont="1" applyFill="1" applyBorder="1" applyAlignment="1">
      <alignment vertical="center" wrapText="1"/>
    </xf>
    <xf numFmtId="164" fontId="1" fillId="5" borderId="1" xfId="1" applyNumberFormat="1" applyFont="1" applyFill="1" applyBorder="1" applyAlignment="1">
      <alignment horizontal="center" vertical="center" wrapText="1"/>
    </xf>
    <xf numFmtId="43" fontId="1" fillId="0" borderId="1" xfId="1" applyFont="1" applyBorder="1" applyAlignment="1">
      <alignment vertical="center" wrapText="1"/>
    </xf>
    <xf numFmtId="14" fontId="0" fillId="0" borderId="1" xfId="0" applyNumberFormat="1" applyFont="1" applyBorder="1" applyAlignment="1">
      <alignment vertical="center" wrapText="1"/>
    </xf>
    <xf numFmtId="10" fontId="1" fillId="0" borderId="1" xfId="2" applyNumberFormat="1" applyFont="1" applyBorder="1" applyAlignment="1">
      <alignment vertical="center" wrapText="1"/>
    </xf>
    <xf numFmtId="43" fontId="0" fillId="0" borderId="0" xfId="0" applyNumberFormat="1" applyFont="1" applyAlignment="1">
      <alignment vertical="center" wrapText="1"/>
    </xf>
    <xf numFmtId="164" fontId="1" fillId="0" borderId="0" xfId="1" applyNumberFormat="1" applyFont="1" applyAlignment="1">
      <alignment horizontal="center" vertical="center" wrapText="1"/>
    </xf>
    <xf numFmtId="10" fontId="0" fillId="0" borderId="0" xfId="0" applyNumberFormat="1" applyFont="1" applyAlignment="1">
      <alignment vertical="center" wrapText="1"/>
    </xf>
    <xf numFmtId="0" fontId="0" fillId="0" borderId="0" xfId="0" applyFont="1" applyBorder="1" applyAlignment="1">
      <alignment vertical="center" wrapText="1"/>
    </xf>
    <xf numFmtId="43" fontId="0" fillId="0" borderId="0" xfId="0" applyNumberFormat="1" applyFont="1" applyBorder="1" applyAlignment="1">
      <alignment vertical="center" wrapText="1"/>
    </xf>
    <xf numFmtId="10"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164" fontId="1" fillId="0" borderId="0" xfId="1" applyNumberFormat="1" applyFont="1" applyBorder="1" applyAlignment="1">
      <alignment horizontal="center" vertical="center" wrapText="1"/>
    </xf>
    <xf numFmtId="0" fontId="4" fillId="2" borderId="1" xfId="3" applyNumberFormat="1" applyBorder="1" applyAlignment="1" applyProtection="1">
      <alignment horizontal="center" vertical="center" wrapText="1"/>
    </xf>
    <xf numFmtId="0" fontId="4" fillId="2" borderId="1" xfId="3" applyBorder="1" applyAlignment="1">
      <alignment horizontal="center" vertical="center" wrapText="1"/>
    </xf>
    <xf numFmtId="0" fontId="5" fillId="3" borderId="1" xfId="4" applyBorder="1" applyAlignment="1">
      <alignment horizontal="center" vertical="center" wrapText="1"/>
    </xf>
    <xf numFmtId="164" fontId="5" fillId="3" borderId="1" xfId="4" applyNumberFormat="1" applyBorder="1" applyAlignment="1">
      <alignment horizontal="center" vertical="center" wrapText="1"/>
    </xf>
    <xf numFmtId="0" fontId="5" fillId="3" borderId="1" xfId="4" applyNumberFormat="1" applyBorder="1" applyAlignment="1" applyProtection="1">
      <alignment vertical="center" wrapText="1"/>
    </xf>
    <xf numFmtId="164" fontId="0" fillId="5" borderId="1" xfId="1" applyNumberFormat="1" applyFont="1" applyFill="1" applyBorder="1" applyAlignment="1">
      <alignment horizontal="center" vertical="center" wrapText="1"/>
    </xf>
    <xf numFmtId="0" fontId="9" fillId="5" borderId="1" xfId="0" applyFont="1" applyFill="1" applyBorder="1" applyAlignment="1">
      <alignment vertical="center" wrapText="1"/>
    </xf>
    <xf numFmtId="43" fontId="9" fillId="5" borderId="1" xfId="1" applyFont="1" applyFill="1" applyBorder="1" applyAlignment="1">
      <alignment vertical="center" wrapText="1"/>
    </xf>
    <xf numFmtId="14" fontId="9" fillId="5" borderId="1" xfId="0" applyNumberFormat="1" applyFont="1" applyFill="1" applyBorder="1" applyAlignment="1">
      <alignment vertical="center" wrapText="1"/>
    </xf>
    <xf numFmtId="10" fontId="9" fillId="5" borderId="1" xfId="2" applyNumberFormat="1" applyFont="1" applyFill="1" applyBorder="1" applyAlignment="1">
      <alignment vertical="center" wrapText="1"/>
    </xf>
    <xf numFmtId="0" fontId="9" fillId="5" borderId="1" xfId="0" applyFont="1" applyFill="1" applyBorder="1" applyAlignment="1">
      <alignment horizontal="center" vertical="center" wrapText="1"/>
    </xf>
    <xf numFmtId="164" fontId="9" fillId="5" borderId="1" xfId="1" applyNumberFormat="1" applyFont="1" applyFill="1" applyBorder="1" applyAlignment="1">
      <alignment horizontal="center" vertical="center" wrapText="1"/>
    </xf>
    <xf numFmtId="0" fontId="9" fillId="0" borderId="0" xfId="0" applyFont="1" applyAlignment="1">
      <alignment vertical="center" wrapText="1"/>
    </xf>
    <xf numFmtId="14" fontId="6" fillId="4" borderId="1" xfId="5" applyNumberFormat="1" applyBorder="1" applyAlignment="1">
      <alignment horizontal="center" vertical="center" wrapText="1"/>
    </xf>
    <xf numFmtId="14" fontId="0" fillId="0" borderId="1" xfId="0" applyNumberFormat="1" applyFont="1" applyFill="1" applyBorder="1" applyAlignment="1">
      <alignment horizontal="center" vertical="center" wrapText="1"/>
    </xf>
    <xf numFmtId="14" fontId="0" fillId="0" borderId="1" xfId="0" applyNumberFormat="1"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0" borderId="1" xfId="0" applyNumberFormat="1" applyFont="1" applyFill="1" applyBorder="1" applyAlignment="1">
      <alignment horizontal="center" vertical="center" wrapText="1"/>
    </xf>
    <xf numFmtId="14" fontId="0" fillId="0" borderId="0" xfId="0" applyNumberFormat="1" applyFont="1" applyAlignment="1">
      <alignment horizontal="center" vertical="center" wrapText="1"/>
    </xf>
    <xf numFmtId="14" fontId="0" fillId="5" borderId="1" xfId="0" applyNumberFormat="1" applyFont="1" applyFill="1" applyBorder="1" applyAlignment="1">
      <alignment horizontal="center" vertical="center" wrapText="1"/>
    </xf>
    <xf numFmtId="14" fontId="0" fillId="6" borderId="1" xfId="0" applyNumberFormat="1" applyFont="1" applyFill="1" applyBorder="1" applyAlignment="1">
      <alignment horizontal="center" vertical="center" wrapText="1"/>
    </xf>
    <xf numFmtId="0" fontId="0" fillId="7" borderId="1" xfId="0" applyFont="1" applyFill="1" applyBorder="1" applyAlignment="1">
      <alignment vertical="center" wrapText="1"/>
    </xf>
    <xf numFmtId="14" fontId="0" fillId="5" borderId="0" xfId="0" applyNumberFormat="1" applyFont="1" applyFill="1" applyAlignment="1">
      <alignment horizontal="center" vertical="center" wrapText="1"/>
    </xf>
  </cellXfs>
  <cellStyles count="10">
    <cellStyle name="Bad" xfId="4" builtinId="27"/>
    <cellStyle name="Comma" xfId="1" builtinId="3"/>
    <cellStyle name="Followed Hyperlink" xfId="7" builtinId="9" hidden="1"/>
    <cellStyle name="Followed Hyperlink" xfId="9" builtinId="9" hidden="1"/>
    <cellStyle name="Good" xfId="3" builtinId="26"/>
    <cellStyle name="Hyperlink" xfId="6" builtinId="8" hidden="1"/>
    <cellStyle name="Hyperlink" xfId="8" builtinId="8" hidden="1"/>
    <cellStyle name="Neutral" xfId="5" builtinId="2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 Type="http://schemas.openxmlformats.org/officeDocument/2006/relationships/customXml" Target="../ink/ink6.xml"/><Relationship Id="rId12" Type="http://schemas.openxmlformats.org/officeDocument/2006/relationships/image" Target="../media/image6.png"/><Relationship Id="rId13" Type="http://schemas.openxmlformats.org/officeDocument/2006/relationships/customXml" Target="../ink/ink7.xml"/><Relationship Id="rId14" Type="http://schemas.openxmlformats.org/officeDocument/2006/relationships/image" Target="../media/image7.png"/><Relationship Id="rId1" Type="http://schemas.openxmlformats.org/officeDocument/2006/relationships/customXml" Target="../ink/ink1.xml"/><Relationship Id="rId2" Type="http://schemas.openxmlformats.org/officeDocument/2006/relationships/image" Target="../media/image1.png"/><Relationship Id="rId3" Type="http://schemas.openxmlformats.org/officeDocument/2006/relationships/customXml" Target="../ink/ink2.xml"/><Relationship Id="rId4" Type="http://schemas.openxmlformats.org/officeDocument/2006/relationships/image" Target="../media/image2.png"/><Relationship Id="rId5" Type="http://schemas.openxmlformats.org/officeDocument/2006/relationships/customXml" Target="../ink/ink3.xml"/><Relationship Id="rId6" Type="http://schemas.openxmlformats.org/officeDocument/2006/relationships/image" Target="../media/image3.png"/><Relationship Id="rId7" Type="http://schemas.openxmlformats.org/officeDocument/2006/relationships/customXml" Target="../ink/ink4.xml"/><Relationship Id="rId8" Type="http://schemas.openxmlformats.org/officeDocument/2006/relationships/image" Target="../media/image4.png"/><Relationship Id="rId9" Type="http://schemas.openxmlformats.org/officeDocument/2006/relationships/customXml" Target="../ink/ink5.xml"/><Relationship Id="rId10"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1058027</xdr:colOff>
      <xdr:row>312</xdr:row>
      <xdr:rowOff>10067</xdr:rowOff>
    </xdr:from>
    <xdr:to>
      <xdr:col>9</xdr:col>
      <xdr:colOff>347267</xdr:colOff>
      <xdr:row>314</xdr:row>
      <xdr:rowOff>165680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3" name="Ink 2"/>
            <xdr14:cNvContentPartPr/>
          </xdr14:nvContentPartPr>
          <xdr14:nvPr macro=""/>
          <xdr14:xfrm>
            <a:off x="11065627" y="105894200"/>
            <a:ext cx="356040" cy="494280"/>
          </xdr14:xfrm>
        </xdr:contentPart>
      </mc:Choice>
      <mc:Fallback>
        <xdr:pic>
          <xdr:nvPicPr>
            <xdr:cNvPr id="3" name="Ink 2"/>
            <xdr:cNvPicPr/>
          </xdr:nvPicPr>
          <xdr:blipFill>
            <a:blip xmlns:r="http://schemas.openxmlformats.org/officeDocument/2006/relationships" r:embed="rId2"/>
            <a:stretch>
              <a:fillRect/>
            </a:stretch>
          </xdr:blipFill>
          <xdr:spPr>
            <a:xfrm>
              <a:off x="11049427" y="105878000"/>
              <a:ext cx="388080" cy="526680"/>
            </a:xfrm>
            <a:prstGeom prst="rect">
              <a:avLst/>
            </a:prstGeom>
          </xdr:spPr>
        </xdr:pic>
      </mc:Fallback>
    </mc:AlternateContent>
    <xdr:clientData/>
  </xdr:twoCellAnchor>
  <xdr:twoCellAnchor>
    <xdr:from>
      <xdr:col>11</xdr:col>
      <xdr:colOff>296226</xdr:colOff>
      <xdr:row>6</xdr:row>
      <xdr:rowOff>31653</xdr:rowOff>
    </xdr:from>
    <xdr:to>
      <xdr:col>11</xdr:col>
      <xdr:colOff>718866</xdr:colOff>
      <xdr:row>7</xdr:row>
      <xdr:rowOff>41960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3" name="Ink 12"/>
            <xdr14:cNvContentPartPr/>
          </xdr14:nvContentPartPr>
          <xdr14:nvPr macro=""/>
          <xdr14:xfrm>
            <a:off x="12953893" y="3215120"/>
            <a:ext cx="422640" cy="179640"/>
          </xdr14:xfrm>
        </xdr:contentPart>
      </mc:Choice>
      <mc:Fallback>
        <xdr:pic>
          <xdr:nvPicPr>
            <xdr:cNvPr id="13" name="Ink 12"/>
            <xdr:cNvPicPr/>
          </xdr:nvPicPr>
          <xdr:blipFill>
            <a:blip xmlns:r="http://schemas.openxmlformats.org/officeDocument/2006/relationships" r:embed="rId4"/>
            <a:stretch>
              <a:fillRect/>
            </a:stretch>
          </xdr:blipFill>
          <xdr:spPr>
            <a:xfrm>
              <a:off x="12937693" y="3199280"/>
              <a:ext cx="455040" cy="212040"/>
            </a:xfrm>
            <a:prstGeom prst="rect">
              <a:avLst/>
            </a:prstGeom>
          </xdr:spPr>
        </xdr:pic>
      </mc:Fallback>
    </mc:AlternateContent>
    <xdr:clientData/>
  </xdr:twoCellAnchor>
  <xdr:twoCellAnchor>
    <xdr:from>
      <xdr:col>10</xdr:col>
      <xdr:colOff>114027</xdr:colOff>
      <xdr:row>5</xdr:row>
      <xdr:rowOff>613573</xdr:rowOff>
    </xdr:from>
    <xdr:to>
      <xdr:col>21</xdr:col>
      <xdr:colOff>1126186</xdr:colOff>
      <xdr:row>14</xdr:row>
      <xdr:rowOff>184107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38" name="Ink 37"/>
            <xdr14:cNvContentPartPr/>
          </xdr14:nvContentPartPr>
          <xdr14:nvPr macro=""/>
          <xdr14:xfrm>
            <a:off x="11891160" y="3136640"/>
            <a:ext cx="10198493" cy="2068200"/>
          </xdr14:xfrm>
        </xdr:contentPart>
      </mc:Choice>
      <mc:Fallback>
        <xdr:pic>
          <xdr:nvPicPr>
            <xdr:cNvPr id="38" name="Ink 37"/>
            <xdr:cNvPicPr/>
          </xdr:nvPicPr>
          <xdr:blipFill>
            <a:blip xmlns:r="http://schemas.openxmlformats.org/officeDocument/2006/relationships" r:embed="rId6"/>
            <a:stretch>
              <a:fillRect/>
            </a:stretch>
          </xdr:blipFill>
          <xdr:spPr>
            <a:xfrm>
              <a:off x="11874960" y="3120440"/>
              <a:ext cx="10230893" cy="2100240"/>
            </a:xfrm>
            <a:prstGeom prst="rect">
              <a:avLst/>
            </a:prstGeom>
          </xdr:spPr>
        </xdr:pic>
      </mc:Fallback>
    </mc:AlternateContent>
    <xdr:clientData/>
  </xdr:twoCellAnchor>
  <xdr:twoCellAnchor>
    <xdr:from>
      <xdr:col>2</xdr:col>
      <xdr:colOff>1104773</xdr:colOff>
      <xdr:row>185</xdr:row>
      <xdr:rowOff>139413</xdr:rowOff>
    </xdr:from>
    <xdr:to>
      <xdr:col>3</xdr:col>
      <xdr:colOff>25480</xdr:colOff>
      <xdr:row>186</xdr:row>
      <xdr:rowOff>224600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26" name="Ink 125"/>
            <xdr14:cNvContentPartPr/>
          </xdr14:nvContentPartPr>
          <xdr14:nvPr macro=""/>
          <xdr14:xfrm>
            <a:off x="4711573" y="69608413"/>
            <a:ext cx="537840" cy="254520"/>
          </xdr14:xfrm>
        </xdr:contentPart>
      </mc:Choice>
      <mc:Fallback>
        <xdr:pic>
          <xdr:nvPicPr>
            <xdr:cNvPr id="126" name="Ink 125"/>
            <xdr:cNvPicPr/>
          </xdr:nvPicPr>
          <xdr:blipFill>
            <a:blip xmlns:r="http://schemas.openxmlformats.org/officeDocument/2006/relationships" r:embed="rId8"/>
            <a:stretch>
              <a:fillRect/>
            </a:stretch>
          </xdr:blipFill>
          <xdr:spPr>
            <a:xfrm>
              <a:off x="4695373" y="69592213"/>
              <a:ext cx="570240" cy="286560"/>
            </a:xfrm>
            <a:prstGeom prst="rect">
              <a:avLst/>
            </a:prstGeom>
          </xdr:spPr>
        </xdr:pic>
      </mc:Fallback>
    </mc:AlternateContent>
    <xdr:clientData/>
  </xdr:twoCellAnchor>
  <xdr:twoCellAnchor>
    <xdr:from>
      <xdr:col>11</xdr:col>
      <xdr:colOff>115866</xdr:colOff>
      <xdr:row>197</xdr:row>
      <xdr:rowOff>25346</xdr:rowOff>
    </xdr:from>
    <xdr:to>
      <xdr:col>14</xdr:col>
      <xdr:colOff>410680</xdr:colOff>
      <xdr:row>198</xdr:row>
      <xdr:rowOff>42413</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30" name="Ink 129"/>
            <xdr14:cNvContentPartPr/>
          </xdr14:nvContentPartPr>
          <xdr14:nvPr macro=""/>
          <xdr14:xfrm>
            <a:off x="12773533" y="73135013"/>
            <a:ext cx="2970280" cy="347267"/>
          </xdr14:xfrm>
        </xdr:contentPart>
      </mc:Choice>
      <mc:Fallback>
        <xdr:pic>
          <xdr:nvPicPr>
            <xdr:cNvPr id="130" name="Ink 129"/>
            <xdr:cNvPicPr/>
          </xdr:nvPicPr>
          <xdr:blipFill>
            <a:blip xmlns:r="http://schemas.openxmlformats.org/officeDocument/2006/relationships" r:embed="rId10"/>
            <a:stretch>
              <a:fillRect/>
            </a:stretch>
          </xdr:blipFill>
          <xdr:spPr>
            <a:xfrm>
              <a:off x="12757693" y="73118819"/>
              <a:ext cx="3002319" cy="379295"/>
            </a:xfrm>
            <a:prstGeom prst="rect">
              <a:avLst/>
            </a:prstGeom>
          </xdr:spPr>
        </xdr:pic>
      </mc:Fallback>
    </mc:AlternateContent>
    <xdr:clientData/>
  </xdr:twoCellAnchor>
  <xdr:twoCellAnchor>
    <xdr:from>
      <xdr:col>17</xdr:col>
      <xdr:colOff>8346</xdr:colOff>
      <xdr:row>196</xdr:row>
      <xdr:rowOff>296466</xdr:rowOff>
    </xdr:from>
    <xdr:to>
      <xdr:col>22</xdr:col>
      <xdr:colOff>2116720</xdr:colOff>
      <xdr:row>200</xdr:row>
      <xdr:rowOff>148347</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37" name="Ink 136"/>
            <xdr14:cNvContentPartPr/>
          </xdr14:nvContentPartPr>
          <xdr14:nvPr macro=""/>
          <xdr14:xfrm>
            <a:off x="17212613" y="73075933"/>
            <a:ext cx="7103707" cy="850947"/>
          </xdr14:xfrm>
        </xdr:contentPart>
      </mc:Choice>
      <mc:Fallback>
        <xdr:pic>
          <xdr:nvPicPr>
            <xdr:cNvPr id="137" name="Ink 136"/>
            <xdr:cNvPicPr/>
          </xdr:nvPicPr>
          <xdr:blipFill>
            <a:blip xmlns:r="http://schemas.openxmlformats.org/officeDocument/2006/relationships" r:embed="rId12"/>
            <a:stretch>
              <a:fillRect/>
            </a:stretch>
          </xdr:blipFill>
          <xdr:spPr>
            <a:xfrm>
              <a:off x="17196414" y="73060095"/>
              <a:ext cx="7135745" cy="882983"/>
            </a:xfrm>
            <a:prstGeom prst="rect">
              <a:avLst/>
            </a:prstGeom>
          </xdr:spPr>
        </xdr:pic>
      </mc:Fallback>
    </mc:AlternateContent>
    <xdr:clientData/>
  </xdr:twoCellAnchor>
  <xdr:twoCellAnchor>
    <xdr:from>
      <xdr:col>10</xdr:col>
      <xdr:colOff>88827</xdr:colOff>
      <xdr:row>283</xdr:row>
      <xdr:rowOff>153707</xdr:rowOff>
    </xdr:from>
    <xdr:to>
      <xdr:col>22</xdr:col>
      <xdr:colOff>250053</xdr:colOff>
      <xdr:row>285</xdr:row>
      <xdr:rowOff>37347</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58" name="Ink 157"/>
            <xdr14:cNvContentPartPr/>
          </xdr14:nvContentPartPr>
          <xdr14:nvPr macro=""/>
          <xdr14:xfrm>
            <a:off x="11865960" y="95378307"/>
            <a:ext cx="10583693" cy="383173"/>
          </xdr14:xfrm>
        </xdr:contentPart>
      </mc:Choice>
      <mc:Fallback>
        <xdr:pic>
          <xdr:nvPicPr>
            <xdr:cNvPr id="158" name="Ink 157"/>
            <xdr:cNvPicPr/>
          </xdr:nvPicPr>
          <xdr:blipFill>
            <a:blip xmlns:r="http://schemas.openxmlformats.org/officeDocument/2006/relationships" r:embed="rId14"/>
            <a:stretch>
              <a:fillRect/>
            </a:stretch>
          </xdr:blipFill>
          <xdr:spPr>
            <a:xfrm>
              <a:off x="11849760" y="95362101"/>
              <a:ext cx="10616093" cy="415584"/>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7-12T16:27:12.166"/>
    </inkml:context>
    <inkml:brush xml:id="br0">
      <inkml:brushProperty name="width" value="0.09071" units="cm"/>
      <inkml:brushProperty name="height" value="0.09071" units="cm"/>
    </inkml:brush>
  </inkml:definitions>
  <inkml:traceGroup>
    <inkml:annotationXML>
      <emma:emma xmlns:emma="http://www.w3.org/2003/04/emma" version="1.0">
        <emma:interpretation id="{836A8311-5F23-6C4A-A8AD-1B1695E1E985}" emma:medium="tactile" emma:mode="ink">
          <msink:context xmlns:msink="http://schemas.microsoft.com/ink/2010/main" type="writingRegion" rotatedBoundingBox="30738,294151 31726,294151 31726,295523 30738,295523"/>
        </emma:interpretation>
      </emma:emma>
    </inkml:annotationXML>
    <inkml:traceGroup>
      <inkml:annotationXML>
        <emma:emma xmlns:emma="http://www.w3.org/2003/04/emma" version="1.0">
          <emma:interpretation id="{F5C9FEFD-87E2-3747-B5E8-1E5BA191A7D5}" emma:medium="tactile" emma:mode="ink">
            <msink:context xmlns:msink="http://schemas.microsoft.com/ink/2010/main" type="paragraph" rotatedBoundingBox="30738,294151 31726,294151 31726,295523 30738,295523" alignmentLevel="1"/>
          </emma:interpretation>
        </emma:emma>
      </inkml:annotationXML>
      <inkml:traceGroup>
        <inkml:annotationXML>
          <emma:emma xmlns:emma="http://www.w3.org/2003/04/emma" version="1.0">
            <emma:interpretation id="{27F51F52-6E8E-884A-94D4-4F806A1E0C7C}" emma:medium="tactile" emma:mode="ink">
              <msink:context xmlns:msink="http://schemas.microsoft.com/ink/2010/main" type="line" rotatedBoundingBox="30738,294151 31726,294151 31726,295523 30738,295523"/>
            </emma:interpretation>
          </emma:emma>
        </inkml:annotationXML>
        <inkml:traceGroup>
          <inkml:annotationXML>
            <emma:emma xmlns:emma="http://www.w3.org/2003/04/emma" version="1.0">
              <emma:interpretation id="{3CCB9605-CBD0-D34F-AB5D-4D4C8BA53C98}" emma:medium="tactile" emma:mode="ink">
                <msink:context xmlns:msink="http://schemas.microsoft.com/ink/2010/main" type="inkWord" rotatedBoundingBox="30738,294151 31726,294151 31726,295523 30738,295523"/>
              </emma:interpretation>
            </emma:emma>
          </inkml:annotationXML>
          <inkml:trace contextRef="#ctx0" brushRef="#br0">377 113 8355,'0'-23'131,"0"-1"0,-2 3 0,-4 3 0,-4 5 1,-3 2-1,-6 9 0,-1 7 0,-4 13 1,-2 14-1,-3 15 0,-5 13 0,0 8 1,-2 5-1,2 3 0,2 2 0,9 0 1,7-2 1746,6-5-1861,2 5 0,16-19 0,5 6 0,5-8 0,11-8 37,5-8 0,5 0 1,8-13-1,3-7-124,5-6 0,2-6 0,8-12 0,-5-10 2,-2-17 1,5-12 0,-8-11-83,-3-8 1,-5-5 0,-8-5-1,-8-3 43,-4-2 1,-7-3-1,-4 8 1,-8 0-1,-8 7 32,-8 6 1,-5 16 0,-16 15 0,-7 11 305,-11 10 0,-13 26 0,2 16 0,1 16 68,-1 12 0,-5 14 0,11 5 0,8 0-177,10 0 1,18-8 0,8-5 0,6 3-134,2-6 1,13 6-1,10-11 1,11 0-652,3-5 0,18 0 0,-1-8 0,12-11-1052,4-7 1,9-8 1309,-1-5 0,11-37 0,-5-18 0</inkml:trace>
        </inkml:traceGroup>
      </inkml:traceGroup>
    </inkml:traceGroup>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7-12T17:08:22.722"/>
    </inkml:context>
    <inkml:brush xml:id="br0">
      <inkml:brushProperty name="width" value="0.09071" units="cm"/>
      <inkml:brushProperty name="height" value="0.09071" units="cm"/>
      <inkml:brushProperty name="color" value="#1F80FE"/>
    </inkml:brush>
  </inkml:definitions>
  <inkml:traceGroup>
    <inkml:annotationXML>
      <emma:emma xmlns:emma="http://www.w3.org/2003/04/emma" version="1.0">
        <emma:interpretation id="{5F3CBEF0-2BD7-6443-90B8-FBF1AFCA1EF0}" emma:medium="tactile" emma:mode="ink">
          <msink:context xmlns:msink="http://schemas.microsoft.com/ink/2010/main" type="writingRegion" rotatedBoundingBox="35944,8953 37124,8813 37182,9306 36003,9446"/>
        </emma:interpretation>
      </emma:emma>
    </inkml:annotationXML>
    <inkml:traceGroup>
      <inkml:annotationXML>
        <emma:emma xmlns:emma="http://www.w3.org/2003/04/emma" version="1.0">
          <emma:interpretation id="{FC45192C-62B1-A447-A342-6F6F0B79062D}" emma:medium="tactile" emma:mode="ink">
            <msink:context xmlns:msink="http://schemas.microsoft.com/ink/2010/main" type="paragraph" rotatedBoundingBox="35944,8953 37124,8813 37182,9306 36003,9446" alignmentLevel="1"/>
          </emma:interpretation>
        </emma:emma>
      </inkml:annotationXML>
      <inkml:traceGroup>
        <inkml:annotationXML>
          <emma:emma xmlns:emma="http://www.w3.org/2003/04/emma" version="1.0">
            <emma:interpretation id="{EA107D15-D596-CB42-BF55-8E5ECEB0DFB7}" emma:medium="tactile" emma:mode="ink">
              <msink:context xmlns:msink="http://schemas.microsoft.com/ink/2010/main" type="line" rotatedBoundingBox="35944,8953 37124,8813 37182,9306 36003,9446"/>
            </emma:interpretation>
          </emma:emma>
        </inkml:annotationXML>
        <inkml:traceGroup>
          <inkml:annotationXML>
            <emma:emma xmlns:emma="http://www.w3.org/2003/04/emma" version="1.0">
              <emma:interpretation id="{1C10CB9F-57E4-7F43-BBFC-34A541282520}" emma:medium="tactile" emma:mode="ink">
                <msink:context xmlns:msink="http://schemas.microsoft.com/ink/2010/main" type="inkWord" rotatedBoundingBox="35944,8953 37124,8813 37182,9306 36003,9446"/>
              </emma:interpretation>
            </emma:emma>
          </inkml:annotationXML>
          <inkml:trace contextRef="#ctx0" brushRef="#br0">235 21 8528,'0'-12'93,"-5"6"1,-3 3-1,-2 6 1,-2 5-1,-1 2 1,-1 2-1,-3 0 1,0-1 0,-1 0-1,1-2 1,0-1-206,2 1 1,2-3 0,1 1-3,1-2 0,-1 3 110,0-4 1,11 0 0,6-4 118,8 0 0,1 0 1,5 0-1,-1 0 23,0 0 1,2 0 0,2 1 0,-1 3-30,-1 4 0,-6-2 0,2 2 1,-3 1-17,-2 2 1,-4 1-1,-3-1 1,-3 1 29,-1 0 0,-5 4 0,-5 1-132,-9 1 1,0 0-1,-9 2 1,5-5-324,3-2 1,-2-1 0,4 0 0,-1-2-327,4-2 0,2-4 0,2-8 0,3-4 194,4-2 0,3-7 1,1-3 446,0-2 1,-5-1 0,-2-1 0</inkml:trace>
          <inkml:trace contextRef="#ctx0" brushRef="#br0" timeOffset="1119">130-14 8355,'7'-19'0,"0"4"548,-2 2 1,-1 1 459,-4 0 1,0 7-488,0 5 0,-1 12 0,-3 10 0,-3 7-398,1 5 1,-3-6 0,4 8 0,-1-2 0,1-2-96,2 0 0,2 2 1,1-4-1,0 0-604,0-3 0,4-3 1,0-3-1,0-3-1109,1-1 1,2-1 449,4-5 1,1-4 1131,0-3 1,0-13-1,-1-4 1</inkml:trace>
          <inkml:trace contextRef="#ctx0" brushRef="#br0" timeOffset="1120">494-38 8355,'5'-4'101,"-3"2"0,-6 3 731,-3 5 1,-1 10-411,-3 4 0,0 2 0,2 2 1,1-1-195,-1 1 0,4-2 0,0-1 1,1-2-490,0 2 1,0-3 0,4 1-1,0-2 1,0-3 0,1-1 0,3-1-1,4-2 1,2-2 0,2-4-952,0-3 1,0-2 0,-1-4 997,1-7 1,0-5 0,0-6 0</inkml:trace>
          <inkml:trace contextRef="#ctx0" brushRef="#br0" timeOffset="1121">647 68 8355,'7'-5'0,"-3"-3"201,2-2 999,-5 3-504,5 2 1,-16 18-454,-1 2 0,0 9 0,3-4 0,-1 2 0,0 1 118,1 1 0,3-1 1,5 0-384,0-4 0,0 2 1,0-5-1,1-3 0,3-3-195,4-2 1,4-5-1,4 1 1,3-4-181,3-4 0,6-4 1,-1-6 143,-1-2 0,-1-5 0,-3 1 0,-2-3 0,-4-3 7,-3-2 1,-7 1-1,-2 3 1,-3 2 284,-1 2 0,-1 1 0,-4 6 0,-7 2 33,-6 1 0,-3 5 0,0 1-169,1 2 0,2 2 0,-3 0-375,2 0 1,4 0-1,1 2 199,5 2 0,9 1 0,9 3 0,4-3-19,3 0 0,5-3 0,0 1 292,5-1 0,-2-7 0,5-2 0</inkml:trace>
          <inkml:trace contextRef="#ctx0" brushRef="#br0" timeOffset="1122">941-3 8355,'22'-1'0,"-2"-3"16,-8-2 1,-2-1 357,-2 3 1,-4 3-7,-4 1 1,-5 9-1,-7 3 1,-1 2 27,-3 3 0,3 2 1,-3 4-162,3 1 1,2-1-1,-1 1 1,1-2-117,3-3 0,3 4 0,5-5 0,2 0 1,1-3-33,5-6 1,7 0 0,2-5 0,2-2-425,6 0 1,3-13-1,3-3 1,-2-6 193,-1-3 1,-7 2 0,1-7 0,-3 4 244,-5 0 0,-6 1 1,-5 0-1,-6 2 254,-5 2 1,-9 8-1,-6 1 1,-9 3-291,-6 5 0,2 2 0,-3 2-633,2 2 0,7 4 0,4-3 1,5 1-886,5-1 1,3 4-1,1-2 1</inkml:trace>
        </inkml:traceGroup>
      </inkml:traceGroup>
    </inkml:traceGroup>
  </inkml:traceGroup>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7-12T17:08:36.165"/>
    </inkml:context>
    <inkml:brush xml:id="br0">
      <inkml:brushProperty name="width" value="0.09071" units="cm"/>
      <inkml:brushProperty name="height" value="0.09071" units="cm"/>
      <inkml:brushProperty name="color" value="#1F80FE"/>
    </inkml:brush>
    <inkml:brush xml:id="br1">
      <inkml:brushProperty name="width" value="0.05292" units="cm"/>
      <inkml:brushProperty name="height" value="0.05292" units="cm"/>
      <inkml:brushProperty name="color" value="#1F80FE"/>
    </inkml:brush>
  </inkml:definitions>
  <inkml:traceGroup>
    <inkml:annotationXML>
      <emma:emma xmlns:emma="http://www.w3.org/2003/04/emma" version="1.0">
        <emma:interpretation id="{0CB78A7E-A8C7-AB4B-A5C2-BE550D98BB23}" emma:medium="tactile" emma:mode="ink">
          <msink:context xmlns:msink="http://schemas.microsoft.com/ink/2010/main" type="writingRegion" rotatedBoundingBox="33061,8545 61394,8723 61358,14456 33025,14278"/>
        </emma:interpretation>
      </emma:emma>
    </inkml:annotationXML>
    <inkml:traceGroup>
      <inkml:annotationXML>
        <emma:emma xmlns:emma="http://www.w3.org/2003/04/emma" version="1.0">
          <emma:interpretation id="{2863BE83-FB67-0347-884F-EB1D8880820D}" emma:medium="tactile" emma:mode="ink">
            <msink:context xmlns:msink="http://schemas.microsoft.com/ink/2010/main" type="paragraph" rotatedBoundingBox="44778,8713 60614,8712 60615,9992 44779,9993" alignmentLevel="2"/>
          </emma:interpretation>
        </emma:emma>
      </inkml:annotationXML>
      <inkml:traceGroup>
        <inkml:annotationXML>
          <emma:emma xmlns:emma="http://www.w3.org/2003/04/emma" version="1.0">
            <emma:interpretation id="{E69E299A-7CC7-D145-A370-CB8C749C2E43}" emma:medium="tactile" emma:mode="ink">
              <msink:context xmlns:msink="http://schemas.microsoft.com/ink/2010/main" type="line" rotatedBoundingBox="44778,8713 60614,8712 60615,9722 44779,9723"/>
            </emma:interpretation>
          </emma:emma>
        </inkml:annotationXML>
        <inkml:traceGroup>
          <inkml:annotationXML>
            <emma:emma xmlns:emma="http://www.w3.org/2003/04/emma" version="1.0">
              <emma:interpretation id="{C8917605-D633-A44E-B542-6974E6A4F755}" emma:medium="tactile" emma:mode="ink">
                <msink:context xmlns:msink="http://schemas.microsoft.com/ink/2010/main" type="inkWord" rotatedBoundingBox="44778,8901 45343,8900 45344,9382 44779,9383"/>
              </emma:interpretation>
            </emma:emma>
          </inkml:annotationXML>
          <inkml:trace contextRef="#ctx0" brushRef="#br0">107-94 7082,'7'-5'-178,"-2"-1"467,-5-1 1,-1 2-204,-3 5 1,-1 1 0,-5 3-1,3 3-36,-3-1 1,0 6 0,-2-2-1,-1 5-83,-2-1 0,-2-1 0,-4-1 1,2 0 9,2-1 0,0 1 1,3-1-1,-2-2 1,2-1 1,1-6-1,1 2 1,0-2 29,1-2 0,3 0 0,0 0 0,0-2 33,2-2 1,0-2 61,6-6-69,0 5 0,0 1 7,0 2-35,0 3 122,0-5 1,-1 8-94,-3 2 0,1-2 1,-4 6-1,-1 1 91,1 2 1,-2-3-358,5-1 160,0 1 0,6 3 1,1-3 54,5-5 1,4-1-1,4-2 1,2-2 1,0-1 0,5 0 0,-5-4 0,1 1 0,0 1 39,-2-1 0,2 3 0,-3 3 1,-2 0 44,-1 0 1,-2 5-1,-2 3 1,-2 2 70,-2 2 1,-1 0 0,-6 1 0,-1 1-88,-5 2 0,-7 3 0,-2-2 1,0 0-1,0 0 1,-4 3 0,3-5 0,-1 0-269,-1-2 1,4-1-1,-2-1 1,1 0-91,3-3 0,2-2 0,3-3 0,2 2-33,2 2 1,1-3-105,4 3 1,1-3 400,3 4 0,3-5 0,5 2 0</inkml:trace>
          <inkml:trace contextRef="#ctx0" brushRef="#br0" timeOffset="-1082">13-35 6753,'-1'-10'189,"-3"2"1,1 3-532,-4 5 0,4 1 163,-1 3 1,-3 2-1,1 6 1</inkml:trace>
          <inkml:trace contextRef="#ctx0" brushRef="#br0" timeOffset="427">107 118 7036,'12'0'37,"-9"1"0,-5 2 0,-2 2 0,-2 2 0,1 2 1,-1 1 96,4 2 0,1 1 0,1 2-105,0 0 1,1 1 0,3-6-11,4-2 1,7-3 0,5-6 0,2-3-28,2-4 1,-1-6 0,-1-2 0,-1 2 0,-1 1 1,-6-3 0,2-1 0,-4 0 27,-5 0 1,-1 2-1,-6 3-70,0 0 1,-7-4 0,-5 1 0,-6 0 83,-4 2 0,-3 7 0,-1 2 0,-1 2 1,0 2-117,3 0 1,-4 7 0,1 3 0,2 6-186,4 2 1,4-2 0,7 2 22,2-1 0,2-1 0,6-4 1</inkml:trace>
        </inkml:traceGroup>
        <inkml:traceGroup>
          <inkml:annotationXML>
            <emma:emma xmlns:emma="http://www.w3.org/2003/04/emma" version="1.0">
              <emma:interpretation id="{01EB66B9-C579-054D-BDE2-C5CD0525E482}" emma:medium="tactile" emma:mode="ink">
                <msink:context xmlns:msink="http://schemas.microsoft.com/ink/2010/main" type="inkWord" rotatedBoundingBox="46483,9171 46767,9171 46767,9194 46484,9195"/>
              </emma:interpretation>
            </emma:emma>
          </inkml:annotationXML>
          <inkml:trace contextRef="#ctx0" brushRef="#br0" timeOffset="5386">1471 177 8047,'12'0'0,"-1"-1"0,-2-2 53,-1-1 1,-1 0 0,6 4-1,2 0 1,2 0 0,1 0-237,3 0 0,-3 0 1,1 0-1,-2 0-182,-3 0 0,3 0 0,-1 0 162,-2 0 1,4-5 0,1-2 0</inkml:trace>
        </inkml:traceGroup>
        <inkml:traceGroup>
          <inkml:annotationXML>
            <emma:emma xmlns:emma="http://www.w3.org/2003/04/emma" version="1.0">
              <emma:interpretation id="{54053F80-A78C-8E46-86D3-F146A2BBF96C}" emma:medium="tactile" emma:mode="ink">
                <msink:context xmlns:msink="http://schemas.microsoft.com/ink/2010/main" type="inkWord" rotatedBoundingBox="47742,8807 49811,8806 49812,9394 47743,9395"/>
              </emma:interpretation>
            </emma:emma>
          </inkml:annotationXML>
          <inkml:trace contextRef="#ctx0" brushRef="#br0" timeOffset="19775">3682 71 7700,'0'-12'0,"0"1"-619,0-1 0,1 0 0,2 0 564,1 0 1,0 1 54,-4-1 0,0 0 618,0 0 1,0 1 0,0-1 319,0 0 1,0 0 900,0 1-1344,0 4 0,-1 2 1,-2 6-245,-1 3 1,0 3 0,3 6 0,-2 2-50,-1 5 0,-1 3 0,2 4 0,0 1-71,0 2 0,2-2 0,1 2-130,0-1 0,1-3 0,3-5 0,2-3 0,2-1 58,0-3 1,0-1 0,4-2-360,-1-3 1,1-3 0,0-6-1,-2-3 55,-2-4 0,3-4 0,-4-5 1,4-5-159,1-4 0,-6-2 0,-1 5 0,-1-1 159,0 1 0,0 4 0,-2 4 330,1 2 1,-1 5-103,2 0 1,-3 7 538,-1 1 1,0 6 0,0 10-147,0 4 0,1-2 0,2 1 0,2 1-315,2-2 0,-3 3 1,3-5-1,3-2 1,0-1-86,2-1 0,0-5 0,-1-3 0,1-3-22,0-1 1,0-1-1,-1-5-41,1-5 1,-4-2-1,-2-8 1,1-3-165,0-2 0,-5-1 1,2 3-1,-1 1-120,1-1 0,-3 4 1,3 2-1,-3 1-616,-1 3 1,0 5-720,0 1 942,0 5 1,0 7 708,0 8 0,5 2 0,2-2 1</inkml:trace>
          <inkml:trace contextRef="#ctx0" brushRef="#br0" timeOffset="20507">4152 12 8355,'7'-8'-8,"-3"1"0,-1-1 81,0 1 1,0-2 319,5 5 1,0 0-726,4 4 1,-2 1 0,-1 3-1,-1 4 51,1 3 0,-2 4 0,0 2 1,3 2 80,0 2 0,1-3 0,-2 1 0,-1 2 0,-1 0 234,0-1 0,-2 1 0,-4-4 1,2 0-70,1 0 0,0-2 1,-4-3 880,0 0-607,0-6 0,0-2 1,0-8-1,1-5-310,3-5 0,3-4 0,4-6-7,1 1 1,-4 0 0,0 2-1,1 2 1,1-1 81,2 2 1,0 2-1,-2 7 1,0 3 463,-3 0 0,1 3 0,4 3 0,0 0 335,-1 0 1,1 0-1,0 1-235,0 3 1,0 2 0,-1 6 0,1 0 0,1 1-314,3 3 0,-3 2 0,3 4 0,-3-1-237,-2-1 0,5-6 1,0 2-1,-2-3-521,-1-2 0,3 1 1,0-1-1,-2-4-3276,-1-3 2835,-1-2 1,-1-2 0,1 0 0</inkml:trace>
          <inkml:trace contextRef="#ctx0" brushRef="#br0" timeOffset="20506">4152 59 8355,'7'2'44,"-3"1"1,-3 4 0,-1 5 452,0 0 1,0 1-1,0 1 1,0 2-379,0-2 0,4 3 0,0-1-111,-1-2 0,-2-1 1,-1-1-1,1 0-562,3-1 1,-2-3-1,3-1-315,0-2 1,-4-6-1,5-6 1</inkml:trace>
          <inkml:trace contextRef="#ctx0" brushRef="#br0" timeOffset="34521">4635-23 8311,'-6'6'0,"0"0"204,-1-1 0,2-2-368,5 4 1,1-4 0,2 0 0,2-5 70,2-2 1,-3-5 82,4 1 0,-6-2 35,2-2 1,-3 4 517,-1 1-79,0 4-286,0-2 193,0 5-590,0 5 0,0-2-127,0 4 1,-1 0 0,-2 2 0,0-1-134,0 1 0,2-4 0,1 0 1</inkml:trace>
          <inkml:trace contextRef="#ctx0" brushRef="#br0" timeOffset="34742">4764 165 10000,'0'12'0,"0"0"0,-1-1 0,-2 1 0,-2 0 0,-2 1 0,-2 1 0,-1 2 0,-1-2 0,2-1 0,1-1 0,-1 0 0,0 0-1067,1-1 1,-8 6-1,3 2 1</inkml:trace>
          <inkml:trace contextRef="#ctx0" brushRef="#br0" timeOffset="53006">2965-94 7263,'1'-7'-360,"2"-1"1,2-1 523,1-2 1,1 3-1,1 0 1,-3 1 42,0 0 1,-3-3 452,2 2-315,-3 3 1,-1-2 218,0 3-490,0 3 1,-5-4-73,-3 5 1,-3 3 0,0 3 6,-1 0 1,-1 1-1,-2 2 1,0-1 0,-1 1 47,-1 1 0,4 2 0,-4-1-22,0-4 0,4 4 0,-4-3 0,1 2-16,1 2 1,-1 0-129,4-1 0,6-3 91,2 0 0,4-5 1,4 1-1,3-3 4,4-1 0,2 0 0,1 1 0,2 2 16,-2 1 0,3 1 0,0-2 1,2 2 129,2 1 1,-3-2-1,1 3-61,2-2 0,-2 4 0,-1-2 0,-1 1 0,-4-1-8,-4 3 0,-4 0 12,-5 2 0,-5 0 1,-3-1-1,-3 1 1,-5 0-122,-4 0 1,-2-1 0,-1 0-1,-1-2-187,0-1 0,2-6 0,1 2 0,2-2-162,-2-2 0,4 1 1,1 2-1,3 0-1557,1 0 1795,6-2 0,1-11 0,5-3 1</inkml:trace>
          <inkml:trace contextRef="#ctx0" brushRef="#br0" timeOffset="53933">3012-58 8355,'4'-13'-627,"0"-3"426,5 3 1,-3-4-1,6 5 1,1 0 731,3 1 0,2 0 1,6 2-1,-1 1 182,1-1 1,3 2-1,1 1 1,-1 1-1108,2 2 1,-4 2-1,2 1 1,-2 0-1877,-2 0 1688,-4 0 0,3 0 0,-4 0 1</inkml:trace>
          <inkml:trace contextRef="#ctx0" brushRef="#br0" timeOffset="53617">3188-70 8355,'4'-8'-587,"0"0"1,1 2 435,-1-2 1,-2 1 682,1 3 78,-1 3 31,-2-9-249,5 8-332,-4-3 1,6 5 0,-5 1 38,2 3 1,0-1 0,-2 5-1,0 1-12,2 1 1,1 2-1,-1 0 1,3 0-10,-1-1 1,5 5 0,-3 0 0,1-1-5,-1 2 1,1-2 0,-4 3 0,0-1-68,0-3 0,3 1 0,-4-1 1,-1 2-50,-2-2 0,-1-1 1,-1-2-1,-3-2-93,-4-1 0,1-4 0,0 2 1,-2-1-262,-2-2 1,-5 2 0,1-1 0,-1-1-603,-1-2 1,3-6 843,-6-3 1,0-8 0,-3-2 0</inkml:trace>
        </inkml:traceGroup>
        <inkml:traceGroup>
          <inkml:annotationXML>
            <emma:emma xmlns:emma="http://www.w3.org/2003/04/emma" version="1.0">
              <emma:interpretation id="{FEB4C0B0-517E-0F4F-BF4D-0BB78D6D795D}" emma:medium="tactile" emma:mode="ink">
                <msink:context xmlns:msink="http://schemas.microsoft.com/ink/2010/main" type="inkWord" rotatedBoundingBox="50811,8914 51493,8913 51494,9223 50812,9224"/>
              </emma:interpretation>
            </emma:emma>
          </inkml:annotationXML>
          <inkml:trace contextRef="#ctx0" brushRef="#br0" timeOffset="71664">5799 59 7363,'0'-11'76,"0"-1"1,0 4 0,1 1 0,2 1 0,2 1 567,2-1 1,-3 2-462,3 4 0,-3 0 1,3 3-1,-2 4 123,-2 4 1,-1 5 0,1-2-261,1 2 1,0 1-1,-4-3 1,0 3-1,0 0-106,0 0 1,0-1 0,0-4-130,0 0 0,-2-6 0,0-1-63,-2 1 1,0-6 0,4 0-63,0-7 0,1-5 0,2-2 0,2-3 116,2-1 0,-5-1 0,4-2 1,-3 3 191,1 1 0,0 2 1,-4 3-1,2 1-444,2 3 657,-3 3 0,5 7 200,-2 1 0,-1 4 0,3 5 1,1 0-1,-2-1 13,0 1 0,5 0 0,-3-2 0,4-1-232,1-1 1,-1-1-1,1 1 1,0-4-87,0-3 0,-1-1 1,1 0-1,0 0-76,0 0 0,-1-5 0,1-3 0,-1-3-302,-3 0 0,1-5 0,-5-1 0,-2 0-126,-1 0 1,-1-4-1,0 3-74,0-1 0,-3 2 1,-3 6-1,0-1-133,-3 0 1,-2 2 104,-1 2 1,5 4 470,-1 8 1,5 2 0,-2 6 0</inkml:trace>
          <inkml:trace contextRef="#ctx0" brushRef="#br0" timeOffset="72072">6222 0 8355,'12'0'-172,"-4"0"189,0 0 0,-6 2 0,2 2 0,-2 4 257,-2 2 0,0 3 0,0 1 41,0 2 0,0 0 1,0-4-1,1-1 1,2 1-51,0 0 0,7 0 0,-1-1 0,2 1-337,1 0 1,7-6 0,-6-2-1,2-2-39,2-2 1,3-2-1,-4-2 1,-2-3 29,-1-4 0,-1-1 0,0-1 0,-2-1-120,-2-2 0,-3 1 0,-5 3 0,0 0 95,0 0 0,-5 4 1,-3 2-107,-2 1 1,-6 1 0,-1 4 0,0 1 0,0 2-476,3 1 0,-5 5 0,1-3 1</inkml:trace>
        </inkml:traceGroup>
        <inkml:traceGroup>
          <inkml:annotationXML>
            <emma:emma xmlns:emma="http://www.w3.org/2003/04/emma" version="1.0">
              <emma:interpretation id="{B7725701-A8E6-F74A-AAB7-396BD9AEB2C3}" emma:medium="tactile" emma:mode="ink">
                <msink:context xmlns:msink="http://schemas.microsoft.com/ink/2010/main" type="inkWord" rotatedBoundingBox="52751,8807 54714,8806 54715,9311 52752,9312"/>
              </emma:interpretation>
            </emma:emma>
          </inkml:annotationXML>
          <inkml:trace contextRef="#ctx0" brushRef="#br0" timeOffset="80669">7739 130 8355,'11'-11'0,"1"4"0,-4-4-334,0 3 579,-6 3 66,4-5 0,-8 10 1,0 0-191,-2 6 0,-1 1 0,2 0-166,-1 3 1,0 0 0,4 2 0,0 0 0,0-1 100,0 1 1,1-1-1,2-2-91,1-1 1,5-5 0,-1 4 0,2-2-20,2-2 1,-4-2 0,0-1 0,1 0-72,1 0 1,2-1 0,0-3 0,0-4-1,0-2-15,-1-2 1,-3 0-1,-1 0-100,-2 1 1,-1-1 0,-6 0 0,-1 0 0,-5 1 40,-3-1 0,-4 5 0,-2 3 0,0 3 247,0 1 0,-3 5 0,4 3 0,2 3 40,1 0 1,2 1-1,2 0-82,1 0 1,7-2-223,1-2 0,5-3 0,7-5 0</inkml:trace>
          <inkml:trace contextRef="#ctx0" brushRef="#br0" timeOffset="80670">8080-199 8355,'-6'-7'336,"-1"3"1,-4 3 0,-1 2-519,1 3 0,0 3 1,2 4-1,1 1 237,-1 0 1,3 4 0,-1 0-29,2 3 0,0-4 0,2 4 0,-1-1 0,1-1-65,2 0 1,1 3-1,0-3 1,1 0 32,3 0 0,-1-2 0,5-4 0,1-2 33,1-1 1,2-2 0,0 2 0,0-4 2,-1-3 0,1 3 0,1 0 0,2-1-29,0-2 1,5-5-1,-3-1 1,0-2-59,0-2 1,0 0 0,-3 0 0,2 1 73,-2-1 1,-5-1 0,-1-2-243,1 0 1,-3 0 0,-2 0 0,-3 1 69,-1-1 1,0 4-1,-2 0 1,-1 0 199,-5 2 1,1 1-1,-1 5 1,-1 1-1,-1 3 135,-2 4 1,-4 3 0,1 4 0,0 2 31,2 1 0,3-2 1,1 2-1,2-1-101,2-3 0,1 3 1,5-1-1,3-1-298,4-2 0,4-3 0,3-2 0,5-4-345,2-3 1,6-1-1,2-1 1,1-2 278,2-1 0,3-10 0,-6 1 0</inkml:trace>
          <inkml:trace contextRef="#ctx0" brushRef="#br0" timeOffset="80671">8679-94 8355,'6'-15'0,"1"-1"-129,-1 0 1,0 6 0,-3 1 414,1 1 1,0 0-278,-4-4 1,-7 6 0,-3 2 73,-5 3 0,-2 2 0,2 1 4,-5 2 1,-2 9-1,0-1 1,1 3-5,1 2 0,2-3 0,-2 4 1,5 1-56,1-1 0,3-2 0,0 2 0,2 0 0,3 0 18,0 3 1,2-2-1,4-1 1,0-1-192,0-3 1,2 3 0,2-2 0,4-4 36,2-2 0,7-6 0,1 1 0,2-3-127,-1-1 1,1-4-1,4-1-19,-1-1 0,-1-2 1,-1-4-1,-3 0 0,-1 1 172,-2-1 0,-3 0 0,-3 2 0,-3 0 180,-1 3 0,-1 3 849,-4-4-503,0 5 0,-1-1-147,-3 8 1,-1 3-62,-3 5 0,-1-1 1,4 1-1,0 0-162,-1 0 1,2-1-1,4 1-133,0 0 0,0-4 1,2-2-51,2-1 0,2-1 0,6-4 0,0 0 25,-1 0 1,1-4-1,1-1 1,2-1 4,0-3 1,1-2 0,-4-1-161,-1 1 0,1-1 1,-1 0-1,-3 0 0,-5 1 32,-1-1 1,-4 1-1,-1 3 122,-5 5 1,-3 1 0,-1 2 0,1 0 121,-1 0 1,0 2 0,2 1-1,1 4 31,1 0 1,1 3-1,-2-3 1,3 0 322,0 1 1,2 0-1,4 4-180,0 0 0,2-6 0,2-1-126,3 1 0,4-4 0,1 5-146,-1-2 1,5-1 0,0-5-1,-2-2 1,-1-2 38,-1-2 1,0 1-1,0-4-186,-1 3 1,0 3-1,-2-3 1,-1 2-43,1 2 255,-4 2 0,0 2 0,-5 3 145,0 4 0,0 3 1,0 0 52,0 1 1,-4 0-1,0 0-141,2-1 66,1 1 1,1-4-107,0 0 1,3-7 0,3-1-302,0-6 1,2-1 0,4-1 0,0-1 166,-1-1 1,1 2-1,-1 0 1,-2 0 303,-1 2 1,-1-4-1,4 5 242,-3-1 0,2 3-300,-2-1 0,-1 3 0,-1 2-52,-1 3 1,3-1-1,-4 4 1,-1 3-164,-2 0 1,-1 6-1,1-1 1,2 0-305,1-2 1,1-1-1,-2-1-45,1 1 0,1-4 1,-1-1-1,4-2-309,2-3 630,2 0 1,0-13-1,-1-2 1</inkml:trace>
          <inkml:trace contextRef="#ctx0" brushRef="#br0" timeOffset="80672">9267 48 6763,'6'-12'-796,"-5"4"1211,3 0 1,-3 4 0,0-2 341,3 0 0,-4 2-650,0 4 0,-1 0 1,-7 0-1,-2 2 41,-5 2 1,2 1-1,-2 4-45,2-1 1,2 0 0,2 4 0,1-2 0,0-1-27,2-1 1,1-4 0,5 4-88,0 1 0,0-3 0,1 1 0,1-1 15,2 1 0,7-3 1,-1 2-1,5 1-22,-1-1 0,-1 2 0,-1 4 0,0-1 48,-1-4 0,0 4 0,-2-3 0,-3 2-99,0 2 1,2-4 0,-5 0 82,0 1 0,-6-3 1,-2 1-256,-1-2 0,-2 3 0,-4-4 0,0 0 0,1 0-31,-1 0 0,4-1 64,0-3 1,6-1-1,-1-3 1,6-2 24,4-1 0,4-3 0,2 2 1,3-3 167,3 0 0,2-5 1,0 0-1,-3 1 95,-1-2 0,3 4 0,-3-3 1,0 3-62,0 1 1,-5 0-1,-6 1 237,-1-1 1,-2 5 65,-7 3 1,-3 4 0,-4 4 0,-1 3 48,0-1 1,0 5 0,1-3-210,-1 2 1,0 2-1,2 0 1,1-1-1,2 1-20,2 0 1,1 0-1,4-1-99,0 1 0,1-1 0,3-4 0,4-3-63,2-2 1,6-2 0,1-2 0,1-2-167,3-3 1,1-8 0,2-2 0,0 0-48,-1 0 0,1-6 0,-1 1 0,-1-1 48,-2 1 0,-2-7 0,-3 6 1,-1-3-47,-4-3 1,1 4 0,-7-2 224,-2 2 0,0 3 0,-4 2 0,0 4 0,-3 5-126,-2 3 1,-1 3 0,-4 5 603,1 0 1,-2 6 0,-2 6 0,-2 7 0,0 8-151,0 4 1,-2 3-1,3 2 1,2 1 177,1-2 0,6 3 0,3-8 1,4 0-204,4-2 1,8-1-1,7-2 1,5-5 117,3-6-2814,9 0 1,5-12 0,6 3 0</inkml:trace>
        </inkml:traceGroup>
        <inkml:traceGroup>
          <inkml:annotationXML>
            <emma:emma xmlns:emma="http://www.w3.org/2003/04/emma" version="1.0">
              <emma:interpretation id="{0B7D244C-B00E-CE42-8A44-1B8BD084BA2D}" emma:medium="tactile" emma:mode="ink">
                <msink:context xmlns:msink="http://schemas.microsoft.com/ink/2010/main" type="inkWord" rotatedBoundingBox="55679,8842 57137,8841 57138,9335 55680,9336"/>
              </emma:interpretation>
            </emma:emma>
          </inkml:annotationXML>
          <inkml:trace contextRef="#ctx0" brushRef="#br0" timeOffset="-2.37872E6">10702-140 9712,'-4'8'0,"1"-1"0,0 3 0,2 0 0,-1 2 0,0 1 0,-2 1 0,1 3 0,2 0 0,1 1 0,0 1 0,0 0 0,0 1 0,0-2 0,0-1 0,0-1 0,0 0 0,0-1 0,0 0 0,0-2 0,0-2 0,0 1 0,0 0 0,0 0-995,0 0 1,-5-16-1,-2-4 1</inkml:trace>
          <inkml:trace contextRef="#ctx0" brushRef="#br0" timeOffset="-2.378E6">10938-129 8355,'10'-1'548,"-1"-1"-358,-1-2-137,-5 0 0,-3 8 0,-8 2 0,-3 3 1,0 4-1,-1 0 0,-1 1-169,-3-3 1,3 1-1,-4 0 1,1 0 0,1-1 5,0 1 1,2 0-1,0-2 1,-1-1-321,-2-1 0,4-4 372,5 4 190,4-5 1,3 2 0,8-5 0,2 0 94,2 0 0,0-4 0,-1 0 0,1 1-15,0 2 1,-2 2-1,0 3 1,-3 4-236,3 3 1,-4 2 0,2 2-250,1 5 0,2-3 0,-1-1-12,-2-3 0,1-2 1,-4 1-1,0 0-480,1 0 1,-2-4 627,-4-1 1,0-4-1,0 2 1</inkml:trace>
          <inkml:trace contextRef="#ctx0" brushRef="#br0" timeOffset="-2.37747E6">11149 71 7642,'0'-11'-750,"-5"4"832,-3 3 1,-1 4-1,0 3 57,1 1 1,0 5-1,-4-1 1,1 2 220,-1 2 1,0 0-1,2-1 1,1 1-148,1 0 1,4 0 0,-3-1-273,2 1 0,2 0 28,7 0 0,3-6 1,6-2-1,1-4-148,2-4 1,1 2 0,-3-6 0,2-1-130,-2-2 0,3-1 0,-1-1 116,-2-2 0,0 2 0,-4-3 0,-1 3 182,-1 1 1,-5 0 636,1 1-355,-3 4 1,-5 7-1,0 8 1,1 2-168,2 2 0,1 0 0,0 0 1,0-1-294,0 1 1,0 0 0,0 0-95,0-1 1,4 1-1,1-1 1,2-3-272,2-5 0,1-1 371,2-2 1,0 0 0,0 0 0</inkml:trace>
          <inkml:trace contextRef="#ctx0" brushRef="#br0" timeOffset="-2.37689E6">11326 48 8355,'-12'-5'1083,"5"3"1,3-7-1,8 4-893,4-2 0,7 5 0,2-2 0,0 1-393,0-1 1,3 3-1,0-3 1,2 3 19,2 1 0,3 0 0,1 0 0,-2-1-553,-1-3 1,-2 2-1,1-2-975,-1 3 1418,-5 1 0,5 0 0,-5 0 1</inkml:trace>
          <inkml:trace contextRef="#ctx0" brushRef="#br0" timeOffset="-2.3772E6">11502-176 9845,'-1'12'0,"-2"0"0,-2 1 0,0 3 0,-2 3 0,2 4 0,0 0 0,2 1 0,2-1 0,1 2 0,0 1 1243,0 1 1,0 1-1336,0-5 0,0 5 0,0-1 1,0-1-485,0-1 1,0-5 0,0-2-1,0-1-597,0-2 0,0-6 777,0-2 0,-5-4 0,-2 2 1</inkml:trace>
          <inkml:trace contextRef="#ctx0" brushRef="#br0" timeOffset="-2.37619E6">11678 177 8759,'7'-12'875,"5"1"1,5 3-152,6 0-542,6 5 0,0-6 1,3 5-158,0 2 1,3 0-1,6 2 1,-1 0-1,1 2-1569,-4 2 1,0-3-1,-2 4 1</inkml:trace>
          <inkml:trace contextRef="#ctx0" brushRef="#br0" timeOffset="-2.37619E6">11737 48 8355,'4'-8'179,"0"0"1,5 4-1,-1-2 1,3-1 29,0 1 1,1 2 0,1-3 0,1 1-133,2-1 1,4 3 0,-3-2 0,0 0-98,0 4 0,2-3 1,-2 1-1,0 0 1,0-1 0,-1 3 0,-4-2-93,-1 3 1,-3 1 92,0 0 0,-8 5 1,-2 3-1,-10 3 0,-4 2 98,-1 2 1,-8 0-1,2 3 1,-1-1 65,3-3 0,-1 3 0,3 0 1,-2 0 8,1 0 1,3 0 0,5-2 0,2 0-47,2 0 0,3-6 0,5-1 0,1 0 16,3-2 0,8 3 0,7-5 0,4-1-208,0-2 1,1-1-1,-1 0 1,1 0-299,-1 0 1,1 0 0,-1 0-1,1 0 170,-1 0 1,-4 0 0,-4 0-1954,-2 0 1709,-1 0 0,-5-5 0,-2-2 1</inkml:trace>
        </inkml:traceGroup>
        <inkml:traceGroup>
          <inkml:annotationXML>
            <emma:emma xmlns:emma="http://www.w3.org/2003/04/emma" version="1.0">
              <emma:interpretation id="{332DDD0E-8DF4-0640-9819-E21D628894F6}" emma:medium="tactile" emma:mode="ink">
                <msink:context xmlns:msink="http://schemas.microsoft.com/ink/2010/main" type="inkWord" rotatedBoundingBox="58607,8713 60614,8712 60615,9722 58608,9723"/>
              </emma:interpretation>
            </emma:emma>
          </inkml:annotationXML>
          <inkml:trace contextRef="#ctx0" brushRef="#br0" timeOffset="87380">13865-199 8355,'-4'-8'-21,"-1"1"1,-2 2 0,-2 2 0,-1 2 0,-2 1 0,0 1 86,1 3 1,-1-1-1,0 6 1,-1 3 0,-1 3-1,-3 2 17,-2 0 0,4 4 0,-4 0 0,2 4 97,3 3 1,1 0 0,1-2 0,2 2-1,2-2 1,4-1 0,3-3 0,2-1-1,3-3-98,4-1 1,7-2-1,5-8 1,2-3-129,2-2 0,7-4 0,2-2 0,-1-3-141,2-4 1,0-1 0,0-1 0,-2-1-208,-5-2 1,1 1-1,-4 3 1,-3 0 77,-2 0 0,-5 1-195,-6-1 0,1 4-229,-5 0 667,-5 5 1,-6-2-1,-5 5 1</inkml:trace>
          <inkml:trace contextRef="#ctx0" brushRef="#br0" timeOffset="87816">14230-47 8551,'-6'-6'0,"-1"3"379,-4 6 1,-1 3 0,1 6-149,-1 0 1,-1 1-1,-2 1 1,0 2-24,0-2 1,2 0-1,2-3-161,-1 1 0,5 0 0,3 0 0,3-1 63,1 1 1,5-5-1,3-3 1,3-3-317,0-1 1,6 0 0,3 0-1,2-1-13,2-3 0,-1-2 0,-1-4 0,-1 1-83,-1 0 0,-6-4 0,2 5 0,-4-3 144,-4 0 1,-3-5-1,-5 0 1,0 2-8,0 1 1,-5 1 0,-3 0-1,-3 2 58,0 2 0,-5 3 0,-1 5 0,0 0-115,0 0 1,-3 1-1,3 3-25,-1 4 0,5 2 0,0 2 219,4 0 1,6-1 0,-2 1 0</inkml:trace>
          <inkml:trace contextRef="#ctx0" brushRef="#br0" timeOffset="89125">14430-35 8355,'6'0'-430,"-10"0"662,-8 0 0,-2 1 1,2 2-87,1 1 1,-1 5-1,1-1 1,2 2 0,1 2 79,-1 0 0,4 0 0,1 0 0,3-1 0,1 1 53,0 0 1,1-4-238,3-1 1,3-3 0,4 3 0,2-2 0,2-2-119,0-2 1,6-2-1,-2-3 1,0-4-74,1-2 0,-6-2 0,2 0 1,-3 0-51,-1 1 0,-4-1 1,-2-1-1,-1-2 21,-2 0 1,-3 0-1,-5 6 1,-6 1-44,-3-1 0,-6 4 0,3 1 79,-1 3 1,2 1-1,-2 0 1,2 1-1,5 2-117,1 1 1,8 1-51,-2-1 1,3-3-1,1 4 1</inkml:trace>
          <inkml:trace contextRef="#ctx0" brushRef="#br0" timeOffset="89126">14712-305 9896,'-8'11'0,"0"1"0,-1 1 0,-1 3 0,-1 4 336,3 2 0,-2 1 0,3 1 0,1-1 0,2 1 0,3-1 1,1 1-1,0-2-672,0-2 1,0 1 0,1-4-1,3 0-137,4 0 0,-2-2 0,2-4 0,1-2-205,2-1 0,-4-6 0,1 2 0,1-2-227,2-2 905,1 0 0,-1-11 0,1-2 0</inkml:trace>
          <inkml:trace contextRef="#ctx0" brushRef="#br0" timeOffset="89127">14771 48 8355,'6'-2'112,"-2"-2"0,-1 3 1044,1-3-861,-3 3 0,9 1 1,-2 0-1,3-2-181,0-1 0,1 0 0,0-5 0,0 0-253,-1 2 1,3-5 0,0 3 0,0-2 103,-3-2 1,0 0 0,-4 1-807,0-1 1,-2 0 625,-5 0 1,-5 6 0,-3 2 0,-3 3 309,0 1 0,-1 5 0,-1 3 1,-2 2-84,0 2 1,0 1 0,6 1 0,1 2 197,-1-2 1,4 3 0,1-1 0,3 0 223,1 1 0,1-4 0,3 1 0,4-3-393,2-4 0,2 0 0,1 1 0,3-4-216,3-3 0,4-1 0,0-1 0,1-3-11,-1-4 0,1-4 0,-2-2 0,-1-2-35,-2 2 0,-4-1 1,0 1-1,-2-2 73,-1 2 0,-5 5 0,-2 1 255,0-1 584,-4-2-606,5 5 1,-8 1 0,0 6 0,-2 3 176,1 4 0,2-2 1,1 2-160,0 1 1,0-2-70,0 1 0,5-6 1,3 2-39,2-3 0,2-4 0,0-3 0,0 0-64,-1-3 0,1-1 0,-1 1 1,-2 3-322,-1 1 1,-4-3-309,3 4 719,-4 0 1,2 5 0,-5 3 0,0 4 219,0 2 1,0 7 0,0 3 0,0 2 0,0 3 108,0 2 0,7 5 0,5 6 0,6 2 8,4 2 0,8 1 0,4 4 0,4-2-320,0-6 1,-3 0-1,-3-8 1,-8 2-123,-7-2 0,-2 2 1,-11-4-1,-4 0 82,-7-1 1,-2-2 0,-11-7 0,-1-8-37,-1-5 0,-1-8 1,1-7-1,2-10-109,4-10 1,3-14 0,1-4 0,2-3 119,2-2 1,-1 4 0,5-2-80,1 5 0,3 5 0,4 6 0,4 3-432,3 3 0,0 9 0,1 3-579,0 3 1,0 1 0,-1 0 0</inkml:trace>
        </inkml:traceGroup>
      </inkml:traceGroup>
      <inkml:traceGroup>
        <inkml:annotationXML>
          <emma:emma xmlns:emma="http://www.w3.org/2003/04/emma" version="1.0">
            <emma:interpretation id="{28AA4A59-F311-8D40-B3E2-BBD98AC689F4}" emma:medium="tactile" emma:mode="ink">
              <msink:context xmlns:msink="http://schemas.microsoft.com/ink/2010/main" type="line" rotatedBoundingBox="47846,9573 49627,9373 49683,9865 47902,10065"/>
            </emma:interpretation>
          </emma:emma>
        </inkml:annotationXML>
        <inkml:traceGroup>
          <inkml:annotationXML>
            <emma:emma xmlns:emma="http://www.w3.org/2003/04/emma" version="1.0">
              <emma:interpretation id="{88DB1EDD-2F41-BF40-A5D8-A4448F5F5F88}" emma:medium="tactile" emma:mode="ink">
                <msink:context xmlns:msink="http://schemas.microsoft.com/ink/2010/main" type="inkWord" rotatedBoundingBox="47846,9573 49627,9373 49683,9865 47902,10065"/>
              </emma:interpretation>
            </emma:emma>
          </inkml:annotationXML>
          <inkml:trace contextRef="#ctx0" brushRef="#br0" timeOffset="49736">2988 577 8920,'0'-7'288,"-5"11"1,-1 9-1,-2 4-61,0 4 0,0 3 0,-2 2 0,0 1-7,3-1 0,0-1 0,-2-1 1,2-2-112,2-3 0,-3 2 1,4-5 545,2-2-2082,-5-1 1185,6-1 1,-3-11 0,8-6 0,4-8 0,2-8-2,2-5 0,1-4 0,1-5 11,2 0 0,0-1 0,-4 2 0,-1 2 0,1 2 330,0 1 0,-7 12-34</inkml:trace>
          <inkml:trace contextRef="#ctx0" brushRef="#br0" timeOffset="36802">2965 847 9125,'5'-12'258,"-2"5"1,6-1 0,3-1-196,2-2 1,7 1 0,-3 0-1,2 3-252,-1-2 1,-3-1-1,2 1 1,1 1-31,-1-1 0,-4 3 1,3-1-1,-1 2-9,0 2 0,-1 2 0,-3 1 144,0 0 0,-2 5 0,-1 3 192,-1 3 1,-5 0-1,2 1 1,-1 0 195,0 0 0,0 1 1,-4 1-1,0 3 1,0 0 180,0 0 0,1 0 0,2-3 0,1 2-158,-2-2 0,0-1 0,-2-1-280,0 0 1,-2-2-55,-2-2 0,3-4-337,-3-8 1,3-2 0,1-7-1,0-3-159,0-4 1,1-6-1,2-2 1,2-3 149,1-1 1,-2-2 0,4-1 0,0 1 47,-1 2 1,3 3-1,-2 6 1,2-1 36,2 1 1,1 1 0,2 2 719,0 4 0,1 5 1,-4 3-1,-1 4 267,1 3 1,-1 2 0,-2 3 0,-3 4-303,0 2 1,-3 7 0,-3 3 0,0 2-189,0 1 1,0-3 0,-1 0 0,-3-1-114,-4 0 1,-3 1 0,-4-3 0,-2 0-315,-1 0 1,2-1 0,-2-4 0,1 0-393,3-1 1,-3-3 0,1-1 122,2-2 0,2-2-601,4-7 0,3-3 538,5-5 0,10-5 0,3-1 1</inkml:trace>
          <inkml:trace contextRef="#ctx0" brushRef="#br0" timeOffset="49737">3101 552 13893,'1'2'27,"7"14"197,1 4-181,1 2 1,2-2-1,0-1 1,0 2-1,-2 1-168,-2 2 0,2-2 0,-3-1-195,0-2 1,-1-3 0,-3 4-1,1-1 1,-2 0-1760,-1-4 1,-1-2 314,0-1 1580,0 0 1,-5-6-1,-1 0 1</inkml:trace>
          <inkml:trace contextRef="#ctx0" brushRef="#br0" timeOffset="36803">3565 659 7925,'3'8'-376,"1"0"1,0 0-1,-4 3 1276,0 1 0,0 1 1,0 1-363,0 2 1,0 1-1,-1-3-318,-3 2 1,3 0-1,-4-4 1,1-1 0,0 1 182,1 0 0,-2-4 0,0-2-149,-2-1 0,3-1-582,-4-4 0,6-1 1,-2-3-1,2-5-537,2-5 1,0-5-1,0-4 1,0-2 460,0-2 1,0 0 0,2-4-1,2 0 42,4 1 1,-2 2 0,2 7 0,1 3 740,2 1 0,0 3 1,1 5 67,0 1 1,0 5 0,-1-1-71,1 3 1,0 1 0,0 0 0,-1 1-54,1 3 0,0 4 0,0 6 1,-1 3-1,0 0-69,-3 0 1,-3 0 0,-5-1 0,0 2-159,0 1 1,-5 1 0,-3-3-1,-3 0-236,0 0 1,-2-1-1,-2-4 1,0 0-333,0-1 0,2 0 0,1-2 0,1-3-809,-1 0 0,1-4 680,3-6 0,-2-2 0,4-6 0</inkml:trace>
          <inkml:trace contextRef="#ctx0" brushRef="#br0" timeOffset="37699">3847 671 8355,'8'0'158,"-1"0"1,3 0 0,0 0-1,2 0 1,0 0 0,-1 0 0,1-2-1,0-1 1,0-4 0,-1-1-1,0 0 1,-2-1 0,-1-1 0,0-2-1,-2 0-1422,-2 0 1024,-3 6 1,3-5 0,0 4-3,-1-4 1,-7 1 0,-4 2 80,-2 4 1,-2 3-1,0 1 1,0 0 411,1 0 0,-1 5 0,1 3 0,2 2 224,1 2 0,1 0 0,-4 1 0,2 1-210,1 2 1,5 3 0,0-2 0,1 0 62,2 0 0,0 3 1,0-4-469,0-2 0,7-1 0,3-2 1,5-2-1,0-3-962,2-1 1,2-1 0,4-5 0,1-3 725,-1-4 1,1-7 0,-1-4 0</inkml:trace>
          <inkml:trace contextRef="#ctx0" brushRef="#br0" timeOffset="37700">4200 588 6362,'-12'0'410,"0"0"0,0 2 1,0 0-1,1 4 29,-1 0 0,0-2 1,2 4-1,1 1-117,1 1 1,1 2-1,-1 0-212,4 0 0,-1 0 0,1-1-168,2 1 0,2-5 0,4-4-194,3-1 0,4-2 0,1 0 1,1-2-12,2-1 0,-2-4 0,4-5 0,-1 1-4,0-1 1,0 1 0,-5 2 0,1 1-26,0-1 1,-4 0 590,-1 1-28,-4 3 0,1 6 0,-7 3-181,-1 4 0,-1 1 0,3 0 1,-2-1 416,1 1 0,2 2 0,1 1-267,0-1 1,1 0 0,3-2-1,4-3-146,2 0 0,2 1 0,1-3 0,2-1-80,0-2 0,6-2 0,-1-3 1,1-4-20,-2-2 1,3-6 0,-2-1 0,1-1-109,-1-3 0,-4 4 0,-4 0 1,0 0-52,0-3 0,-2 3 1,-2 0-1,-4 2-63,-3-1 1,-1-4-1,0 5 112,0 0 0,-1 4 0,-3 3 389,-4 4 0,-2 3 0,-1 2 0,2 4 0,1 6 155,-1 3 0,4 2 1,0-3-1,1 2-150,0 5 0,1-2 1,7 2-1,4-1-415,2 0 0,2 3 0,1-2 0,2 0-566,0 0 1,5 1-1,-3-4 1,0 0-740,0 0 1,-1 4 1026,-5-2 0,1 4 0,0 0 0</inkml:trace>
        </inkml:traceGroup>
      </inkml:traceGroup>
    </inkml:traceGroup>
    <inkml:traceGroup>
      <inkml:annotationXML>
        <emma:emma xmlns:emma="http://www.w3.org/2003/04/emma" version="1.0">
          <emma:interpretation id="{3974D222-01DE-1145-8FBE-2A004D588EE9}" emma:medium="tactile" emma:mode="ink">
            <msink:context xmlns:msink="http://schemas.microsoft.com/ink/2010/main" type="paragraph" rotatedBoundingBox="48052,10098 50091,9971 50126,10530 48087,10657" alignmentLevel="3"/>
          </emma:interpretation>
        </emma:emma>
      </inkml:annotationXML>
      <inkml:traceGroup>
        <inkml:annotationXML>
          <emma:emma xmlns:emma="http://www.w3.org/2003/04/emma" version="1.0">
            <emma:interpretation id="{96BB44FB-6FA5-FD42-822E-C5EDFE0EDE0B}" emma:medium="tactile" emma:mode="ink">
              <msink:context xmlns:msink="http://schemas.microsoft.com/ink/2010/main" type="line" rotatedBoundingBox="48052,10098 50091,9971 50126,10530 48087,10657"/>
            </emma:interpretation>
          </emma:emma>
        </inkml:annotationXML>
        <inkml:traceGroup>
          <inkml:annotationXML>
            <emma:emma xmlns:emma="http://www.w3.org/2003/04/emma" version="1.0">
              <emma:interpretation id="{93D343AF-99A3-6640-9CE1-6CF6F45DC3AD}" emma:medium="tactile" emma:mode="ink">
                <msink:context xmlns:msink="http://schemas.microsoft.com/ink/2010/main" type="inkWord" rotatedBoundingBox="48052,10098 50091,9971 50126,10530 48087,10657"/>
              </emma:interpretation>
            </emma:emma>
          </inkml:annotationXML>
          <inkml:trace contextRef="#ctx0" brushRef="#br0" timeOffset="39839">3059 1388 8622,'0'-12'1656,"0"4"-1037,0 1 0,1 4 0,3-1-230,4 3 1,2 1-1,2 0 1,-1 1-252,-4 3 0,4 3 1,-5 6-1,1 2-127,-3 5 0,1-2 0,-1 2 0,-1-1 136,-2 0 0,-1-2 0,0-6-1590,0 1 973,0 0 1,1-7 0,2-5 0,2-8-279,2-6 1,0-6 0,5-7 0,0-4 429,0-3 1,-4-2 0,-1 0 0,3-1 237,0 2 1,-2 0 0,-2 10-1,1 4-211,-1 3 1,-3 6 956,1 4 1,-1 7 0,-1 1 0,2 7 230,-1 8 0,-2 3 0,-1 6 0,0 0-518,0 4 1,1-2-1,2 4 1,2-1-182,2-3 0,-3-2 1,2-4-171,-1 0 0,5-6 0,-3 1 0,3-5-402,-3-2 0,4-7 1,-3-1-1,2-6-115,2-5 0,0-6 0,-1-2 1,1-5 9,0-3 1,-2-3 0,0-4 0,-3 1 238,3 2 0,-4-1 0,1-2 0,-1 4 234,1 7 0,-3 1 1,2 6-1,1 3 2311,-1 4-1111,-3 4 0,3 6-762,-2 3 0,-1 2 0,3 7 1,1 3-1,-2 4-179,0 2 0,3 3 1,-3 1-1,1 1-212,-1-1 1,3-1 0,-3-1 0,0-2-387,0-2 0,1 0 0,-4-4 0,2-1-1232,-1-2 1,3-2 0,2 1 431,3 0 0,0-6 0,1 0 1</inkml:trace>
          <inkml:trace contextRef="#ctx0" brushRef="#br0" timeOffset="39840">3835 1365 8846,'7'6'1669,"-2"5"0,-5-4-1291,0 4 0,0 4 1,0 1-1,0-1-763,0-2 0,0-2 0,0 1-2293,0 0 1645,-5 0 1,-2-6-1,-5-1 1</inkml:trace>
          <inkml:trace contextRef="#ctx0" brushRef="#br0" timeOffset="39841">3823 1141 8696,'0'-12'-120,"0"6"0,2-3-561,1 5 1,-1-5-1,3 2 1</inkml:trace>
          <inkml:trace contextRef="#ctx0" brushRef="#br0" timeOffset="39842">3976 1188 8355,'11'8'466,"-2"-1"33,-1-2 0,-5 0 0,5-2 1,1 2-1,3 0 55,4 0 1,-2 4 0,5 1 0,-1 3-444,0 2 1,-2 2 0,2-1 0,-1 4-107,-3 2 0,1 1 0,-1 1 0,2-2-354,-2-2 1,-5 1-1,-1-6 1,0 0-732,-1-2 0,3-3 1,-3-1-1,0-2 441,1-2 0,0-6 0,4-6 0</inkml:trace>
          <inkml:trace contextRef="#ctx0" brushRef="#br0" timeOffset="39843">4352 1153 8355,'-18'0'0,"2"1"756,3 3 1,-2 4 0,-1 6-303,2 2 1,1 5-1,-1 0 1,0 4-378,-2 2 0,-1 4 0,3-3 0,-2-2-316,2-1 1,1-2 0,3 1-218,2-1 1,-1 1 0,5-2-779,1-2 0,2 2 0,1-4 0</inkml:trace>
          <inkml:trace contextRef="#ctx0" brushRef="#br0" timeOffset="39844">4399 1365 9507,'6'-11'868,"1"3"0,0-1-509,1 5 1,0 0-1,3 3-279,1-3 0,4 3 0,1-4 0,0-1 0,0 0 1,-3-2-1,-1 0 0,0-1 6,3-2 1,-6 0 0,4-1 0,-3 1 0,-2 2-526,2 2 1,-6-1 0,-1-4-28,-3 0 0,-1 0 0,0 1 1,-1 0 248,-3 3 1,-2 3 0,-6 5 0,-1 0 243,-3 0 0,2 1 0,-5 3 0,2 4 457,3 3 1,-3 6 0,0 2-1,0 3 248,0 2 1,1-1 0,5 2-506,-1 3 0,5-3 0,3 2 1,3-2-1,1-3-12,0-2 1,4 2 0,3-4-723,3 0 1,1-1 0,8-6-1,2-3 1,3-4-643,3-3 0,3-4 0,5-5 0,1-6 519,-1-3 1,0-10-1,0 2 1</inkml:trace>
          <inkml:trace contextRef="#ctx0" brushRef="#br0" timeOffset="39845">4929 1188 8355,'-12'-4'0,"1"-1"260,4-2 0,-4 5 0,3-2 0,-2 3 66,-2 1 0,4 1 0,0 3 0,-1 4 173,-1 2 0,-2 6 0,0 1 1,2 1-49,2 3 0,-3 1 0,5 2 1,-2-1-394,0 1 0,6-5 0,-2 0 0,2-2 13,2-3 0,0-1 0,2-2-341,2-4 0,2-1 0,7-8-126,3-2 0,-2-2 0,5-7 0,-2-3-224,-3-3 1,3-5 0,-3-3 296,-3-5 0,1-2 0,-6-2 0,1-2 0,-3-1 96,-3 1 1,-1 1 0,0 3 0,0 4 759,0 7 1,-4 4 0,-1 9-5,-2 2 0,3 3 0,-2 6 0,0 3 244,4 4 1,-3 9 0,-1 5 0,1 4-472,0 0 0,1 8 0,4 0 0,1 0-409,3-1 0,-1-2 0,5 4 1,1-1-690,1-2 0,2-2 1,0-4-1,0 0 80,-1-4 0,1 1-639,0-8 1,5 1-1,1-4 1</inkml:trace>
          <inkml:trace contextRef="#ctx0" brushRef="#br0" timeOffset="62169">5070 1188 8636,'-7'0'1079,"-3"0"0,10 0-2711,0 0 1285,0-5 0,6 4 142,-2-3 1,-1 2-140,5 2 1,-4 0-67,3 0 1,-4 6-1,2 0 1</inkml:trace>
        </inkml:traceGroup>
      </inkml:traceGroup>
    </inkml:traceGroup>
    <inkml:traceGroup>
      <inkml:annotationXML>
        <emma:emma xmlns:emma="http://www.w3.org/2003/04/emma" version="1.0">
          <emma:interpretation id="{743357C3-1E4F-044C-89A6-ED5A30D021CF}" emma:medium="tactile" emma:mode="ink">
            <msink:context xmlns:msink="http://schemas.microsoft.com/ink/2010/main" type="paragraph" rotatedBoundingBox="47966,10854 50174,10453 50279,11028 48070,11428" alignmentLevel="3"/>
          </emma:interpretation>
        </emma:emma>
      </inkml:annotationXML>
      <inkml:traceGroup>
        <inkml:annotationXML>
          <emma:emma xmlns:emma="http://www.w3.org/2003/04/emma" version="1.0">
            <emma:interpretation id="{50859CCB-8AA0-7544-AD53-8C59D2B3F21E}" emma:medium="tactile" emma:mode="ink">
              <msink:context xmlns:msink="http://schemas.microsoft.com/ink/2010/main" type="line" rotatedBoundingBox="47966,10854 50174,10453 50279,11028 48070,11428"/>
            </emma:interpretation>
          </emma:emma>
        </inkml:annotationXML>
        <inkml:traceGroup>
          <inkml:annotationXML>
            <emma:emma xmlns:emma="http://www.w3.org/2003/04/emma" version="1.0">
              <emma:interpretation id="{FB4206A3-4F2B-8448-BB68-87FC0EA8AD54}" emma:medium="tactile" emma:mode="ink">
                <msink:context xmlns:msink="http://schemas.microsoft.com/ink/2010/main" type="inkWord" rotatedBoundingBox="47966,10854 49426,10589 49530,11163 48070,11428"/>
              </emma:interpretation>
            </emma:emma>
          </inkml:annotationXML>
          <inkml:trace contextRef="#ctx0" brushRef="#br0" timeOffset="63410">3000 1894 8355,'0'-7'331,"-1"2"1,-2 6-38,-1 3 0,0 3 0,4 6 1,0 1-49,0 2 0,0 3 1,0-2-1,0 0-132,0 0 0,0-1 0,2-4 0,0 0-227,2-1 1,5 0 0,-1-3 61,3-4 0,0 1 1,1-1-1,0-2-171,0 0 1,-1-6 0,0-2 0,-2 0 30,-1-3 1,0 2-1,2-1 1,-2-1 1,1 3-1,-4-2 1,2 0-27,2 2 1,-2-4 456,0 6 1,1 2 1,4 6 0,-4 2 0,0 5-87,1-3 1,-3 1-1,2-5 1,1-2 264,2 0 1,1-2 0,-1-2-287,1-2 0,-4 2 0,0-6 0,0-3-227,-2-3 1,3 1 0,-4-3-1,1 3-258,-1 2 0,-1-3 1,-4 0-281,0-2 1,0 1-1494,0 3 561,0 0 1562,0 6 0,5 0 0,2 6 0</inkml:trace>
          <inkml:trace contextRef="#ctx0" brushRef="#br0" timeOffset="64965">3482 1870 8375,'4'8'0,"0"0"0,0 0 0,0 0 958,0-1-1258,0-4-802,-4 7 552,5-8 1,-4 3 0,4-5 0</inkml:trace>
          <inkml:trace contextRef="#ctx0" brushRef="#br0" timeOffset="64966">3470 1776 8355,'0'-12'258,"0"6"-512,0-5-64,0 10 1,2-3 0,2 8 0,2 4 304,1 2 0,3 2 1,-2 0-175,2 0 1,2 1 0,-1 2 0,-2 4 0,-1 0 197,1 1 0,0 2 1,0 4-1,-2-2 399,-2-2 1,0 7 0,-2-7 0,1 0-18,-2-1 0,0-3 1,-2 3-1,0-2 137,0-3 1,0 0-442,0-4 1,-2-6-252,-2-2 0,3-8 1,-3-5-155,3-5 0,1-3 1,0-5-1,0 0 22,0-3 1,0-3 0,1 2 0,2-3 0,1 1 136,-2-1 0,5-1 0,-1 6 1,1 6 271,-3 4 0,2 3 1,2 2 207,3 1 0,-4 6 1,1-2-1,0 4 9,-1 4 1,3-2-1,-3 6 1,0 1-71,1 2 0,-5 4 1,2 2-1,-1 0-151,0 0 1,0 3 0,-4-4 0,-1-1 98,-3 2 0,-3-4 0,-5 3-430,1-3 1,-2-1 0,-2-2 0,0-1-1,0-2-15,2-2 1,1 3-1,1-4-1147,-1-1 1,5-3 1050,3-4 1,8 1 0,5-5-1,4 0 267,3 2 0,5-5 0,-3 5 0</inkml:trace>
          <inkml:trace contextRef="#ctx0" brushRef="#br0" timeOffset="64967">3823 1953 8355,'12'-7'0,"-4"-2"0,-2 4 102,0-2 1,-1 4 0,-3-2 581,2 0 1,2 2-302,-3-4 0,0 0 0,4-2-473,-2 1 1,0 4-1,-1-4 85,4-1 1,-2 4-1,1 0-33,-2-1 1,4 5-63,-1-3 0,-1 2 1,0-1 11,3-1 0,-4 0 0,1 3-50,-2-3 1,0 3 87,-1-3 1,-1 1-128,5-1 274,-6 3 0,3-6-83,-5 3 0,0 2 1,-1-5-1,-3 2-13,-4 2 1,2 2 0,-2 1-1,-1 0 53,-2 0 0,0 1 0,-1 2 73,0 1 1,4 5 0,0-1 75,-1 2 1,0 2 0,1 0-17,4 0 1,3-1 0,1 1 0,0 0-1,0 0-220,0-1 0,5 1 1,3 0-125,3 0 1,0-2-1,2-1 1,2-2-291,0-2 0,5 0 0,-3-2 0,1 1 0,2-2-648,-2 0 527,4-7 0,-3-2 0,4-5 0</inkml:trace>
          <inkml:trace contextRef="#ctx0" brushRef="#br0" timeOffset="64968">4282 1823 8653,'-5'-6'367,"-3"2"0,-3 8 1,0 3-1,-1 4-125,0 1 0,0-1 0,1 2 0,-1 2-41,0 1 0,4 1 1,2-3-1,-1 2 1,2-2-234,0-1 0,1 3-236,4-1 1,1 0 0,3-7 0,4-4 94,2-3 1,2-1 0,0-1 0,0-3-92,-1-4 1,5-4 0,0-2-6,-2-2 1,3-4 0,-1 3-1,-2-2 1,-1-5 31,-1-2 0,0-7 0,-1 3 0,1-2 110,0-4 1,-2 5 0,-1-3 0,-2 9-166,-2 8 0,0 4 818,-1 1 1,-2 7-1,0 5 1,-3 8 0,-4 6-43,-2 6 1,1 10 0,-3 3 0,2-1-619,2 2 0,1-4 0,4 1 1,0-1-287,0 0 0,0-3 0,0 3 0,0 0 7,0 0 1,-4 0-1,0 3 40,1-2 0,-3 1 0,-1 3 1</inkml:trace>
        </inkml:traceGroup>
        <inkml:traceGroup>
          <inkml:annotationXML>
            <emma:emma xmlns:emma="http://www.w3.org/2003/04/emma" version="1.0">
              <emma:interpretation id="{DDDF1C83-94C8-7845-814B-33FA84D84D2A}" emma:medium="tactile" emma:mode="ink">
                <msink:context xmlns:msink="http://schemas.microsoft.com/ink/2010/main" type="inkWord" rotatedBoundingBox="49992,10508 50178,10474 50222,10713 50035,10747"/>
              </emma:interpretation>
            </emma:emma>
          </inkml:annotationXML>
          <inkml:trace contextRef="#ctx0" brushRef="#br0" timeOffset="62463">5152 1459 9085,'4'11'682,"0"1"1,1 0-1,-2 0-387,1-1 0,1 1 0,-3 0 110,2 0 1,-1 3-1,-7 2-486,-4 2 0,-6-4 1,-3 4-1,-1-2 0,-2-3-825,2-1 1,-1-1-416,4 0 0,2-1 0,-4 1 0</inkml:trace>
        </inkml:traceGroup>
      </inkml:traceGroup>
    </inkml:traceGroup>
    <inkml:traceGroup>
      <inkml:annotationXML>
        <emma:emma xmlns:emma="http://www.w3.org/2003/04/emma" version="1.0">
          <emma:interpretation id="{19AE8BBB-554E-A746-99C0-7FD250264FA4}" emma:medium="tactile" emma:mode="ink">
            <msink:context xmlns:msink="http://schemas.microsoft.com/ink/2010/main" type="paragraph" rotatedBoundingBox="48012,11221 49864,11141 49909,12203 48057,12283" alignmentLevel="3"/>
          </emma:interpretation>
        </emma:emma>
      </inkml:annotationXML>
      <inkml:traceGroup>
        <inkml:annotationXML>
          <emma:emma xmlns:emma="http://www.w3.org/2003/04/emma" version="1.0">
            <emma:interpretation id="{5834A34C-BAF9-C44A-8A94-C63DAFEDBDF4}" emma:medium="tactile" emma:mode="ink">
              <msink:context xmlns:msink="http://schemas.microsoft.com/ink/2010/main" type="line" rotatedBoundingBox="48043,11219 49864,11141 49882,11580 48062,11659"/>
            </emma:interpretation>
          </emma:emma>
        </inkml:annotationXML>
        <inkml:traceGroup>
          <inkml:annotationXML>
            <emma:emma xmlns:emma="http://www.w3.org/2003/04/emma" version="1.0">
              <emma:interpretation id="{0DBC01D3-51D2-154C-976D-CFEBE5C01FCE}" emma:medium="tactile" emma:mode="ink">
                <msink:context xmlns:msink="http://schemas.microsoft.com/ink/2010/main" type="inkWord" rotatedBoundingBox="48043,11219 49864,11141 49882,11580 48062,11659"/>
              </emma:interpretation>
            </emma:emma>
          </inkml:annotationXML>
          <inkml:trace contextRef="#ctx0" brushRef="#br0" timeOffset="65760">3141 2482 8355,'-5'-7'-18,"-2"2"296,-4 5 1,3 0-1,0 0 1,-1 0 64,-2 0 1,4 5 0,0 4-58,2 6 1,-3-5-1,4 4 1,1 1-9,2-2 1,1 0-1,0-1-252,0 0 0,5-1 0,3 0-156,3-3 0,0-3 1,2-5-1,2 0 1,1 0-34,-2 0 1,-1-5 0,0-3-1,1-3-305,2 0 0,0-5 0,-5-1 1,1 0 192,0 0 0,-2-3 0,-2 3 0,-4 0 138,-2 0 1,-2-2-1,0 3 1,0 2 61,0 1 1,-6 1 0,-2 1-137,-2 4 1,2 1 0,0 6 51,-1 0 0,4 2 1,1 2-8,3 3 1,-4 4-1,-2 1 1</inkml:trace>
          <inkml:trace contextRef="#ctx0" brushRef="#br0" timeOffset="65761">3353 2435 8355,'6'0'368,"0"0"0,-2 5 1,-1 3 109,0 2 0,-2 2 0,-1 0-100,0-1 1,2 1-1,0 0-65,2 0 0,4-4 0,-3-2-182,2-1 1,-3 1 0,4-4-571,1 2 1,0-1 0,0-7-1,-1-4 122,1-3 0,-2 0 0,-1-2 0,1-2 207,-1 0 0,-3-1 0,1 4 1,-2 0-9,2 1 1,-3-1 8,3 0 210,-2 6-310,-2 0-87,0 6 0,0 6 206,0 1 0,0 0 1,0 1-446,0 1 1,4-3 0,1 1 221,1-2 0,2 4 0,4-2 0</inkml:trace>
          <inkml:trace contextRef="#ctx0" brushRef="#br0" timeOffset="66267">3635 2446 8355,'4'-11'488,"0"-1"0,5 0 1,-1 0-1,4 1 1,2-1-6,2 0 0,9 4 0,-1 0-821,5-1 0,-3-1 0,3-1 0,-2 2 0,1 3 411,-2 0-1297,-1-3 0,-7 8 0,-1-4 1</inkml:trace>
          <inkml:trace contextRef="#ctx0" brushRef="#br0" timeOffset="66266">3753 2188 8355,'0'-8'173,"0"0"1,0 7 0,-2 1 0,0 6 1040,-2 5 0,0 2 1,4 2-971,0 5 0,0 2 0,0 2 1,1-1-438,3 1 0,-3-1 0,3 1 0,-1-1 1,0 1-643,1-1 0,-1 1 0,-3-1 0,0 1-113,0-1 0,0 0 514,0-4 0,-5-2 0,-1-5 0</inkml:trace>
          <inkml:trace contextRef="#ctx0" brushRef="#br0" timeOffset="66924">4223 2446 8355,'7'-11'755,"-1"4"0,-2 3-285,4 3 1,-2 2-1,1 3 1,-2 4-440,-2 2 0,2 2 0,-1 0 0,-1 1 25,-2 3 1,-1-3 0,1 2-766,3-2 1,-3-1-1897,3 0 2033,-2-5 1,-2-2 0,0-5 0</inkml:trace>
          <inkml:trace contextRef="#ctx0" brushRef="#br0" timeOffset="66925">4317 2329 8355,'7'-7'694,"3"2"0,-2 5-655,2 0 1,2 0-1,0 0 1,-2 1 121,-2 3 0,3 3 1,-4 5-1,3 1 28,-3 2 1,3 0-1,-6 3 1,-1-1-135,3-3 0,-5-1 0,3-1 1,-3 0-502,-1 0 0,0-4-628,0-1 782,0 1 1,4-3-1,1-5 1,2-7 25,2-8 1,3 3-1,2-1 555,2 4 1,1 3 0,-3-3 0,3 2-1,1 2 319,3 2 1,2 2 0,0 1 0,1 0-424,-1 0 1,1 0 0,-2 0 0,-1 0-519,-2 0 0,-4 0 0,0 1 0,-1 2-179,-3 1 0,-4 5 0,-2-1 0,-1 2-265,0 2 0,-5 5 0,-6 1 0</inkml:trace>
        </inkml:traceGroup>
      </inkml:traceGroup>
      <inkml:traceGroup>
        <inkml:annotationXML>
          <emma:emma xmlns:emma="http://www.w3.org/2003/04/emma" version="1.0">
            <emma:interpretation id="{56C7D13E-7EAF-7F46-80AB-29CAB9C9BA42}" emma:medium="tactile" emma:mode="ink">
              <msink:context xmlns:msink="http://schemas.microsoft.com/ink/2010/main" type="line" rotatedBoundingBox="48022,11815 49642,11668 49685,12143 48066,12290"/>
            </emma:interpretation>
          </emma:emma>
        </inkml:annotationXML>
        <inkml:traceGroup>
          <inkml:annotationXML>
            <emma:emma xmlns:emma="http://www.w3.org/2003/04/emma" version="1.0">
              <emma:interpretation id="{AF5780E2-FA24-9442-9C4E-44DBEF696174}" emma:medium="tactile" emma:mode="ink">
                <msink:context xmlns:msink="http://schemas.microsoft.com/ink/2010/main" type="inkWord" rotatedBoundingBox="48022,11815 49642,11668 49685,12143 48066,12290"/>
              </emma:interpretation>
            </emma:emma>
          </inkml:annotationXML>
          <inkml:trace contextRef="#ctx0" brushRef="#br0" timeOffset="67807">3035 3034 8355,'7'-5'858,"-2"4"0,-1-3-434,0 8 1,0 2-1,-4 6 1,0 1-212,0 3 0,0-3 0,0 4 0,0-1-97,0-1 0,0 1 0,0-4 1,-1-1-640,-3 1 1,2-4-582,-2 0 859,3-5 1,1-3 0,0-8-1,0-4 1,0-4-37,0-3 0,1-4 0,2-1 0,2-3 241,2 0 0,-1-6 0,3 3 0,-1 0 233,1 3 0,1-1 1,-1 4-1,0 3 114,4 2 0,-1 4 0,3 3 0,-2 1-14,-1 4 1,0 0 0,0 4 0,-1 0-53,1 0 1,-1 7 0,-2 4 0,-3 2-289,0 2 1,1 5 0,-3 3 0,-1 2 134,-2 1 1,-5 1-1,-1-2-408,-1-2 0,-2 2 0,-4-4 0,0 0 0,0-2 90,1-3 0,0-1 0,2-2-504,1-2 502,0 3 1,2-15 0,3 0 0,6-5 307,5-3 1,6 0 0,3 0 0,0 2-48,0 2 0,4-1 0,-1 5 0,1 1 76,-2 2 1,3 1 0,-3 0 454,-1 0 0,4 1 0,-4 2 0,1 2 0,-4 3 46,-2 5 1,-6-1 0,-2 5-524,0 0 0,-3-4 0,-1 4 1,-6-1-1,-8 1 13,-4 1 1,-3-2 0,-3 2 0,-1-1-391,1-3 0,-1-2 0,1-4 0,0-3-354,4 0 0,-3-3 0,3 1 0,1-1-551,2-2 0,3-2 0,1 0 756,1-2 1,-1-5 0,0 2 0</inkml:trace>
          <inkml:trace contextRef="#ctx0" brushRef="#br0" timeOffset="68598">3659 2999 8355,'0'-12'-3,"0"4"-127,0 1 207,-6 4 1,4-2-1,-6 6 102,-1 3 0,-2 3 0,0 4 0,-1 1 8,0 0 0,2 0 0,0-1 0,3 1-84,-3 0 1,5 0-1,1-1-464,3 1 117,1-5 0,5-2 0,3-5 0,3-1 150,0-3 1,1-3-1,0-3 1,0 1-176,-1 1 0,1 1 0,0-2 27,0 1 0,-1 6 359,1-2 1,-4 8 0,-2 3 426,0 4 0,-2-3 0,-4 0 0,1-1 63,3 0 0,-3 3-12,3-2-1090,-3-3-721,-1 1 1030,0-17 0,2 5 0,0-7 0,4 3 59,0 1 0,-2 3 0,4-1 35,1 2 0,1 0 0,2 2 769,0-1 1,0-1-1,-1 2-120,1 0 1,0-1 0,-2 5-571,-2 3 1,1-2 0,-3 5 0,-1-1-163,0 1 0,3-3 1,-3 2-1,2 0 31,2-4 1,-3 4-1,2-3 1,0-1-1430,-1-5 1,3 1 1083,-2-6 0,2-5 0,2-6 0</inkml:trace>
          <inkml:trace contextRef="#ctx0" brushRef="#br0" timeOffset="69460">3964 2799 8355,'-6'5'1614,"2"3"-1264,3 3 0,1 2 0,0 2 1,0 5-265,0 2 0,0 2 0,1-1 0,1-1 0,2-1-638,-1-1 1,2 0 150,-1 3 1,4-5 0,-3-3 0,2-5-866,2-2 1,-3-5 1057,2 1 0,-5-3 0,2-1 1</inkml:trace>
          <inkml:trace contextRef="#ctx0" brushRef="#br0" timeOffset="69461">4141 2787 8355,'11'-6'-66,"-4"-5"1,-3 11 405,-8 0 1,-3 6 0,-6 7-110,-2 2 1,0 0-1,-3 3 1,1 0-143,3 1 0,1-4 1,2 4-1,2-2 0,3-3 33,0-1 0,2-5 0,6-2 0,2 0-256,3-4 0,4 0 0,2-2 1,1 0-502,2 0 0,5-2 0,-1 0 1,0-4 247,0 0 0,1 2 0,-4-3 0,0 2 375,0 3 1,-1 0-1,-5 2 260,1 0 0,-1 6 1,-4 1-1,-3 5 28,-2 4 1,-2-3-1,0 3 1,0-3 98,0-2 1,1 5-59,3 0 0,-2-2 0,5-5-15,-2-1 1,0-5-434,-1 1 0,-2-8 1,2-4-1,-3-3 0,-2 0 2,-3-1 0,2-4 1,-3-1-1,1-1 50,0-3 1,0-1 0,4-2-1,0 1 92,0-1 1,0 6-1,0 2 1,0 3-122,0 1 1,6 1 0,1 0-805,4 3 0,1 3 525,-1 5 1,1-5-1,0-2 1</inkml:trace>
          <inkml:trace contextRef="#ctx0" brushRef="#br0" timeOffset="69462">4576 2940 8355,'10'2'0,"-1"0"1280,-1 2 66,-5 5 1,6-2 0,-4 3-1503,2-2 0,1-3-1752,3-5 1,-4-10 0,-2-3 0</inkml:trace>
        </inkml:traceGroup>
      </inkml:traceGroup>
    </inkml:traceGroup>
    <inkml:traceGroup>
      <inkml:annotationXML>
        <emma:emma xmlns:emma="http://www.w3.org/2003/04/emma" version="1.0">
          <emma:interpretation id="{9EE39ACC-E561-3445-93AC-BC996DD0286C}" emma:medium="tactile" emma:mode="ink">
            <msink:context xmlns:msink="http://schemas.microsoft.com/ink/2010/main" type="paragraph" rotatedBoundingBox="33034,12878 61367,13057 61358,14456 33025,14278" alignmentLevel="1"/>
          </emma:interpretation>
        </emma:emma>
      </inkml:annotationXML>
      <inkml:traceGroup>
        <inkml:annotationXML>
          <emma:emma xmlns:emma="http://www.w3.org/2003/04/emma" version="1.0">
            <emma:interpretation id="{90863A78-16D9-6641-8B46-FE4A5E306192}" emma:medium="tactile" emma:mode="ink">
              <msink:context xmlns:msink="http://schemas.microsoft.com/ink/2010/main" type="line" rotatedBoundingBox="33034,12878 61367,13057 61358,14456 33025,14278"/>
            </emma:interpretation>
          </emma:emma>
        </inkml:annotationXML>
        <inkml:traceGroup>
          <inkml:annotationXML>
            <emma:emma xmlns:emma="http://www.w3.org/2003/04/emma" version="1.0">
              <emma:interpretation id="{0A8929F6-07C4-9D49-A1F8-6B484DBD0FD5}" emma:medium="tactile" emma:mode="ink">
                <msink:context xmlns:msink="http://schemas.microsoft.com/ink/2010/main" type="inkWord" rotatedBoundingBox="33033,13072 34761,13083 34757,13701 33029,13690"/>
              </emma:interpretation>
            </emma:emma>
          </inkml:annotationXML>
          <inkml:trace contextRef="#ctx0" brushRef="#br0" timeOffset="119514">-11982 4398 8355,'0'-7'-88,"0"-1"0,2 0 0,0 0 0,3 2 113,2 0 1,-3 2 0,4 4 0,-1 2 0,1 2 0,0 3 0,0 5 0,0 3 106,0 0 1,-4 6-1,2-1 1,-1 1-1,-1 0-112,1-2 1,-3-1-1,2 3 1,-3-2-1,-1-2-90,0-3 1,0-1-1,0-1-99,0 0-104,-5-1 1,3-5-128,-1-6 1,1-7-1,4-7 1,0-3 219,2-2 0,5-5 0,-2-6 1</inkml:trace>
          <inkml:trace contextRef="#ctx0" brushRef="#br0" timeOffset="119913">-11911 4304 8053,'4'-11'-586,"0"-1"0,3 0 861,-3 0 1,4-3 0,-3-1-79,2 2 1,1-3 0,5 1 0,1 0 43,2-1 0,4 3 0,-4-4 0,1 1-156,0 2 0,3 6 0,-3 3-102,1 0 1,-3 2 0,2 4 0,-2 0 0,1 2 150,-2 2 1,-4 3 0,-3 9-217,3 4 0,-5-2 0,-1 2 0,-3 1 0,-1 1 17,0 1 0,-1 1 0,-5-2 0,-4-1-27,-4-1 0,-6-2 1,3 1-1,-1-3-157,-3-3 1,-1 2-1,-2-2 1,2-4 25,2-3 1,-1 2-1,4-4 1,0-1-375,0-2 1,2 0 547,3 3 1,0-3 0,1 5 0</inkml:trace>
          <inkml:trace contextRef="#ctx0" brushRef="#br0" timeOffset="121521">-11523 4363 8106,'0'-6'310,"-2"0"-487,-1 6 1,0 2 0,-5 2 268,-1 3 1,-1 5 0,-2 3-1,0 2 1,0 0-4,0 0 0,5 3 0,-1 0 0,0 1-82,1-1 0,2 0 0,5-4 0,0-1-82,0-2 1,4-6-1,3 0 1,2-2-120,4-2 1,3-2 0,-2-2-1,3-4 88,1-7 0,-3 0 0,2-5 1,-2 1 30,1 1 1,0-5-1,-6 3 1,-1 0 95,-1 0 0,-5 1 283,1 5 1,-3 3 138,-1 0 0,-1 7-318,-3 1 1,2 5 0,-3 7-1,1-1-135,0 1 0,0 0 0,4 0-266,0 0 1,0-1-1,2 0 1,2-2-224,3-1 0,4-6 0,1 2 344,-1-2 1,6-8 0,2 0 0</inkml:trace>
          <inkml:trace contextRef="#ctx0" brushRef="#br0" timeOffset="121522">-11241 4187 8355,'0'-12'-132,"-5"5"0,2-2 321,-5 5 0,4 0 0,-2 6 1,1 2-72,2 4 1,2 6 0,1 3 0,0 1-87,0 3 1,0 3 0,0 2-1,0 2-184,0 3 0,5-4 0,2 4 0,-1 2-344,-2 1 0,1-4 0,0-3 0,1-2 214,-1-1 0,4-6 0,-2-1 1</inkml:trace>
          <inkml:trace contextRef="#ctx0" brushRef="#br0" timeOffset="121523">-11276 4481 8355,'5'-12'28,"3"0"1,2 4 0,3 2-1,2 1-54,0 2 0,1-2 1,-3 1-1,2 0-14,0-1 0,1 2 1,-4-3-1,-1-1 0,1 1 1,0-2-473,0 1 0,-2-3 407,-2 2 1,-8 3-1,-8 2 67,-2 6 0,-2 3 0,0 6 0,-1 0 146,-3-1 1,3 2-1,-1 2 1,4 1 179,2-2 1,5-1-1,-1-1-204,3 0 0,2-2 0,2-1-65,1-1 0,5-5 0,-1 0 1,2-3-19,2-3 0,4-4 0,-1-3-3,0 2 1,-2-3 0,-2 5-1,0-2 50,-3 0 0,2 5 100,-2 0 1,-3 3-1,0 3 1,-1 5-29,0 3 1,0-3 0,-4-1 0,2 1-133,1-1 0,-1 3-92,2-2 0,-2-3-129,2-1 0,3-2 0,3-4 135,-2-2 0,1 2 0,-4-5 122,2 2 1,-1 0-1,4 2 1,-3-2 89,3-2 1,-4 5-1,2-2 1,1 3-24,2 1 0,0 0-102,1 0 1,0 0 0,0 0 0,-1 0-275,1 0 1,-4 0 0,0 0 0,1 0 61,1 0 1,2 0 0,0 0 0,0-2-65,-1-2 0,1-7 0,0-8 0</inkml:trace>
          <inkml:trace contextRef="#ctx0" brushRef="#br0" timeOffset="121525">-10900 4610 8355,'7'-26'184,"4"2"1,8 4 390,8 8 1,8-5-544,8-3 0,7-6 1,2-3-1,1 2-142,-1 2 1,-1-4-1,-3 8 1,1 0-849,-2-1 0,7-5 0,-5-3 0</inkml:trace>
          <inkml:trace contextRef="#ctx0" brushRef="#br0" timeOffset="121524">-10629 4222 8355,'0'-12'-68,"0"1"1,-2 0 945,-2 3-437,3-2 0,-4 10-237,5 0 0,0 6 0,0 9 1,0 2-284,0 1 0,0 5 1,0 6-1,0 1-195,0 3 1,0 2-1,0 2 1,1 1-158,3 0 0,-1-10 0,3 5 1,-1-4-809,-2-2 1066,-2 1 0,-1-5 0,0 1 0</inkml:trace>
        </inkml:traceGroup>
        <inkml:traceGroup>
          <inkml:annotationXML>
            <emma:emma xmlns:emma="http://www.w3.org/2003/04/emma" version="1.0">
              <emma:interpretation id="{96EB2EEC-AFB4-9C48-BE04-9D31F78A7C8B}" emma:medium="tactile" emma:mode="ink">
                <msink:context xmlns:msink="http://schemas.microsoft.com/ink/2010/main" type="inkWord" rotatedBoundingBox="35951,13118 37043,13125 37039,13816 35946,13809"/>
              </emma:interpretation>
            </emma:emma>
          </inkml:annotationXML>
          <inkml:trace contextRef="#ctx0" brushRef="#br0" timeOffset="220566">-9007 4422 8345,'2'-11'0,"0"2"361,2 2 0,0 9 0,-5 3-154,-3 8 1,2 6-1,-3 4 1,1 1 0,0 1-1,2 1 1,-1 1-76,-1-1 0,3 3 0,-4-2 0,1 0-252,0-3 1,-1-1 0,2-4 0,-1-2 190,2 0 1,-1-8-692,-1 3 1,3-9 326,-3-3 0,2-7 0,4-9 1,0-3-1,4-3 13,0-2 1,-3-1 0,2-2 0,-1-3 138,0 0 1,4-4-1,-4 2 1,-2 0 241,-1 0 1,-1 1 0,0 8 0,2 4 269,2 5 0,-3 6-60,3 0 1,-3 11-1,-1 2 1,0 8-8,0 7 1,4 2-1,1 1 1,2 2 95,2 3 0,2-6 0,0 4-198,1 0 0,0-4 0,1-2 1,3 0-1,2-2 106,0-2 1,3-7 0,-4-3-419,1-1 1,-2-1 0,2-5 0,-1-3 0,-2-4-54,-2-2 0,-2-7 1,1-3-1,-1-2-152,-3-1 0,-2-1 0,-3-1 0,1-1 135,-2-1 1,0-6-1,-4 2 1,-2-2-66,-4 2 0,-2 2 0,-2 7 0,0 2-202,1 4 0,-1 5 0,0 3 0,0 4-316,1 3 1,-1 1 701,0 0 1,6 0 0,0 0 0</inkml:trace>
          <inkml:trace contextRef="#ctx0" brushRef="#br0" timeOffset="221373">-8583 4128 8355,'11'-5'0,"-3"0"623,0-3-19,0 2 1,-2 9-235,-2 5 0,2 5 1,-3 10-1,0 2-286,-2 3 0,-2 2 0,-3 6 0,-2 2-214,-1 1 1,-2 1 0,5-5 0,1 0 264,2 1 1,1-3 0,0-1-960,0-5 0,5-3 0,3-6 1,3-5-1,2-5 313,2-3 1,2-2 0,4-7 0,-2-5 510,-2-6 0,2-3 0,-3-4 0,-2 1 67,-1 1 1,-1 6-1,-2-2 1,-2 3 625,-4 2-27,3 4 1,-6 7 0,2 8 0,-5 4-15,-2 3 0,-5 4 1,1 3-480,-2-3 0,0 2 1,0-4-1,3 0 1,-1 0 341,1-2 0,-2-2-895,5-2 1,0-5 0,6-6-408,1-7 1,4-5 0,6-3-1,1-5 297,2-2 0,0-6 1,-3 0-1,1-2 289,2-3 1,0 3 0,-5-1-1,1 0 399,0 5 0,0 0 1,-1 11 332,1 0 0,0 7 0,0 4-306,-1 3 0,-4 2 0,-2 5 311,0 5 0,-3 6 0,2 7 0,-2-1 0,2 1 11,4-1 0,-1 1 1,0 0-1224,3-1 1,-4 2-1,1 0 1,-1 1-1,-1-3-386,1 0 1,-3 1-1,-3-5 1</inkml:trace>
          <inkml:trace contextRef="#ctx0" brushRef="#br0" timeOffset="221374">-8278 4598 8682,'-11'-18'979,"7"6"1,6 7-622,9 0 0,12 4 0,1-3-685,1 2 1,6-2-1,3 0 1,5 2-843,3 1 0,1-5 0,4 0 1</inkml:trace>
        </inkml:traceGroup>
        <inkml:traceGroup>
          <inkml:annotationXML>
            <emma:emma xmlns:emma="http://www.w3.org/2003/04/emma" version="1.0">
              <emma:interpretation id="{AB966568-E729-3040-B274-121741156ECE}" emma:medium="tactile" emma:mode="ink">
                <msink:context xmlns:msink="http://schemas.microsoft.com/ink/2010/main" type="inkWord" rotatedBoundingBox="38619,13232 39830,13240 39827,13694 38616,13686"/>
              </emma:interpretation>
            </emma:emma>
          </inkml:annotationXML>
          <inkml:trace contextRef="#ctx0" brushRef="#br0" timeOffset="130909">-6302 4445 8355,'0'-11'-889,"0"-1"980,0 0 1,0 0 107,0 1 0,0-1 1,0 0 208,0 0 1,0 1 192,0-1 0,0 4-514,0 0 1,-1 7-1,-2 1 1,-2 6 113,-2 5 0,-1 6 1,-2 4-288,2 5 0,-2-1 0,3 3 0,-1 1-171,0 3 0,2-4 0,-2 0 0,4-3 0,3-3-21,1-3 1,1-2 0,3-6 0,5-3 55,6-4 1,3-3 0,5-1 0,0 0-143,-4 0 0,3 0 1,-2 0 170,2 0 0,-3-5 0,-2-2 0</inkml:trace>
          <inkml:trace contextRef="#ctx0" brushRef="#br0" timeOffset="132574">-6326 4598 6736,'0'-18'389,"2"1"1,2 7-6,4 2 1,3-1-1,5 3 1,2 1-321,1 0 1,-1 1-1,-4 4 1,2 0-235,-2 0 0,-1 0 0,-1 0 0,0 0-140,0 0 0,-1 0 0,1 0-773,0 0 862,-6 0 0,5-5 0,-5-2 0</inkml:trace>
          <inkml:trace contextRef="#ctx0" brushRef="#br0" timeOffset="132575">-6267 4398 8355,'0'-11'0,"0"-1"-3,0 0 1,2 0 118,1 1-273,4-1 1,6 1-1,1 2 1,2 3-1,-2 1-421,0 2 0,-3 2 379,1 1 1,0-6 0,0 0 0</inkml:trace>
          <inkml:trace contextRef="#ctx0" brushRef="#br0" timeOffset="132577">-6067 4351 8355,'0'-11'-166,"0"-1"177,5 0 1,-3 4 154,2 0 1,2 2-1,2-3 1,2 2-1,2 1 332,0-1 0,1 5-558,3-2 1,1 8-1,2 3 1,-3 4-1,-3 2 210,-1 3 0,1-2 0,1 6 0,3-1-22,1-1 1,-2 3 0,2-4-1,-1 0-47,-2 0 1,-6-1-1,-3-4 1,0 0 10,-4-1 0,-2 2 1,-4 2-1,-5 0-181,-5 0 1,0-2 0,-5-1 0,1-2-415,0-2 1,3 1 0,0-5-49,2-1 0,1-2 1,0-2-27,0-3 1,6-8 0,0-6 0</inkml:trace>
          <inkml:trace contextRef="#ctx0" brushRef="#br0" timeOffset="132576">-6043 4328 8355,'4'8'-2003,"1"-2"2447,1-1 1,-3 5 0,2-3 17,0 4 0,-3 1 0,3-1-277,0 1 0,-4 1 0,3 2 0,-2 2-25,-2 1 0,0-2 1,0 2-1,-2-1 0,0-1 80,-2 1 1,-4-4-1,4 2-1630,1-2 0,1-1 400,-2 0 0,3-8 780,-3-8 0,2-8 0,2-11 0</inkml:trace>
          <inkml:trace contextRef="#ctx0" brushRef="#br0" timeOffset="132579">-5773 4387 8268,'-4'-12'-190,"0"0"274,0 0 1,4 5 0,0-1 200,0-1 1,3-2-1,4-1 1,4 2 271,2 2 1,4-1 0,-1 5-421,-2 1 0,1 2 0,-1 1 1,2 0-1,-2 0-250,-1 0 0,3 4 1,0 1-1,-2 2-76,-1 2 0,-1-3 0,0 2 1,-1 1 19,1 2 1,0-1 0,0-1-1,-2-1 167,-2 1 0,2 2 0,-3 1 0,1-1 164,0 1 0,-1-4 0,5 0-35,0 1 0,0 3 1,-1 2-1,1 2 1,0-2-31,0-1 1,-1-1-1,1 0 1,0 0-284,0-1 1,-1 1-1,1-1 1,-1-2-452,-3-2 0,2-4 1,-2 2-241,2 1 0,2-5 547,0 3 1,5-8-1,1-3 1</inkml:trace>
          <inkml:trace contextRef="#ctx0" brushRef="#br0" timeOffset="132578">-5679 4316 8355,'12'-5'1220,"-6"4"-933,0-10 0,-6 11 1,0 0 171,0 7 1,0 4 0,0 4-381,0 0 0,0 6 0,0-1 1,0 2-1,0 0 184,0-2 0,0 2 1,0-2-883,0 2 1,0-2 0,0-2 0,0-1 0,0-3-694,0-1 0,0-1 923,0 0 1,-6-6 0,0 0 0</inkml:trace>
          <inkml:trace contextRef="#ctx0" brushRef="#br0" timeOffset="132580">-5197 4222 8355,'-19'0'467,"0"1"1020,2 3-1203,-3 3 0,3 10 1,-4 2-1,1 4-31,-1 0 1,-2 6-1,-4 2 1,0 3-459,1 1 0,-3-3 0,3-2 0,3 0-617,2 0 1,6-4-245,0 2 0,2-4 0,1 0 1</inkml:trace>
        </inkml:traceGroup>
        <inkml:traceGroup>
          <inkml:annotationXML>
            <emma:emma xmlns:emma="http://www.w3.org/2003/04/emma" version="1.0">
              <emma:interpretation id="{D069F52D-3051-6447-BB8F-D1DF46871527}" emma:medium="tactile" emma:mode="ink">
                <msink:context xmlns:msink="http://schemas.microsoft.com/ink/2010/main" type="inkWord" rotatedBoundingBox="40605,13194 42512,13206 42508,13827 40601,13815"/>
              </emma:interpretation>
            </emma:emma>
          </inkml:annotationXML>
          <inkml:trace contextRef="#ctx0" brushRef="#br0" timeOffset="125329">-4409 4457 8355,'7'-5'154,"-2"-2"1,0 1-1,2 3 1,1 6-1,-1 5-58,3 2 1,-4 3 0,1 3 0,-1 2 0,-1 2-1,2-1-109,-1 2 1,-3 2 0,1-1-1,-1-1-104,0-2 1,-1 0-1,3 1 1,-1-1 0,0-2-1,-2-3 1,0-1-332,-2-1 0,4 0-105,0-1 0,0-4 0,-4-2 0</inkml:trace>
          <inkml:trace contextRef="#ctx0" brushRef="#br0" timeOffset="125773">-4362 4469 8003,'0'-16'0,"2"1"98,1 0 0,4 6 1,5 1 245,0-1 1,-1-1 0,2-1 0,3 2 62,4 1 0,-2 6 1,0-2-1,0 2-184,1 2 1,-4 0 0,4 3 0,-1 4-203,0 4 1,-2 5 0,2-2 0,1 3 167,-1 2 1,-4 0-1,2 5-424,-3-1 1,-5-2 0,-2 0 0,0 1 62,-4-1 1,0-4 0,-4 1-1,-2 1 1,-5-2 6,-5 0 0,-1 2 1,-4-3-1,-1-2-64,2-1 1,-4-5 0,2-1 0,-1-2-10,2-2 1,-2-2 0,5-1 0,3-1-95,4-3 0,0 1 1,5-5-717,1-1 857,2-1 0,6-7 0,2-2 0</inkml:trace>
          <inkml:trace contextRef="#ctx0" brushRef="#br0" timeOffset="128335">-3903 4634 9826,'12'-8'0,"-1"1"0,1 2 0,0 1 0,0 0 0,-1-1 0,1 0 0,0-2 567,0 1 1,-1 2-639,1-4 0,0 1 1,0-2-1,-1 1 1,1-1-1,-1-1-510,-3-2 0,-3 0 464,-5 1 0,-7 0 0,-3 3 43,-5 4 0,-4 3 0,2 2 1,0 3 172,0 4 1,1 3-1,4 0 1,1 1 172,-1 0 1,1 0-1,4-1 1,3 1-164,2 0 1,2 0-1,0-1-198,0 1 0,6 0 0,1 0 0,5 1 0,3 0-10,0-1 0,6 2 0,-1-8 0,2 1-2218,1-3 1903,1-3 1,0-1 0,-1 0 0</inkml:trace>
          <inkml:trace contextRef="#ctx0" brushRef="#br0" timeOffset="128337">-3703 4622 8302,'12'-7'329,"-1"1"1,1 3-251,0-1 1,1-5 0,3 3-1,2-2 1,1 0 104,1-1 1,0 2-1,3-1-305,1-1 0,-5 3 0,0-2 1,-2 0-1,-3 0 0,-1 2 0,-3-1 1,0 2-1,-4-2-296,-1 1 0,-1 2 247,-4-4 1,-1 5-1,-3 0 1,-4 1-1,-2 2 161,-2 0 0,0 5 0,0 2 90,1 0 1,-1 3 0,0-2-1,2 2 146,2 2 0,-3 0 0,5 0 0,-1-1-97,3 1 0,3 0 0,1 0 16,0-1 1,0 1-67,0 0 0,5-6 0,3-2-119,3-2 1,-4-2-1,1 0 1,1-2-1,2 0-60,1-2 1,-1-4-1,1 3 1,0-2 53,0-2 1,-2 2-1,-1 1 1,-2-1 96,-2 1 0,4 3 0,-1-1 192,3 3 1,-4 1-1,1 0 0,-4 0 1,3 1-1,-1 3-146,1 4 0,-5-1 0,4-1 120,-1-1 0,1 3-489,6-4 0,-1 1 0,-2-2 0,-1 2-544,1 2 0,-3-5 0,2 2 415,1-2 1,2-2 0,0 0 0</inkml:trace>
          <inkml:trace contextRef="#ctx0" brushRef="#br0" timeOffset="128336">-3456 4304 8355,'-12'-18'49,"0"1"0,0 5 1,1 1-1,-1 0 456,0 3 1,0-1-289,1 5 1,3 0 0,0 4 38,-1 0 1,-2 2 0,0 3-309,-1 7 0,1 1 1,2 6-1,3 2-63,0 1 1,-1 2-1,3-1 1,1 1-103,2-1 1,1 5 0,0-1 0,1-1-20,3-1 0,-1-1 1,3-1-1,-1 0-90,-2-4 1,2 2 0,0-5 0,1-1-110,-1 2 0,-1-7 283,-4 1 0,5-2 0,2 3 0</inkml:trace>
          <inkml:trace contextRef="#ctx0" brushRef="#br0" timeOffset="128338">-3080 4516 8134,'0'-12'401,"-5"6"-382,-3 2 0,-3 4 1,0 2-1,-1 4 1,0 0 204,0 3 0,-1 2 1,0 1-1,0-1-199,3 1 1,5 0 0,-2 0 0,2-1-16,2 1 0,2-4 0,1 0-211,0 1 0,1-4 0,3-1-129,4-3 1,2-2 0,3-3 0,2-4 89,1-2 0,-1-6 0,-3 0 176,0 2 0,-1-4 1,1-2-1,0-2 1,-2-1-72,-2-1 1,-1 0 0,-5 0 241,2-4 0,0 7 0,-4-1 1,0 4 703,0 3 0,-1 4-256,-3 3 0,-2 4 1,-5 8-366,3 4 0,-1 2 0,5 2 0,0 1 12,-1 3 1,4-2-1,-5 6 1,3 0-485,-1 3 1,0 0-1,4 1 1,1-2-318,3-2 1,-1 2 0,3-4 197,-1 0 0,4-1 0,-2-5 0,1 0 0,0-2-527,1-2 928,1-3 0,7 1 0,2 0 0</inkml:trace>
          <inkml:trace contextRef="#ctx0" brushRef="#br0" timeOffset="128339">-2880 4563 8355,'-1'-8'-237,"-3"2"188,-4 0 0,1 3 1,-1 3 105,-1 0 1,3 0-1,-2 0-35,-1 0 1,-2 5 3,0 3 1,3-2 0,1 2-167,2 1 0,-3 2-114,4 0 1,2-4 215,6-3 0,2-3 0,6-2 18,0-3 0,-5 3 1,1-5-1,1 2 82,2 0 0,-3-3 382,0 3-147,-1 0 1,0 5 0,-3 3-114,-3 4 0,-1-2-106,0 2 1,4-4-1,0 4-179,-1 1 1,-1-4-59,2-1 0,3-2 84,4-2 1,-3 0 0,0 0 31,1 0 1,-2 0 153,1 0 0,-6 1-176,2 3 1,-3-2 0,1 5-549,2-2 1,-2-1 20,6-4 1,0-5 487,4-3 1,-1-2 0,1-2 0</inkml:trace>
          <inkml:trace contextRef="#ctx0" brushRef="#br0" timeOffset="128761">-2551 4434 8355,'0'-7'104,"-5"3"0,-4 7 0,-6 2-142,-4 2 1,-2 0-1,0 5 156,1 0 0,5 0 1,-4-2-1,2-1-86,3-1 1,5 0 0,2 4 0,2 0-182,3-1 0,7 1 0,7-1-596,6-4 1,4 4 0,2-5 0</inkml:trace>
          <inkml:trace contextRef="#ctx0" brushRef="#br0" timeOffset="128340">-2668 4234 8355,'-4'-12'19,"0"0"0,-2 2 1074,3 2-846,1 3 1,-3 6 0,5 3-242,0 4 1,0 8 0,0 3-1,0 3-246,0 2 1,0 1 0,0 2 47,0 4 1,0 0 0,0 0 0,0 0 0,0 1-496,0-1 0,1-5 0,2 0 490,1-5 1,5 1-1,-2-3 1</inkml:trace>
          <inkml:trace contextRef="#ctx0" brushRef="#br0" timeOffset="128341">-2657 4469 8363,'0'-17'563,"-1"5"267,-3 0 180,3 1-599,-4 9-591,5-3 1,1 6-124,3 3 1,-2-1 0,6 5 107,1 1 1,1 1-1,-1 2 162,-1 0 1,-5-4 0,4 0 161,-2 1 1,3 1-1,-3 1 1,0-2 288,1-1 0,-1-4 1,-2 3-207,0 3 0,1 0 1,-2 2 232,2 0 0,-3-5 0,4 1 0,0 1-120,3 2 0,-1 1-384,1-1 1,-2 1 0,2 0-513,-4 0 0,-3-1 0,-2 0-848,-3-3 1,1 1 515,-4-5 0,-1 5 0,-4-3 1</inkml:trace>
        </inkml:traceGroup>
        <inkml:traceGroup>
          <inkml:annotationXML>
            <emma:emma xmlns:emma="http://www.w3.org/2003/04/emma" version="1.0">
              <emma:interpretation id="{1756C6E8-9A1E-E64B-978C-FF4B54DA812E}" emma:medium="tactile" emma:mode="ink">
                <msink:context xmlns:msink="http://schemas.microsoft.com/ink/2010/main" type="inkWord" rotatedBoundingBox="43017,13301 43733,13305 43730,13791 43014,13786"/>
              </emma:interpretation>
            </emma:emma>
          </inkml:annotationXML>
          <inkml:trace contextRef="#ctx0" brushRef="#br0" timeOffset="226926">-1963 4540 7536,'6'-12'0,"-2"-1"-132,-2-3 0,-2 7 1,-2-3 563,-2 2 1,2 4-1,-5 4-305,2 4 1,1 9 0,3 6 0,-2 1 0,-1 4 0,2 3 0,-1 3 0,0-2 0,0-1-53,0-2 1,2-1 0,1-1-1,0-2-132,0-2 0,0-2-673,0-3 508,0-6 0,0-7 1,1-11-1,2-6-82,0-4 1,5-6 0,-4-2 0,0-1 121,1-2 1,-3-4 0,2 4-1,-3-1 20,-1 4 0,0 5 0,0 5 161,0 5 153,0 2 1,0 11 0,0 8 0,0 5 396,0 5 0,1 5 0,3-1-225,4 2 0,4 0 0,2-1 0,3-2 0,0 1-118,0-2 1,0-1 0,-1-6 0,2-2-67,0-1 0,3-6 0,-4 2 0,0-2-229,0-2 0,0-10 1,-3-3-1,2-2 113,-1-2 0,-6-4 0,-3 1-208,-1-2 0,-1-3 0,-4-1 1,0-1-1,0 0 10,0 3 1,-4 1 0,-1 3-1,-1 1-483,-3 2 0,-2 6 1,-1 4 306,1 2 0,-1 6 0,0 6 1</inkml:trace>
          <inkml:trace contextRef="#ctx0" brushRef="#br0" timeOffset="227336">-1528 4387 8232,'6'5'-230,"-2"3"423,-2 2 1,-4 2-1,0 0 1,-2 1 14,1 2 1,2 2-1,1 4 1,0-2-27,0-2 0,4 2 0,1-2 1,2-1-136,2-3 1,6 1 0,4-7-1,0-1-137,1-2 0,0-4 0,3-5 0,-1-5 72,-2-5 1,1-6 0,-6 3 0,-1-2-201,-5 1 1,-4-1-1,-5-3 1,0-1-116,0 1 0,-5 0 0,-4 4 69,-6 3 1,-2 3 0,-4 3-1,3 2-610,1 4 731,-4 3 1,8 1 0,-4 0 0</inkml:trace>
          <inkml:trace contextRef="#ctx0" brushRef="#br0" timeOffset="228639">-1410 4422 7203,'0'-12'0,"0"0"0,0 1 0,0-1 0,-2 1 0,-2 4 0,-4 3 0,-2 2 0,-2 4 0,1 2 0,-1 5 0,-1 5 0,-2 4-368,0 1 1,-1 3 0,4-4 0</inkml:trace>
        </inkml:traceGroup>
        <inkml:traceGroup>
          <inkml:annotationXML>
            <emma:emma xmlns:emma="http://www.w3.org/2003/04/emma" version="1.0">
              <emma:interpretation id="{A8DA2C17-D1A7-1348-ACB1-64183B3330A8}" emma:medium="tactile" emma:mode="ink">
                <msink:context xmlns:msink="http://schemas.microsoft.com/ink/2010/main" type="inkWord" rotatedBoundingBox="44406,13341 45274,13347 45272,13739 44403,13733"/>
              </emma:interpretation>
            </emma:emma>
          </inkml:annotationXML>
          <inkml:trace contextRef="#ctx0" brushRef="#br0" timeOffset="237822">-552 4445 8355,'11'-7'-225,"-2"0"1,-1 2-117,1 2 0,-4 7 0,0 5 328,1 6 0,-5-1 0,4 4 0,-1 1 0,0-2 0,-1 0 85,-2-3 0,-2 3 0,-2 0 0,-2 0 0,-2 0 12,-2-3 1,-1 3 0,-2-1-52,0-2 0,0-1 0,1-2-3,-1-3 0,0-3-84,0-5 0,6-1 27,2-3 0,8-3 0,4-5 0,2 1 68,2-1 0,4 4 1,1 0-1,1-1-50,3-1 1,1 2-1,1 1 1,1 2-123,-1 2 0,-4 2 0,-2 1-218,0 0 0,-4 5 0,2 3 269,-1 3 0,-3 0 0,1 1 1</inkml:trace>
          <inkml:trace contextRef="#ctx0" brushRef="#br0" timeOffset="238473">-305 4610 8973,'12'0'207,"0"0"1,0 0 0,1-1-2318,2-3 1672,-2 3 0,10-15 0,-5 3 0</inkml:trace>
          <inkml:trace contextRef="#ctx0" brushRef="#br0" timeOffset="238474">-93 4387 8355,'7'-6'-96,"-2"4"1,-4-6 352,3-1 1,3 2 0,4-1-172,1-1 1,4 4-1,1 1 1,0 3-1,0 1-227,-3 0 1,-1 1 0,-1 3 0,-2 5 46,-2 6 1,1-2-1,-5 4 1,-1-2 28,-2 1 0,-2 0 1,-3-5-1,-3 1 56,1 0 1,-1-5-1,5-2-257,-2 0 238,0-4 1,10 3 0,5-6-1,3-2 129,1 1 1,-2-2 0,-2 1 41,1 1 0,4 2 0,0 1 1,-2 1-1,-1 2-24,-1 1 1,-1 5 0,1-1 0,-1 2 308,-3 2 0,-3 0 0,-5 0 1,0-1-214,0 1 0,-5 0 0,-5 0 0,-3 1-1021,-2 2 1,-6 0-321,1 4 1,-7-4 0,-3 2 0</inkml:trace>
        </inkml:traceGroup>
        <inkml:traceGroup>
          <inkml:annotationXML>
            <emma:emma xmlns:emma="http://www.w3.org/2003/04/emma" version="1.0">
              <emma:interpretation id="{FA548651-441A-7749-B246-CA7AB227B442}" emma:medium="tactile" emma:mode="ink">
                <msink:context xmlns:msink="http://schemas.microsoft.com/ink/2010/main" type="inkWord" rotatedBoundingBox="46134,12961 47862,12972 47857,13862 46128,13851"/>
              </emma:interpretation>
            </emma:emma>
          </inkml:annotationXML>
          <inkml:trace contextRef="#ctx0" brushRef="#br0" timeOffset="232566">1329 4234 8355,'-1'-11'50,"-3"4"1,2 1 0,-6 6-1,-1 2 1,-2 2 300,-1 3 0,1 4 0,0 1-179,3-1 1,-1-2-147,5 3 1,-5-3 0,1 8-1,-2 0 1,-2 2 24,0-1 0,-1 4 0,0-4 0,0 2-125,3 0 0,2-6 0,0 2-75,4-3 0,3-1 0,2-2 22,3-2 0,3-3 0,4-5 1,2 0 63,3 0 0,-2 0 1,5 0-1,-2 0 174,-3 0 1,3 1-1,-1 2 115,-2 1 1,-1 5 0,0-2 0,2 0 14,0 1 1,0 4-1,-6 2 1,-3-2-178,0-3 0,-3 3 1,-3 4-1,-1-1 1,-3 2-96,-4 3 0,-6-2 0,-2 1 0,1-2-233,-2-3 0,4 3 0,-4-1 0,1-3-136,0-4 1,1 0 0,3-4-1,0 0-200,0 1 0,5-2 257,-1-4 1,6-2-1,1-3 1,5-5 221,3-5 0,0-4 0,5 2 121,0-2 0,4 4 0,-1-5 0,1 6 0,-4-3 0</inkml:trace>
          <inkml:trace contextRef="#ctx0" brushRef="#br0" timeOffset="233747">1388 4587 8234,'0'-12'136,"5"0"0,1 0 0,3 1 6,-1-1 0,-4 0 1,3 0-164,3 1 0,-4 3 0,2 0 0,0-1 49,-2-2 0,3-1 0,-3 1 0,-1-1 0,0 0-156,-2 0 0,-2 1 0,-1-1-121,0 0 0,0 0 99,0 1 1,-1 0 0,-3 3 77,-4 4 0,-2 8 0,-1 4 1,2 3-6,1 0 0,2 2 1,-4 3-1,3 2 421,-3 1 1,5 2 0,0-4 0,1 0-53,0 0 1,0 2 0,6-3 0,0-2-98,2-1 0,5 2 1,-1-2-179,3-3 0,0-5 0,2 2 0,2-2 0,0-2-120,0-2 0,-1-2 0,1-2 0,0-2-25,0-2 1,-2 0 0,-2-6 0,1-2-164,0-1 0,-4 1 0,0 3 1,-1 0 219,0 1 0,0-5 1,-5 0-1,2 2 28,-1 1 0,-2 1 0,-1 0 323,0 0 0,0 5 427,0-1-572,0 5 0,0-1-5,0 8 1,0 3-1,0 4 1,0 1-1,0 1 25,0 3 1,0-3 0,0 3 0,1-2-20,3 2 0,-3-3 0,5 2-191,-1-1 1,-4-7-237,3 1 35,-3-5 1,3 1 0,0-8-47,-1-4 0,2-2 0,0-2 0,1 0-47,-1 0 1,3-3 0,-4-2 216,-2-2 1,3 5-1,-1-2 1,0 3 179,1 1 1,-2 2-1,4 1 470,-2 1 0,0 5-179,-1-1 1,3 3 0,4 1-78,1 0 1,0 0 0,0 0 0,-1 0-188,1 0 0,0-4 0,0-1 0,-1 0-102,1 0 0,-1-5 0,-2 4 0,-3-2-18,-1 0 1,5 0-1,-4-3 1,1-1-1,-2 1-495,0 4 1,-4-4 120,3 3 1,-2 2 209,-2-2 1,-2 5-1,-2 1 176,-3 4 0,-4 5 0,1 5 86,2-1 1,-1 5 0,5 0-1,0-1 25,-1 2 1,3-2-1,-2 3 1,3-1 30,1-3 0,0-1 0,1-1 1,2 0 66,1 0 1,4-4 0,-3-2-256,2-1 1,-4-1 75,5-4 1,0-1-1,3-3-17,-4-4 1,4-2 0,-3-2 0,2 0-84,2 0 0,-4 1 0,0-1 0,1 0 96,1 0 1,-3 5 0,-2 0 233,0 2 1,-2 1 31,5 4 1,-4 0-271,3 0 0,-3 0 0,4 1 0,0 3 1,0 3-1,0 0-461,1 1 1,1-1 61,2 1 1,0 2-1,0-2 1,1 1-542,2-1 889,-2-3 1,10 0 0,-5 2 0</inkml:trace>
          <inkml:trace contextRef="#ctx0" brushRef="#br0" timeOffset="234421">2376 4316 5816,'-12'-5'662,"1"4"1,-1-3-100,0 2 0,0 4 0,0 0 0,1 3-460,-1 2 0,0 1 1,2 4-122,2-1 0,1 1-196,3 0 0,3 0 0,-3-1 75,3 1 0,5-4 1,1-1-1,2-2-15,2-3 0,-3 0 0,2-4 1,1 0 124,2-2 0,-1-5 1,-1 1-1,-1-1 47,1 1 0,-2-1 0,-1 4 169,0-2-89,-2 4 1,-4-1 349,0 8 0,0-1 0,0 5-74,0 1 0,0-2-472,0 0 1,5-4 0,4 1 0,4-4 154,3-4 0,1-3 1,-3-4-166,2-1 1,3-5 0,-2-3 0,0-2 0,0-1 39,-2-1 1,-2 1-1,-2-2 85,1-3 1,-4 2 0,-1-4-1,-2 0 1,-3 1 148,0 1 0,-4 1 0,-2 8 0,-3 3 5,-4 3 0,-1 3 1,1 2-1,-2 4 150,-3 3 1,-1 7 0,-4 5-1,3 4-14,1 4 0,-3 1 0,4 8 3,2 3 1,6 1-1,4 2 1,4 2-278,4 1 0,8-1 0,9-2 0,5-1 0,5-3-191,3-1 0,6 2 1,-1-3-1,-1-2-945,-2-1 1,3-6 0,1-1-72,-2-1 1,-2-1 0,-1-4 0</inkml:trace>
        </inkml:traceGroup>
        <inkml:traceGroup>
          <inkml:annotationXML>
            <emma:emma xmlns:emma="http://www.w3.org/2003/04/emma" version="1.0">
              <emma:interpretation id="{B094E560-8795-6F4A-B56A-126BFBA237F7}" emma:medium="tactile" emma:mode="ink">
                <msink:context xmlns:msink="http://schemas.microsoft.com/ink/2010/main" type="inkWord" rotatedBoundingBox="48125,13102 51460,13123 51453,14197 48119,14176"/>
              </emma:interpretation>
            </emma:emma>
          </inkml:annotationXML>
          <inkml:trace contextRef="#ctx0" brushRef="#br0" timeOffset="214922">3153 4916 9189,'0'-12'268,"1"0"0,3 1 0,5-1 0,5 0-207,6 0 0,2 2 0,0 1 0,-1 2 316,-1 2 0,-2 1 0,3 4 1,-3 0-217,-1 0 0,-1 7 0,-4 3-168,-1 4 1,1 6 0,0-3 0,-2 1 0,0 3 147,-3 1 1,-4 2 0,1-1 0,-3 1-257,-1-1 0,0 1 0,0-2 0,0-2 130,0-5 1,-1-1 0,-2-3-278,-1 1 1,-1-5-132,1-4 1,3-8 0,-3-7 0,3-6-137,1-4 1,0-2 0,0-2-1,1-4 12,3-5 1,-1-3 0,3 4 489,-1 3 0,5-2 1,-4 6-1,2 2 258,0 4 0,3 0 0,5 5 0,0 2 0,0 1 29,-1 1 0,2 2 1,-2 2 493,0 4 0,-3 3 0,-4 1 0,1 0 0,0 2-338,-1 6 0,1 1 0,-5 11 0,-1-1-402,-2 0 1,-1 3 0,-1-4-1,-3 2-149,-4-1 1,-6-3 0,-2 2 0,1-1-296,2-2 1,-2-3-1,-1-3 1,2-1-869,1 1 0,1-4 0,0-1 722,0-3 0,6-6 0,1-2 1</inkml:trace>
          <inkml:trace contextRef="#ctx0" brushRef="#br0" timeOffset="214923">3670 4822 8355,'8'1'0,"-2"3"0,0 4 300,-4 2 1,3 3 490,-1 3 0,2-2-336,-3 6 1,-1-2 0,2 3 0,-3-1-108,-1 1 1,0-4 0,0-2 0,0-2-259,0-1 1,0 0-415,0 0 148,0-6 0,-1-1 1,-2-6-1,-1-3 1,0-5-161,-1-5 1,4-3 0,-3-5-277,2-2 1,2 3 0,0-6 0,0 1 0,0-1 415,0 0 1,0 3 0,2 5-1,2-1 312,4 2 1,2 1 0,3 5 0,1 0 179,2 1 1,4-1-1,-3 1 1,0 4 260,0 3 1,0 2 0,-3 2-1,2 2-114,-2 2 0,-1 2 0,-2 6 0,-2 1-366,-1 3 0,-6 1 0,2 2-145,-3-3 1,-6 2-1,-3 1 1,-3 0 0,-4-1 8,0-1 1,-5-1 0,3-3-1,0 0-614,0-1 1,-4 2-1,3-6 1,-1 1-252,4-1 0,2-3 523,1-5 369,5 0 1,7 0 0,8 0-1,3-1 187,1-3 1,4-2 0,4-5 0,2 2 197,2 1 1,-1-4-1,1-3 1,-1-1 7,1-1 1,-1 4 0,1-4-234,-1 0 0,0 4 0,-4-3 1,-3 2-1,-3 0 59,-1-2 1,-4 0-1,-2 4-253,-1 1 1,-1-1 0,-5 1 121,-3 4 0,-2 1 1,-6 6-1,0 0-14,0 0 0,0 6 1,1 1-1,-1 4 231,0 1 0,0 3 1,1 2-1,-1 2-75,0 2 0,4-3 0,2 1 1,1 1-404,2-2 0,2 3 0,2-5 0,2-2-593,0-1 1,8-1 0,-1-1 217,5-4 0,2-1 1,-2-6-1,6 0 0,4 0 131,3 0 0,-1-6 0,-3-3 0,-2-3 221,-3 1 1,2-8 0,-5 8 0,-2-2 289,-1 0 1,-5 1 0,-1 0 610,-2 0 0,-1 1 0,-5 0 289,-3 3 0,-3 3 1,-5 5-369,1 0 1,-1 0 0,0 1-366,0 3 0,1-1 0,-1 5 0,0 0-165,0-2 0,1 5 1,-1-2-62,0 5 1,0-1-1,1 3 1,0-3 40,3-1 1,3-1-453,5 1 0,0-4 0,1-2 222,3 0 1,3-4 0,6-6-1,1-2 58,2-1 0,0-7 1,-3 2-1,1-1 41,2 0 1,3 1 0,-3 1-1,-2 0 70,-1 3 1,-2-2 0,-2 3 0,-1-1 9,1 1 1,1-1 0,2-4 134,0 0 1,-2 0 0,0 1-62,-3-1 1,0 0-1,2 0 1,-1 1 0,0-1 24,-2 0 1,3 0 0,-5 1 0,-1-1 334,-2 0 1,-1 4-1,0 0-86,0-1 0,0 3-143,0-2 80,0 5-655,-5-2 123,-1 5 1,-5 5 67,3 3 137,3 3 1,5-4-64,0 1 212,0-5-288,0 2 40,5-5 1,-3-1 0,3-2 45,0-1 0,-4-5 35,3 1 1,-1 3 0,-1 0 102,2 0 1,0-2-26,-4-5 1,0 1-24,0-1 0,4 0 0,0 0 0,-1 1 0,-2-1-13,-1 0 0,0 0 0,0 1 54,0-1 0,0 4 0,0 0 0,0-1 159,0-2 1,0 4 0,-1 0 26,-3 2 1,1 1-108,-5 4 0,1 6 0,-5 5 0,0 5 40,0 2 0,0 2 1,1 4-1,-1 2-21,0 2 0,4 5 1,2-2-1,1 2-360,2-2 0,2 2 1,1-6-311,0-1 0,5-1 0,3-1 0,3-2 0,4-1-1,1-2 1,8-6 0,1 0 0,3-3-339,0-1 0,5-4 0,-3 0 0</inkml:trace>
          <inkml:trace contextRef="#ctx0" brushRef="#br0" timeOffset="214925">4717 4610 8355,'-8'-10'195,"1"0"0,1 4 1,-1 1-1,-1 3 0,0 5 1,2 5-1,1 2 0,1 3 1,0 3-1,0 2 0,1 2 1,2-2-1,1 1 0,0-1 1,1 1-1,2 0 1,2-2-1,2-3 0,2-1 1,1-2-1,2-2 0,0-1 1,0-2-1,-1-1 0,1-2 1,0-2-726,0-1 1,-5-1 0,1-2-1,0-2 388,-1-1 0,2-4 0,-5-4 0,-2-3 21,0-1 1,-2-2 0,0-2-1,0 1 292,0 1 0,0 2 0,0-1 0,0 3 534,0 3 0,0 1 0,-2 0-100,-2 1 0,3 3-232,-3 0 0,2 5-195,-2-1 0,2 10 1,-2 4-1,3 4-10,1 1 1,0 3 0,0 3-1,0 4-125,0 2 0,4 1 0,1-6 0,0-1-353,1-2 1,2-4-1,-3 0 207,1-1 1,2-7 0,4 0-1,0-2 65,-1-2 0,1-3 0,0-4 0,0-5 50,-1-6 0,1-2 0,0-4 0,0 2 35,-1-2 1,-3-1 0,-1-3 16,-2-3 1,-1 4 0,-4-4 0,0 3 0,0 3-163,0 3 0,0-2 0,-1 5 1,-2 2-384,-1 1 1,0 1 0,3 1-3063,-3 3 581,3 3 2578,-5 16 1,1-3 0,-1 9 0</inkml:trace>
          <inkml:trace contextRef="#ctx0" brushRef="#br1" timeOffset="214924">4952 4622 5734,'11'12'0</inkml:trace>
          <inkml:trace contextRef="#ctx0" brushRef="#br0" timeOffset="214926">5058 4657 8355,'0'8'0,"1"0"735,3 1 0,-2 0 48,6-1 1,-4 2-1,3-2-186,-2 3 0,0 0 0,-2 1-343,1 0 0,0 0 0,-4-1-461,0 1 1,0-4-2312,0 0 1002,-6-5 0,0 2 0,-6-5 1</inkml:trace>
          <inkml:trace contextRef="#ctx0" brushRef="#br0" timeOffset="214927">5152 4645 8355,'5'7'147,"-3"-2"1,5-4 230,-2 3 1,0 2 0,-2 4 0,1 0-35,-1 4 1,-1 0-1,1-2 1,1-1-204,-2 1 0,0 4 1,-2 0-1,0-2 163,0-1 0,0-5 0,0 0-483,0 1 0,0-3 92,0 2 1,1-5-1,3-1-180,4-4 1,2-9-1,3-3 1,2 2-1,0 3 615,0 0 0,-2 0 0,-2 0 147,1 1 1,0 5 0,0-1 0,-2 4-324,-2 4 1,3-1 0,-5 5 0,2-1-432,0 0 1,-4 3 0,3-2-1639,3 3 1,-4 1 774,2-1 1,0 1 0,4 0 0</inkml:trace>
          <inkml:trace contextRef="#ctx0" brushRef="#br0" timeOffset="244415">5704 4540 8355,'6'-12'2,"-2"0"1,-1 2 0,-1 0 217,2 3 0,0 5 0,-4 2 0,0 8 1,0 5 86,0 3 0,-4 6 0,-1 2 0,-1 4-211,-4 2 0,1 3 1,0-6-1,3 1 0,-1-1 1,1 1-1,-2-2 0,0-3 1,1-2-216,2-1 1,0-6 0,2 2 0,-1-3-373,2-1 0,0-7 358,2-5 0,0-12 0,2-10 0,2-7-105,3-5 1,0 0 0,1-9 0,1 0-21,1 1 1,-2-1-1,0 7 1,1 3 358,2 3 0,-3 4 0,-2 6 868,-1 5-587,4 7 0,-3 4 0,2 8-133,-5 4 1,0 2 0,1 2 0,3 1 58,-1 2 0,4-1 0,-2 1 1,4 0-1,2-1-66,2 2 1,0-2-1,-3-5 1,1-2-218,2-2 0,0-1 0,-5-4 0,1-1-7,0-3 0,0-4 1,-1-8-1,1-2-188,0 0 0,-4-9 0,-2 4 1,0-3-412,-4-3 0,-1 0 0,-1-3 0,0 0-91,0 0 0,-5 2 1,-3-1-1,-1 4 204,1 5 1,-2 4 0,2 7 0,-2 2 366,-2 1 1,0 0 0,0-4 0</inkml:trace>
          <inkml:trace contextRef="#ctx0" brushRef="#br0" timeOffset="241555">6292 4469 8355,'0'12'0,"0"0"0,0-1 530,0 6 0,-2-2 1,0 4-15,-2 2 0,-4 5 0,4 0 1,1-2-1,2-3 72,1 0 1,0-3 0,1 0-513,3-1 0,3-2 0,5-8 0,-1-3-13,1-2 0,4-2 1,1-3 3,1-5 0,0-5 0,2-10 1,-4-1-1,-5 1-10,-3-1 0,-3 1 0,-5-1-214,0 1 0,-6 4 0,-5 4 0,-3 2 0,-2 1-405,-1 0 0,3 5 0,-4 4 1,1 1-1071,2 2 0,-3 0 0,0 0 0</inkml:trace>
          <inkml:trace contextRef="#ctx0" brushRef="#br0" timeOffset="205598">3400 4140 8672,'-14'0'100,"-1"0"1,0 4 0,-4 1-1,-2 1 1,-1 2 0,-1 0-1,3 0 1,0 1 0,-1 0-1,0 0 1,2-2 52,3-2 1,3 3-1,1-3-280,0 2 0,7-5 97,5 2 1,5-2 0,7-2 0,1-2 0,1 0 38,2-2 1,5 0 0,-1 4 0,2 0 151,1 0 1,-3 0 0,0 0 0,-1 0 45,-1 0 1,3 4 0,-5 1-1,-2 1 22,0 4 0,-4-4 1,-1 2-1,-2 1-145,-2 2 0,-3 0 0,-5 1 0,-7 1 17,-4 3 0,0-3 1,-5 3-1,1-3-507,0-2 0,-1-3 1,0-1-1,3-2-455,3-2 1,1-2-1,1-1-1105,-1 0 1689,5 0 0,-3 0 0,3 0 0</inkml:trace>
          <inkml:trace contextRef="#ctx0" brushRef="#br0" timeOffset="207081">3447 4187 8355,'11'-5'418,"2"2"0,2-4-273,0 2 0,6-3 1,-1 3-1,2 0 107,2 0 0,-1-3 0,1 4 0,-1 1-1081,1 2-226,-1 1 1,1 0 0,-1 0 0</inkml:trace>
          <inkml:trace contextRef="#ctx0" brushRef="#br0" timeOffset="205895">3646 4128 9767,'8'-4'0,"-1"1"0,-2 5 0,-2 6 2242,-2 6-2226,-1-1 1,1 4-1,2-4 1,1 1 134,-2 2 0,1 1 1,0-3-1,1 2-584,-2-1 0,-1-2 1,-2-2-1,-3 1 173,-4 0 0,-2 0 1,-2-1-542,0 1 1,-3-5 0,-2-3 291,-2-3 0,0-1 0,-5 0 1</inkml:trace>
          <inkml:trace contextRef="#ctx0" brushRef="#br0" timeOffset="207082">4070 4128 9700,'-2'8'752,"0"0"0,-2 1-407,1 1 1,-2 2-1,1 0 1,2 0-167,0-1 1,2 1 0,0 0 64,0 0 1,2-2-1,1-1-384,5-1 0,3-5 1,1 1-1,-1-3-334,1-1 0,1 0 0,3-1 0,2-2 1,2-2-89,-1-2 1,-4-1 0,2-3 425,0-1 1,-4 0-1,1 0 1,-3 2-1,-5 1 78,-1 1 0,1 5 233,-3-1 0,-1 4 305,2 4 0,-3 3 0,-1 5 129,0-1 1,0 1-420,0 0 1,1-2 0,3-2 0,4-4 0,2-3 84,2-1 0,0 0 1,0-1-337,0-3 0,-1-2 0,1-6 0,0 0 0,0 0-510,-1 1 0,1-6-106,0-3 0,-6 7 0,-2 1 0,-2 2-1237,-2-1 1554,0 5 1,-6-5-1,0 5 1</inkml:trace>
          <inkml:trace contextRef="#ctx0" brushRef="#br0" timeOffset="200096">4372 4270 7870,'4'-5'-49,"6"-11"-119,-1 2 118,-1 1 1,-2 5 0,4 0 0,-3 1 260,3 0 0,-4 2-230,2 5 0,-1 1 519,0 3 1,3-1-1,-8 1-214</inkml:trace>
          <inkml:trace contextRef="#ctx0" brushRef="#br0" timeOffset="207083">4599 4128 8355,'6'5'1975,"1"-4"-1339,-3 3 0,-3-1 0,3 1-400,-3 4 1,-1 2 0,0 2 0,0 0-47,0 0 1,0-1-1,0 1-581,0 0 0,0-4 0,0-1-3374,0 3 2994,0-5 0,0-5 0,0-7 0</inkml:trace>
          <inkml:trace contextRef="#ctx0" brushRef="#br0" timeOffset="207084">4705 4140 8355,'6'8'360,"-2"-1"1,3-4-88,1 1 0,2-1 0,2 0 98,0 5 1,-1 1 0,0 1 0,-2-3-40,-1 3 1,-6 0 0,2 2 0,-2 0 10,-2-1 1,0-3 0,0 0-382,0 1 1,0-2-3032,0 1 2363,0-6 0,1-6 642,3-8 1,-2 2-1,6 2 1,1 0-1,2 0 440,1 1 0,-1 3 1,1-3-1,0 2 175,0 2 0,3 2 0,2 1 0,2 0-185,2 0 1,-1 4 0,1 1 0,-2 0-427,-2 1 0,2 3 1,-3-1-1,-2 2-742,-1 2 1,-1 0 0,0-1 0,-2 2 21,-2 3 1,-3-3 0,-5 4-896,0 0 1461,-5-4 0,-1 4 0,-6-5 1</inkml:trace>
        </inkml:traceGroup>
        <inkml:traceGroup>
          <inkml:annotationXML>
            <emma:emma xmlns:emma="http://www.w3.org/2003/04/emma" version="1.0">
              <emma:interpretation id="{6F0DFD51-A87B-8C40-9F38-6B5309074002}" emma:medium="tactile" emma:mode="ink">
                <msink:context xmlns:msink="http://schemas.microsoft.com/ink/2010/main" type="inkWord" rotatedBoundingBox="52131,13151 53672,13161 53668,13874 52126,13865"/>
              </emma:interpretation>
            </emma:emma>
          </inkml:annotationXML>
          <inkml:trace contextRef="#ctx0" brushRef="#br0" timeOffset="246162">7715 4246 8362,'0'-19'183,"-6"2"1,-2 7 0,-3 2 56,-5 4 1,2 3 0,-6 2 0,-2 4-180,-4 7 1,-4 0-1,-7 5 1,-2 0 135,-4 2 1,-3 4 0,-1 0-1,1-1-78,3-2 0,4 1 1,8-4-1,4 0-318,7 0 1,4-5 0,8-5 98,4 3 1,5-5 0,7-1 0,8-3-48,5-1 1,8 0-1,3-1 241,6-3 1,3 2 0,3-1 0,-2 1 119,-2 2 1,5 2-1,-3 1 1,-1 4-1,-3 1-6,-5 0 1,-2-2 0,-8 3-182,-9-1 1,-6 0 0,-10 5 0,-3 3 0,-8 3-21,-9 4 0,-8-4 0,-8 1 0,0-1-351,4 0 1,0 0-1,7-6 1,1-2-584,1-1 1,7-5 0,2-1 347,3-2 1,1-13-1,0-2 1</inkml:trace>
          <inkml:trace contextRef="#ctx0" brushRef="#br0" timeOffset="246972">7644 4551 8355,'18'-10'171,"-2"1"970,-3 1-838,-6 0 1,-2 3-116,-5 5 1,0 5 0,0 7 0,0 0 0,-2 1 167,-1 2 1,0-2 0,-4 3-64,2-3 1,1-1-1,4 0 1,0-1-452,0 1 0,5-4 0,3-1 1,3-2-195,1-3 0,-1 0 0,2-2 1,2 0-170,0 0 1,2-6 0,-2-1 209,0-4 1,1-1 0,-4-1 0,-2-2 46,-2-5 1,-3 3-1,-5 0 1,0 1-1,-1 1 243,-3 0 1,-2 6-1,-6 3 1,0 0 359,0 4 1,-3 1-1,-1 2 1,2 1 95,1 2 1,5 5 0,1-1-12,2 3 1,1 1-1,4-1-42,0 1 1,7-1 0,3-4 0,6-1-261,2-1 0,7-5 0,5 0-220,0-7 1,5-4 0,-2-5 0,2-4 0,-1-2 199,0-1 0,-5-1 0,-2 0-482,-2 1 1,-3-2-1,-2-1 1,-4-1-1,-5-1-121,-3-1 0,-3 5 0,-5-4 0,-1 5 339,-3 3 0,-6-1 1,-7 7-1,-2 3 315,-1 6 0,-1 4 1,0 1-1,2 1 84,2 3 1,0 6 0,3 7 0,-2 2 0,2 3 429,1 4 1,3 4 0,2 5-251,4 1 1,2-1-1,2-1 1,2-1-205,2-2 1,4-5-1,9 1-173,6-2 0,2-6 0,5-5 0,1-5 0,2-5-60,4-3 0,-1-3 0,-3-5 1,-2-6-447,2-4 1,-4-4 0,-2-5 0,-5-3-186,-6-1 1,0 3 0,-10-4 0,1-2 436,-3-1 0,-3 5 0,-2 6 0,-3 7 596,-4 7 0,-4 4 0,-4 8 1,-2 8 341,0 9 1,1 15 0,5 4 0,2 5-373,2 3 0,3 3 0,6-2 0,4-3-433,7-3 1,5-3 0,9-4-1,3-1 234,2-3 0,11-3 0,-2-8-2525,9-5 1,-1-2 0,4-1 0</inkml:trace>
        </inkml:traceGroup>
        <inkml:traceGroup>
          <inkml:annotationXML>
            <emma:emma xmlns:emma="http://www.w3.org/2003/04/emma" version="1.0">
              <emma:interpretation id="{3F05B965-97AE-DB47-981F-CCC4B17D49E5}" emma:medium="tactile" emma:mode="ink">
                <msink:context xmlns:msink="http://schemas.microsoft.com/ink/2010/main" type="inkWord" rotatedBoundingBox="55753,13138 56949,13146 56944,13875 55749,13867"/>
              </emma:interpretation>
            </emma:emma>
          </inkml:annotationXML>
          <inkml:trace contextRef="#ctx0" brushRef="#br0" timeOffset="249765">10807 4481 8248,'-5'-7'-15,"3"3"1,-5 10 0,1 4 288,-1 4 1,3 7-1,-2-1 1,-1 2-319,1 2 0,3-1 0,-2 1 0,1-2-95,0-3 1,0 4-1,4-5 1,0 0-63,0-2 0,0-3 1,1-1-1,3-2-1037,4-2 1038,2-3 1,7-5-1,2 0 1</inkml:trace>
          <inkml:trace contextRef="#ctx0" brushRef="#br0" timeOffset="251728">11196 4481 7263,'6'-8'-1529,"-2"0"1548,-3 0 0,-1 0 1,0 1 8,0-3 1,2 1 0,0 0 0,2 1 21,-1-1 1,-2 3 0,0-2 0,2-1 84,1-2 0,1 1 0,-2 1 0,2 1 265,2-1 1,-4-2 0,4-1 79,-2 1 1,0 4 513,-1 3-819,-2 3 1,2 7-1,-8 6 1,-6 8 0,-3 5-39,-2 2 1,-6 6-1,1-2 1,-2 3-236,-1 1 0,-1-3 0,0-2 0,1 0 66,-1 0 1,2-4-1,1 3-90,2-1 0,4-4 1,0 1-1,3-6 1,3-2-384,1-2 1,4-2-679,-4-1 881,6-1 1,-2-5 130,8-6 1,2-7-1,6-7 1,0-2 0,-2 2-48,-2 0 0,2 1 0,-2-2 273,3-5 1,-4 2-1,1 0 1,1-1 0,2 1 43,1-3 0,1-1 1,1-3-1,2-1-40,-2-2 1,3-3-1,-1 4 1,-2 1 69,-1 1 1,-5 2-1,-1 3 1,-1 1 245,1 2 0,-5 2 89,2 3 0,-1 1 44,1 4-330,-3 1 0,4 12 0,-5 1-87,0 4 1,2 2-1,0 3 1,3 3 182,2 3 1,1 3-1,4 1 1,-1 2-1,1-2-142,0-1 0,-2-2 1,-1 0-1,-1-3-276,1 0 1,2-4 0,1 2 0,-2-1-20,-2-3 1,2-1 0,-2-1-1,1 0-326,-1 0 0,3-1 0,-5 1-2228,1 0 2438,3-6 0,-8-6 0,3-6 0</inkml:trace>
          <inkml:trace contextRef="#ctx0" brushRef="#br0" timeOffset="250752">11172 4528 8355,'0'-12'-696,"0"0"741,0 6 0,-1 6 0,-2 8 0,-2 2 175,-2 2 1,3 0 0,-3 1 0,-3 1-144,0 2 0,2-1 0,0-3 0,0 0-104,2 0 1,-5-2-1,4-1-261,-4-1 0,3-1 23,1 0 1,5-4 0,2-9 74,7-6 0,7-8 0,2 1 0,-1-5 198,2-3 1,-3 2-1,1-3 1,-2 4-1,-1 1 137,0 4 0,0-2 0,-2 5 0,-1 3 251,-1 4 1,-4 2 0,4 5-36,1-2 1,-3 4-1,1 6 1,-1 4-8,1 3 1,1 5-1,4-1 1,-1 1-126,1 3 1,0 0 0,1 0-1,1-2-745,2 2 1,4 2-1,-5 0 1,-2-1-299,-3-2 0,-1 2 1,-5-4 256,-2 1 1,-1 2 0,-1-6 428,0 0 1,-10-2 0,-3-2 0</inkml:trace>
          <inkml:trace contextRef="#ctx0" brushRef="#br0" timeOffset="252015">11149 4634 8676,'-12'0'0,"1"-2"705,3-2 0,5 2-473,6-6 0,5 5 0,9-1 0,5 2-298,5-2 1,9 3 0,-1-3-1,2 2-1785,0 2 1059,3 0 0,2-5 0,5-1 1</inkml:trace>
          <inkml:trace contextRef="#ctx0" brushRef="#br0" timeOffset="250753">11184 4657 8355,'0'-12'77,"5"1"1,2-5 0,6 0 0,1 2 163,2 1 1,5 1 0,-1 0-261,7 1 1,-6 0-1,2 2 1,-1 2-105,0 2 1,-2 1 0,-2 4 0,-1 0 0,-2 2 64,-2 1 1,-1 4-1,-2 5 1,-1 0 68,-1-1 1,-5 1 0,2 0 0,-1 0 204,0-1 0,0 5 0,-4 0 171,0-2 1,3-1 0,1-1-159,-1 0-615,-2-1 210,-1 1 1,0-11 0,0-6 29,0-8 0,0-5 1,2-6-1,0 0 62,2-4 0,5 1 1,-2-7-1,1-3 0,0-1 49,1-2 1,5 3 0,3-2 0,0 2 269,0 2 0,8 1 0,-2 4 1,2 5 21,0 4 0,-5 11 0,-2-1 1,0 5-148,0 3 0,-2 2 1,2 1 14,-1 0 1,-1 5-1,-4 3 1,-2 4 0,-2 2 34,-4 2 0,-3 1 1,-2-1-1,-4 3-184,-7 3 0,-6 2 1,-10-1-1,-3 1 114,-3-1 1,-1 1 0,-1-2-421,1-2 1,1-3 0,4-7 0,5-2 0,6-3-773,2 0 1,1-3 432,4 2 0,1-3 0,-1-1 0</inkml:trace>
        </inkml:traceGroup>
        <inkml:traceGroup>
          <inkml:annotationXML>
            <emma:emma xmlns:emma="http://www.w3.org/2003/04/emma" version="1.0">
              <emma:interpretation id="{44B0A80F-9C40-924A-B91B-3AAD4541F766}" emma:medium="tactile" emma:mode="ink">
                <msink:context xmlns:msink="http://schemas.microsoft.com/ink/2010/main" type="inkWord" rotatedBoundingBox="58410,13060 61367,13078 61358,14456 58402,14438"/>
              </emma:interpretation>
            </emma:emma>
          </inkml:annotationXML>
          <inkml:trace contextRef="#ctx0" brushRef="#br0" timeOffset="257225">13654 4128 6453,'10'-1'0,"-1"-3"1407,-1-4 1,-5 1-63,1 0-1254,-3 4 1,-6-2 0,-3 5 0,-4 1 0,-2 3-111,-2 4 0,-5 2 1,3 3-1,-2 2 1,1 2 133,-2 1 0,-1-2 0,-1 2-272,4-1 1,2-1 0,5-3 0,0 0-1,1 0-66,-1-3 0,5-1 7,3 3 0,4-5 166,4-3 0,7-3 1,4-1-1,1-1 112,1-3 1,-3 2 0,5-2 0,-1 3-7,0 1 1,-2 0-1,4 1 1,-1 3 354,0 4 0,-1-1 0,-5 1 0,0-1-96,-3 0 0,-2 3 0,0-2-30,-4 3 1,-8 4 0,-5 1-396,-5-2 1,-1 1-1,-4-1 1,-1 2-1,0-2-364,1-1 0,3-1 0,-2-2 0,1 0-350,2-3 0,4-3 0,2 3 139,1-2 1,5-1-1,-2-4 1</inkml:trace>
          <inkml:trace contextRef="#ctx0" brushRef="#br0" timeOffset="259061">13513 4681 11049,'0'11'0,"0"1"297,0 0 1,0 5-1,0 3 1,0 2-41,0 1 1,1 1 0,2-1 0,1 1-472,-2-1 1,3-3 0,1 0 0,-1-1-1111,0-1 0,0-1 1,-1-5 645,4 0 0,2-6 0,2 0 0</inkml:trace>
          <inkml:trace contextRef="#ctx0" brushRef="#br0" timeOffset="260322">13642 4904 8355,'7'-12'115,"-2"4"1,-4 2 0,3-1 0,4 1 0,2-2 0,3 0 0,2 0 0,0 1 0,0-1 142,-2 0 1,3 4 0,1-3 0,0 1 0,1 1 0,-1-2 0,1 2 0,-1-2-406,0 1 1,-1 2 0,-4-3 0,-2 1-262,-2-1 1,1-1 0,-5-3 33,-2-1 1,4 4 0,-2 0 174,-2-1 1,-6 0 0,-4 1 216,-2 4 1,-2 3 0,1 1-1,-3 0 112,-1 0 1,2 4 0,-3 1 0,3 2 0,1 2 135,0 1 1,5 2 0,0 0-120,2-1 1,1 1 0,4 0-107,0 0 0,1-6 1,3-1-1,4-1-85,2 0 1,2 0 0,1-4 0,2 0-61,0 0 1,6-5 0,-2-2 0,-1 0 87,-3-1 0,2 5 1,-2-2-1,-3 1-50,-3 0 0,-1 0 313,3 4 1,-4 2-1,-2 0 1,-1 3 88,0 2 1,0 1 0,-4 3-195,0 1 1,0 0-1,0 0-306,0 0 1,0-5-945,0 1 617,0-5 0,0-7 0,1-8 180,3-1 0,-1 0 0,5 0 0,-1-1 271,0-2 0,3 2 0,-2 4 369,3 3 0,0 0 0,1-1-5,0 4 1,-4 3 310,0 1 0,-4 1 1,2 3-362,-1 4 1,-1-1 0,-4 0-1,2 3 1,0 0-300,2 2 1,0-4 0,-3-1-519,3 3 0,-1-5 104,5-1 1,-1-3 0,5-2 108,0-3 1,-4-1 0,0-5 0,1 3-7,1-3 1,-2 0 0,0-2-1,0 0 344,-2 1 0,3-1 1,-3 1-1,-1 2 771,0 1-480,4 6 0,-6-7 0,5 5 621,1 1 1,-3 2-238,2 1 1,0 1-398,4 3 1,-2 3-1,-1 4 1,-2 1-1,0 0-180,-1 0 1,1-4 0,2-1-517,-1 3 0,-4-1 0,2 0 0,1-3-1915,-1 0 0,-2-1 1854,4-1 0,0-8 0,3 2 0</inkml:trace>
          <inkml:trace contextRef="#ctx0" brushRef="#br0" timeOffset="260321">13689 4634 8355,'0'-12'337,"5"0"1,-2 0-15,5 1 0,-4 3 25,4 0 0,-5 5 0,4 2-94,-2 8 0,0 2 0,-2 10-172,1 2 1,1 1-1,-2 2-302,1-1 1,4 5-1,-5-1 1,1-1-165,2-1 1,-5 3 0,3-1 0,-3-1 0,-1-1-28,0-1 0,0-5 1,0-1-83,0-1 1,0 4 0,0-2 0</inkml:trace>
          <inkml:trace contextRef="#ctx0" brushRef="#br0" timeOffset="258515">13795 4304 7272,'10'-1'-327,"-2"-3"0,-3 2 1037,-5-6-143,0 0 0,-5 0-59,-3 0 1,2 6-34,-2-2 0,0 4 0,-4 2-246,1 2 0,3 5 0,0-1-187,-1 3 0,0 0 0,1 1-86,4 0 0,3 0 1,1-1-127,0 1 0,5-5 0,3-2 0,2-1-9,2 0 0,4 0 1,1-6-1,0 0-26,0-2 1,3-4 0,-1 3-43,-1-2 1,-1 3 0,-5-4 0,0 1 161,-1 0 1,1-3 544,0 2 527,-6-3-393,0 5 0,-8 1-334,-2 5 0,-1 1 1,-4 2-46,1 0 1,5 7-141,0-3 0,1 0 0,2 1 86,0 1 1,2-3-163,1 2 1,0-5 0,5 1 0,1-3-274,2-1 1,0 0 0,1 0-1,0-1 1,0-2-158,-1-1 1,1-5 0,0 1 125,0-2 1,-5-2 232,1 0 1,-6 1 0,-2 0 0,-7 2-40,-3 1 0,-3 6 0,-2-2 1,-1 2 302,2 2 1,-3 0-1,1 0 1,1 2 207,-2 2 1,8-2-598,-3 6 0,4 0-64,0 4 1,3-5 0,6 1-395,3 1 1,4-3 0,6-2 273,2-3 1,10-1-1,-1 0 1</inkml:trace>
          <inkml:trace contextRef="#ctx0" brushRef="#br0" timeOffset="258517">14124 4351 8355,'-1'-10'0,"-3"2"0,3 2 1000,-3 2-796,2 2 1,4-7 0,2 4-1,3-2-260,4-2 1,1 3 0,-1-1-1,1 1-346,0-1 0,1 3 0,1-2 0,2 0-342,-2 4 0,3-3 463,-1 1 1,0-11 0,-4 2 0</inkml:trace>
          <inkml:trace contextRef="#ctx0" brushRef="#br0" timeOffset="258516">14148 4116 8355,'6'-5'0,"-2"-3"0,-3-2 0,-1-2 0,0 0 322,0 0 845,0 6 0,0 2-1008,0 8 1,0 4 0,0 7-312,0 5 1,0 0-1,2 2 1,0 3-1,2-1-349,-1 1 0,2 3 0,-1 0 0,0 1 50,1 0 1,-4-2 0,3-3 0,-2-2 151,-2-2 1,0-3 0,0-6 0</inkml:trace>
          <inkml:trace contextRef="#ctx0" brushRef="#br0" timeOffset="258713">14312 4340 8792,'6'-11'0,"1"3"0,4 3 0,1 1 0,1 0 0,2 0 0,4 0 0,0 1 0,1 0 0,1 2 0,1 2-765,1 3 1,-4 2-1,-2 6 1</inkml:trace>
          <inkml:trace contextRef="#ctx0" brushRef="#br0" timeOffset="258518">14383 4069 8244,'0'-6'82,"-1"0"133,-3 6 0,2 2 1,-3 2-1,1 3 62,0 4 1,0 1-1,4 1 1,0 2-247,0 5 0,0 2 0,0 2 0,2-1-377,2 1 0,-2 3 0,5 1 0,-1-2-259,1-1 0,-3-2 1,2-1-1,-1-2 384,-2-4 0,4-3 0,-1-2 0</inkml:trace>
          <inkml:trace contextRef="#ctx0" brushRef="#br0" timeOffset="261071">14500 4657 9354,'0'-13'0,"0"-1"0,0-2 0,0 2 0,0 1 0,2 2 0,0 2 0,4 1 0,0 0 0,3 2 0,2 2 0,1 3 0,-1 1 0,1 0 0,-2 1 0,0 3 0,-3 5 0,3 4 0,0 4 0,2 0 0,-2 1 0,-1-1 0,-2 2 0,-2-2 0,-1 1 0,0-1 0,0 0 268,-1-3 1,2-1 0,-1-1 0,-2 0-868,0-1 1,-1-4 423,3-3 0,-2-7 1,5-3-1,0-3-23,-1-4 1,2-2 0,2 3 0,-1 1 256,-1-1 0,0 0 0,4 0 0,-2 1 91,-2-1 1,3 4 0,-3 2 408,2 0 0,2-2 0,-1 5-42,1 0 0,0 2 1,-2 2-1,-2 3-325,-4 4 0,-1 2 0,-1 2 1,2 0-458,-1-1 0,-2 1 0,-1 0 0,2 0-450,2-1 1,-2 0-1,5-2 53,-2-1 1,8-6-1,-1 2 1,1-4-21,0-4 1,0-3 681,3-9 0,2-2 0,5-6 0</inkml:trace>
          <inkml:trace contextRef="#ctx0" brushRef="#br0" timeOffset="260323">14524 4775 8373,'7'0'120,"3"0"1,-9-2 0,5 0-420,-1-2 0,-4 1 1,3 7-14,-3 4 0,-1 2-59,0 2 1,0 0 0,0 0 0</inkml:trace>
          <inkml:trace contextRef="#ctx0" brushRef="#br0" timeOffset="261072">15077 4669 8355,'11'-7'0,"-3"-3"229,0 2 1,-5 2 244,1-2 0,-8 5 0,-4-1-212,-3 3 0,-2 1 0,-1 1 0,-2 2 1,2 2-34,1 2 0,1 0 0,0 5-484,1 0 0,0 0-218,3-1 1,4 0 101,8-3 1,3 1 0,6-5 0,1-2 105,2 0 1,0-2-1,-5 0 294,1 0 1,0 1 0,0 2 0,-1 2 176,1 1 1,0 2 0,0 4 0,-1 1 0,1 1-59,0 2 0,0 4 1,-2-5 264,-2 0 0,1 2 1,-5-2-1,-1 0 0,-2-2-42,-1-1 0,-5 1 1,-3 1-1,-4 0-481,-3-3 1,-2 1-1,-4-6 1,2 2 10,2 0 1,-4-6 0,3 2 0,0-2-95,2-2 1,-1-6 0,2 0 0,0-3-1388,2-3 0,-4-2 0,-1-10 1</inkml:trace>
          <inkml:trace contextRef="#ctx0" brushRef="#br0" timeOffset="261514">15241 4598 9822,'0'12'0,"0"0"0,0 0 0,0 1 0,0 1 0,0 2 0,0-2 0,0-1 0,0-1 0,0 0 0,0-1 0,0 1 0,0 0 0,2-2 0,2 0 0,3-4 0,4-1-216,1-2 0,-1-6 1,1-2-1,-1-1-152,-4-4 1,4 0-1,-3-3 1,1-1 130,-1-2 1,1 0-1,-4 4 257,2 1 202,-5 4 0,3 3 155,-5 8 1,0-1 0,0 5-1,2-1 126,2 0 1,-3 3 0,4-3-333,0-1 1,-2 4 0,4-5 0,-1 0-90,1 0 1,0-1 0,5-4 0,0 0 0,0 0-8,-1 0 0,1-9 0,0-3 1,0-1-252,0 0 1,-2 0 0,-2-1-1,-4-2-201,-3 2 0,-1-3 0,0 1 1,0 2-122,0 1 0,0 1 1,0 0-1,-1 2 65,-3 2 0,3-3 0,-5 5 0</inkml:trace>
          <inkml:trace contextRef="#ctx0" brushRef="#br0" timeOffset="262313">15688 4575 8355,'8'-8'143,"-3"3"1,-2 5 0,-6 8 0,-2 5-1,-4 1 1,-2-1 0,1-1 0,1 1 0,2 1-1,2 2 1,1-2 0,0-1 0,2-2-286,3-3 0,4-3 1,7-5-197,0 0 0,3-4 1,1-3-1,-2-2 44,-1-4 1,3-2 0,0 0 0,-2 0 115,-1 0 0,-2 2 1,-2 1 494,-1 1 169,-6-1 1,2 5 0,-6 5 56,-2 4 0,-4 5 0,3 5 1,-1-1-150,1 1 1,-3 0-1,4 0-305,2-1 0,-3 1 0,1 0 1,1 0-171,2-1 0,1-3 1,1-1-1,3-2-188,4-2 0,2-2 0,2-1 0,0-1-5,0-3 0,-1-2 0,1-3 0,0 1-92,0-1 0,-1-1 191,1-2 400,0 6 1,-6 2 0,-2 8 227,-2 3 0,-2 0 0,0 1-234,0 1 1,0 1-113,0 2-238,0-5 0,1-2 0,3-5 0,4-1 0,2-3-164,2-4 1,0-3 0,-1 0 0,1-1 111,0 0 0,0 0 0,-2 1 0,-1-1 16,-1 0 1,-4 2-1,3 0 223,-2 3 79,-1 4 1,-4-1 0,0 8 231,0 4 0,0 8 0,0 2 1,1 3 64,3 2 1,2 3 0,8 11 0,2 2-223,8 4 0,1 3 0,8 1-158,3 0 1,-5-4-1,2-1 1,-5-1 0,-9-4-157,-4 0 1,-6 2-1,-11 0 1,-3 1 57,-7 0 0,-5-5 0,-6-1 0,-1-9 140,1-8 0,-1-5 1,-1-6-1,1-7 17,0-9 1,-1-11 0,10-8-1,0-1 118,2-3 0,7 3 0,2-1 0,2 0-114,2 1 1,2-3-1,2 5 1,4 2-229,2 1 1,2 3-1,-1 3 1,0 3-1305,-3 3 1,2 1 43,-2 0 1,3-5-1,0-1 1</inkml:trace>
        </inkml:traceGroup>
      </inkml:traceGroup>
    </inkml:traceGroup>
  </inkml:traceGroup>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7-12T17:13:45.897"/>
    </inkml:context>
    <inkml:brush xml:id="br0">
      <inkml:brushProperty name="width" value="0.09071" units="cm"/>
      <inkml:brushProperty name="height" value="0.09071" units="cm"/>
      <inkml:brushProperty name="color" value="#1F80FE"/>
    </inkml:brush>
  </inkml:definitions>
  <inkml:traceGroup>
    <inkml:annotationXML>
      <emma:emma xmlns:emma="http://www.w3.org/2003/04/emma" version="1.0">
        <emma:interpretation id="{6C66D2B7-AE5E-044C-82C1-747740F27604}" emma:medium="tactile" emma:mode="ink">
          <msink:context xmlns:msink="http://schemas.microsoft.com/ink/2010/main" type="writingRegion" rotatedBoundingBox="12948,193616 14449,193024 14637,193500 13135,194092"/>
        </emma:interpretation>
      </emma:emma>
    </inkml:annotationXML>
    <inkml:traceGroup>
      <inkml:annotationXML>
        <emma:emma xmlns:emma="http://www.w3.org/2003/04/emma" version="1.0">
          <emma:interpretation id="{5411E3DF-292F-9F46-9402-D605FDB09DF1}" emma:medium="tactile" emma:mode="ink">
            <msink:context xmlns:msink="http://schemas.microsoft.com/ink/2010/main" type="paragraph" rotatedBoundingBox="12948,193616 14449,193024 14637,193500 13135,194092" alignmentLevel="1"/>
          </emma:interpretation>
        </emma:emma>
      </inkml:annotationXML>
      <inkml:traceGroup>
        <inkml:annotationXML>
          <emma:emma xmlns:emma="http://www.w3.org/2003/04/emma" version="1.0">
            <emma:interpretation id="{8D8A38D6-83CC-0941-9128-18CE492AFB79}" emma:medium="tactile" emma:mode="ink">
              <msink:context xmlns:msink="http://schemas.microsoft.com/ink/2010/main" type="line" rotatedBoundingBox="12948,193616 14449,193024 14637,193500 13135,194092"/>
            </emma:interpretation>
          </emma:emma>
        </inkml:annotationXML>
        <inkml:traceGroup>
          <inkml:annotationXML>
            <emma:emma xmlns:emma="http://www.w3.org/2003/04/emma" version="1.0">
              <emma:interpretation id="{09B27863-1F97-8B4D-BA34-AE02F8F7B8FF}" emma:medium="tactile" emma:mode="ink">
                <msink:context xmlns:msink="http://schemas.microsoft.com/ink/2010/main" type="inkWord" rotatedBoundingBox="12948,193616 14449,193024 14637,193500 13135,194092"/>
              </emma:interpretation>
            </emma:emma>
          </inkml:annotationXML>
          <inkml:trace contextRef="#ctx0" brushRef="#br0">177 139 7389,'0'-12'0,"0"0"0,-2 1 0,0-1 0,-2 0 0,0 0 0,0 0 0,0 1 73,2-1 0,0 4 0,1 2 0,-2-1 0,-2 2 0,-1 0 0,-4 3-98,0 5 0,2 2 1,0 6-1,-1-1 70,-1 3 0,-2 7 1,0 1-1,0 3 0,1 5 1,0 0 29,3 0 1,-1 3 0,5 0 0,2 2-77,0 1 0,2-4 0,0-1 0,0-1-45,0-3 0,6-1 0,1-3 0,4-2-11,1-4 0,-1-5 1,2-3-1,2-4 35,1-3 0,0-1 0,-1-1 35,1-3 1,-1-4 0,-3-6 0,-2-3 0,0 0-60,-3 0 1,-3 0 0,3 3-1,-2-2-65,-2 2 0,-2-3 1,-1 0-1,0 0 56,0 0 1,-5 1 0,-2 4 0,-1 2 10,1 2 0,-1 3 1,-4 5 56,0 0 1,0 0-1,2 1 1,1 2 37,1 0 0,4 5 1,-2-2-18,0 0 1,2 2-14,4 4 0,0-4-13,0-1 0,6-4 0,1 0 0,5-6 0,3-5 59,0-2 0,6-2 1,-1 0-1,1 0-109,-2 1 0,4 0 0,-5 2 0,0 1 41,-2-1 0,-3 4-40,-1 1 0,-1 3 103,1 1 0,-4 5-47,0 3 1,-6 2 0,4 2 0,-2 0 46,-1-1 0,5 1-127,-4 0 1,0 0 18,-4-1 0,-1 0-23,-3-3 0,-1-4-8,-3-8 1,3-3 0,5-6 0,0-1-1,0-3 19,0-2 1,0 0 0,0-5-1,0 2 43,0 3 0,0 2 1,1 5-40,3 0 1,-2 6-1,6 2-156,1 2 0,-2 4 123,1 2 0,-6 2 0,4 6 0</inkml:trace>
          <inkml:trace contextRef="#ctx0" brushRef="#br0" timeOffset="575">459 221 8355,'-12'0'-268,"0"0"0,1 4 0,0 1 0,2 0 347,1 1 1,4 3 0,-2-1 0,-1 1 3,1-1 0,3 2 0,-2-2 0,1 2-6,0 2 1,0 0-1,4 0-99,0-1 0,5 0 0,3-3 1,3-4-13,0-3 1,5-1 0,0-1 0,-1-3 69,2-4 1,-4-3-1,3 0-139,-3-1 1,-2 0 0,-2-1 0,-3-1 0,0-2-15,-4 2 1,0 1-1,-4 1 106,-2 0 1,-2 0 0,-6 2-1,0 1-5,0 1 1,1 5 0,-1-1 0,0 3-38,0 1 1,1 0 0,-1 0 0,1 1-128,4 3 1,1 3 0,6 5 26,0-1 1,6 1-1,0 0 1</inkml:trace>
          <inkml:trace contextRef="#ctx0" brushRef="#br0" timeOffset="1300">624 127 8355,'6'-5'-2225,"-1"3"2249,-5-8-120,0 9 175,0-4 0,-4 10 0,-1 1 1,0 2-1,-2 1 0,2 3 53,0 2 0,-3 2 1,3-3-91,-2 3 0,5-3 0,-3 4 0,1-1 0,0-1 23,1 0 0,2-2-103,1-2 1,1 1 0,3-1 1,4-4 1,-2-3-1,2-8 8,1-3 0,2-5 0,1-3 0,-1-1 0,0-1-43,-3 0 0,1-4 0,-4 2 0,0 0 29,0-1 0,-1 2 1,-4-3-1,0 3-62,0 1 0,0-3 0,0 4 137,0 2 0,-1 1 221,-3 1-130,3 6 1,-6 2-30,3 8 1,3 2 0,-3 6-20,3 0 1,-3-4 0,0-1-23,1 3 1,2-4-1,1 2-40,0 1 1,0-2 6,0 0 0,1-4 0,2 2 41,1 0-75,0-3 1,-3 4 3,3-2 1,-1-2 0,3 3-2,-1 0 0,1-4 0,-4 5-28,2-1 0,1-4-64,-1 3-309,-2-3 1,8-1 225,-2 0 1,-3 0-1,0 0 1</inkml:trace>
          <inkml:trace contextRef="#ctx0" brushRef="#br0" timeOffset="1695">624 256 8355,'-6'7'-464,"5"-1"301,-3-2 1,8 3 110,4 5 259,-3-6-181,6-1 1,-10-6 0,3-3 0,-3-4-139,-1-2 0,-1-2 0,-2-1 0,-1-3 82,2-3 1,0 0 0,2 0 0,0-1-19,0 2 0,0-3 0,0 5 0,0 2 31,0 1 0,2 5 0,2 2-83,3 0 1,0 2-1,1 4-151,1 0 0,-3 6 0,1 2 192,-2 2 1,4 2-1,-2 0 1</inkml:trace>
          <inkml:trace contextRef="#ctx0" brushRef="#br0" timeOffset="2645">918-38 8355,'-8'0'-190,"0"0"0,-1 2 0,-2 0 1,0 4-1,0 0 370,3 3 0,-2 2 0,2 2 0,-2 2-105,-2 5 0,4-2 0,0 2 0,0 0-36,2-2 1,-3 3 0,5-4 0,1 0-166,2 0 1,2-2-1,3-4 65,4-3 1,-2 1-1,2-5 1,1-2-24,2 0 0,1-8 0,-1-1 1,1-5 36,0-4 0,0-1 1,-2-5 2,-2-2 1,1 3 0,-5-6 0,-1 2-12,-2 2 1,-1-1 0,0 1 0,0-1 0,-1 2 63,-3 2 0,-2-1 0,-3 6 455,1 0 285,1 2-723,0 7 1,2 2 0,5 8 18,0 4 1,4 3-1,1 4 1,0 0 4,0 0 1,-1 2 0,-2 0 0,0 1-72,2 3 0,1-4 0,-2-1-33,1-3 0,4-2 1,-3 0-1,0-2-45,0-1 0,5-5 0,-3-1 74,4-4 0,1-5 0,-2-5 0,-1-1-40,-1-3 1,-4 2-1,3-4 1,-2 1-7,-3 2 1,4 2-1,-3 2 100,0-1 0,-2 4 38,-1 0 81,6 6 1,-4 2-44,6 7 0,-4 4 1,3 1-81,-2-1 0,3-3 0,-3-1 1,0-1-74,0 1 0,4-5 0,-2 4-247,-1-1 269,0-4 0,-6 3 0,0-8-50,0-4 0,0-2 0,0-2 0,0 0 0,0 1-35,0-1 0,0 0 1,0 0 174,0 1 1,1 4 131,3 3 0,-1 3-174,4 1 1,-3 1 161,4 3 0,0 3 1,4 3-111,0-2 1,-5 1-1,1-5 1,1-1 0,2-2 106,1-1 0,-1-5 0,1-2 1,0-1-48,0 0 1,1 2 0,1-3 0,3 2-194,1 2 0,-2-3 0,4 4 0,0 0-249,3-1 1,0 4-540,1-3 0,-1-3 0,1 1 0</inkml:trace>
        </inkml:traceGroup>
      </inkml:traceGroup>
    </inkml:traceGroup>
  </inkml:traceGroup>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7-12T17:16:02.375"/>
    </inkml:context>
    <inkml:brush xml:id="br0">
      <inkml:brushProperty name="width" value="0.09071" units="cm"/>
      <inkml:brushProperty name="height" value="0.09071" units="cm"/>
      <inkml:brushProperty name="color" value="#1F80FE"/>
    </inkml:brush>
  </inkml:definitions>
  <inkml:traceGroup>
    <inkml:annotationXML>
      <emma:emma xmlns:emma="http://www.w3.org/2003/04/emma" version="1.0">
        <emma:interpretation id="{F0F5F662-3B4A-7E49-B744-884B9D9498A1}" emma:medium="tactile" emma:mode="ink">
          <msink:context xmlns:msink="http://schemas.microsoft.com/ink/2010/main" type="writingRegion" rotatedBoundingBox="35474,203275 43724,203109 43741,203954 35491,204120"/>
        </emma:interpretation>
      </emma:emma>
    </inkml:annotationXML>
    <inkml:traceGroup>
      <inkml:annotationXML>
        <emma:emma xmlns:emma="http://www.w3.org/2003/04/emma" version="1.0">
          <emma:interpretation id="{00B0EE39-D40C-9240-B8F2-410288725083}" emma:medium="tactile" emma:mode="ink">
            <msink:context xmlns:msink="http://schemas.microsoft.com/ink/2010/main" type="paragraph" rotatedBoundingBox="35474,203275 43724,203109 43741,203954 35491,204120" alignmentLevel="1"/>
          </emma:interpretation>
        </emma:emma>
      </inkml:annotationXML>
      <inkml:traceGroup>
        <inkml:annotationXML>
          <emma:emma xmlns:emma="http://www.w3.org/2003/04/emma" version="1.0">
            <emma:interpretation id="{17D8812C-E3BB-E242-B128-D11358CC1F77}" emma:medium="tactile" emma:mode="ink">
              <msink:context xmlns:msink="http://schemas.microsoft.com/ink/2010/main" type="line" rotatedBoundingBox="35474,203275 43724,203109 43741,203954 35491,204120"/>
            </emma:interpretation>
          </emma:emma>
        </inkml:annotationXML>
        <inkml:traceGroup>
          <inkml:annotationXML>
            <emma:emma xmlns:emma="http://www.w3.org/2003/04/emma" version="1.0">
              <emma:interpretation id="{C6158E8C-A145-D84F-9409-E0D6CB5B8B4E}" emma:medium="tactile" emma:mode="ink">
                <msink:context xmlns:msink="http://schemas.microsoft.com/ink/2010/main" type="inkWord" rotatedBoundingBox="35474,203321 37826,203273 37842,204073 35491,204120"/>
              </emma:interpretation>
            </emma:emma>
          </inkml:annotationXML>
          <inkml:trace contextRef="#ctx0" brushRef="#br0">-2399 236 8355,'7'-6'-1,"-3"-1"0,-4-3 0,-4 3 0,-4 3 1,-2 4-1,-4 4 0,-1 5 226,-5 5 0,-7 3 0,-5 5 1,-3 1-1,-4 1 0,-3 1 1,0-1-454,3-5 0,0 2 0,4-5 0,5-1 0,3 0-70,4-4 0,9 3 0,3-9 0,6 0 316,6 0 1,6-1-1,8-5 1,5-2 0,2-2-1,3 0 1,1 0 151,2 2 0,-1 2 0,-3 1 1,-2 0-1,-1 0 43,-2 0 0,-3 4 0,2 1-191,-1 1 1,-1-3 0,-4 2 0,-2 0-125,-2 3 1,-5 3 0,-11 2-1,-7 1-34,-2 2 1,-9 3 0,3-3 0,-2 0-392,0 1 0,3-8 134,2 2 1,-2-1-1,4 1 1</inkml:trace>
          <inkml:trace contextRef="#ctx0" brushRef="#br0" timeOffset="1933">-2669 236 8355,'0'-22'1474,"0"2"-1089,0 3 1,0 12 0,-1 5-120,-3 6 1,1 15-1,-5 8 1,-1 6-98,-1 4 1,2 6 0,0-4 0,0 2-399,2 1 1,0-5-1,6 4 1,0 0-318,0-1 1,0-3 0,2-7-1,0-2-76,2-1 0,1-1 0,-2-6 0,1-3 268,-2-3 1,5-3 0,0-1 0</inkml:trace>
          <inkml:trace contextRef="#ctx0" brushRef="#br0" timeOffset="1934">-2363 330 8355,'0'-7'448,"0"15"1,-2 10-52,-2 6 0,-1-2 1,-4 5-1,2-2-420,2-1 1,-3-1-1,4 1 1,2-2 0,1-1-1,1-2 1,0 1-1,0-2 1,0-2-1038,0-3 0,5-1 0,3-2 628,2-2 1,7-8 0,1-7 0</inkml:trace>
          <inkml:trace contextRef="#ctx0" brushRef="#br0" timeOffset="1935">-2164 400 8355,'0'-12'0,"0"1"889,0-1-512,-5 11 0,0 7 0,-5 14-124,-2 2 0,7-3 1,-7 1-1,3 1 1,1 0-122,0-2 1,5 2 0,-1-4-1,3 0-335,1 0 1,5-5-1,3-6-31,3 0 1,2-2 0,2-6-1,4-2 32,-1-3 1,0-9 0,-3-4 0,-1-2-91,-3-1 1,-1-1 0,-6-1 57,-2-2 0,0 2 0,-2-2 0,-2 2 119,-1 1 0,-4 5 0,-5 2 0,-1 4 1,-1 6-65,-2 5 1,0 2 0,5 0 0,-1 1-149,0 3 0,6-1 242,2 4 0,8 1 0,2 4 0</inkml:trace>
          <inkml:trace contextRef="#ctx0" brushRef="#br0" timeOffset="1936">-2034 306 8355,'18'-1'-78,"-2"-3"1010,-8 3-644,-3-5 0,-5 8 1,0 2-1,-1 3 40,-3 4 1,2 1 0,-3 1 0,1 1 0,0 2-112,2-2 1,0 3 0,2-1 0,2-2-141,2-1 0,2-1 0,6 0 0,0-2-513,-1-2 1,6-3-1,3-6 1,1-2 69,-2-1 1,2-6 0,-5-1 0,-3-4 23,-4-4 0,0 4 1,-5-5-1,-1-1 165,-2-1 1,-2 0 0,-3 1 0,-4 3 24,-2 1 1,-6 2-1,-1 8 1,-1 3 272,-3 2 1,3 2-1,-1 0-174,2 0 1,3 2 0,6 2-239,4 3 0,4 4 0,4-1 0,5-2 145,6-4 0,-1-3 1,6-1-1,0 0 149,3 0 1,-4 0-1,0 0 1,-1-1 186,0-3 1,-3 3-1,0-3 362,-2 3 1,-2 6-1,-3 4 157,-4 5 0,1-1 0,-1 4 0,-2-1-379,0 0 1,-2 5 0,0-3-1,0 0-8,0-2 0,0-3 1,0-1-828,0-1 0,0-3-308,0 0 0,1-7 399,3-1 1,2-6-1,6-9 1,0-2 0,0-1-53,-1-3 1,-3-1 0,0-1 0,1-1 363,2 1 0,-4 0 0,0 4 0,-2 3 520,-2 3 0,-2 5 63,-1 1 0,0 5 0,0 2 0,-1 7-54,-3 3 1,1 6-1,-5 1 1,1 0-174,0 0 1,2 2 0,5-2 0,0 0 65,0 0 1,0-5 0,0-4-260,0 1 1,1-4 0,3-1 0,5-3-526,6-1 1,-2-5-1,4-3 1,-2-3-70,1-5 1,1-2 0,-3-6 0,3 1 280,2-1 0,-5 1 0,2 0 0,-3 4 264,-1 3 0,-5 5 0,0 1 641,-2 3 0,-1 5 0,-4 2-406,0 7 1,0 5 0,0 2 292,0 2 0,0 4 0,0-1 0,0 0 0,0 1-338,0 1 0,0-3 1,1 0-1,3 1-842,4-1 0,3-5 0,0 0 0,2-5 125,3-3-811,-3-1 0,15-4 0,-4 0 0</inkml:trace>
          <inkml:trace contextRef="#ctx0" brushRef="#br0" timeOffset="1938">-1211 435 8355,'5'-22'0,"4"1"0,8 3 0,11 1 2871,2 1-2432,21-1 0,-5 4 0,12-4 1,5 2-1,1-1-1086,-1 2 0,-3 5-952,-1 1 1,-6-5-1,0-6 1</inkml:trace>
          <inkml:trace contextRef="#ctx0" brushRef="#br0" timeOffset="1937">-964 48 8355,'5'6'635,"-4"-1"0,5-3-348,-6 2 1,0 0 0,0 6 0,0 3 251,0 0 1,0 8 0,-2 1-1,0 2-353,-2 2 0,0 1 0,4-1 1,0 3-644,0 1 0,0-1 0,0 3 0,0 1-296,0-4 0,0-3 1,-1-3-1,-2 1-1023,-1-1 1443,-5-4 1,2-2-1,-4-6 1</inkml:trace>
        </inkml:traceGroup>
        <inkml:traceGroup>
          <inkml:annotationXML>
            <emma:emma xmlns:emma="http://www.w3.org/2003/04/emma" version="1.0">
              <emma:interpretation id="{9B0BAD43-08C3-2743-A599-A100C9648CB8}" emma:medium="tactile" emma:mode="ink">
                <msink:context xmlns:msink="http://schemas.microsoft.com/ink/2010/main" type="inkWord" rotatedBoundingBox="38378,203251 39799,203222 39808,203688 38387,203717"/>
              </emma:interpretation>
            </emma:emma>
          </inkml:annotationXML>
          <inkml:trace contextRef="#ctx0" brushRef="#br0" timeOffset="-68723">0 153 8355,'2'-16'111,"1"0"1,0 2 305,5 6 0,0 2-227,4 2 0,-1 3 1,1-3 37,0 2 0,4 6 0,-1 3 0,0 2-4,-2 4 0,2 5 1,2-1-202,2 1 0,-5 1 1,2 1-1,-3 0 1,-2 0 70,1-2 1,-5 3 0,-3-4 0,-3 0-223,-1-1 1,-5 4 0,-3-3 0,-4 0-48,-4 0 0,3-2 1,-4-3-1,2-1-349,-1-4 1,-1 3 0,3-7 0,-2 1 19,2 2 0,1-5 1,1 3 123,0-3 1,0-1-1,1 0 1</inkml:trace>
          <inkml:trace contextRef="#ctx0" brushRef="#br0" timeOffset="-70112">36 211 8086,'0'-5'1212,"1"5"0,1 7-977,2 3 0,4 2 1,-3 0-1,1 1 1,-1 1-1,-1 2-472,1-2 1,-4 3-1,3-2 1,-2 0-1,-2-2-926,0-1 0,0-1-777,0 1 1755,0-5 0,-6-2 0,0-5 1</inkml:trace>
          <inkml:trace contextRef="#ctx0" brushRef="#br0" timeOffset="-68722">271 411 8355,'6'-5'269,"0"3"1,-5-3 0,1 6-1132,2 3 220,6-2 0,1 3 0,8-5 0</inkml:trace>
          <inkml:trace contextRef="#ctx0" brushRef="#br0" timeOffset="-68721">612 211 8355,'0'-6'760,"0"2"1,-1 8-1,-2 4-566,-1 2 0,-5 3 0,1 3-242,-2 3 0,-1 0 0,2 0 0,2 1 0,1-1 45,-1 1 0,5-6 0,-2 2-266,3-3 33,1-7 0,5-2 1,3-9-1,2-5-310,2-5 0,0-6 1,-1 2 12,1-3 0,0-6 0,0 0 0,1-2 482,2-3 0,-4 3 0,2 0 0,-1 1 1,-5 3 50,0 2 0,1 5 0,-3 4 0,2 2 0,0 2 463,5 3 1,-1 5 0,-3 6 276,-5 5 1,3 7-1,-1 2 1,0 1 0,0 4 270,-2 4 1,2 0 0,-1 4-932,-1-1 1,3-1 0,1-2 0,-1 1-173,-2-5 1,1 1 0,1-3 0,-1 1 0,1-2-20,1-3-1861,-4-3 1,7-2 0,-3 1 0</inkml:trace>
          <inkml:trace contextRef="#ctx0" brushRef="#br0" timeOffset="-68720">600 352 8355,'-10'-12'0,"2"1"0,4 3 735,8 0 1,4 0-1,7-2 1,5 1-643,2 1 0,2 1 0,-1-2 1,2 3-1,1 0-1601,2 4 1,4-5 0,-2 1 0</inkml:trace>
          <inkml:trace contextRef="#ctx0" brushRef="#br0" timeOffset="-68485">988 340 11441,'-18'-7'0,"6"-3"0,11 3 0,14-1 0,10 3 0,9-2 0,3 1 0,3-4 0,3 0 0,0 0 0,2 2 0,1 3 0,-3 1-1427,0 0 0,-2 0 0,-4 4 1</inkml:trace>
          <inkml:trace contextRef="#ctx0" brushRef="#br0" timeOffset="-68719">976 71 8355,'0'-8'131,"0"0"1,0 4-1,2-2 487,2 0 1,2-1 0,7 3 0,3 0-1,4 0-263,2 0 0,1-4 0,1 4 0,-1 2-271,1 0 0,-1 2 1,0 0-1,-2 0-437,-2 0 1,-4 0 0,-1 2 98,-5 1 0,-4 4 0,-5 5 0,0-1 272,0 1 0,-5 5 0,-3 1 0,-4 2-18,-3-1 0,0 0 0,-3 2 0,1-2 74,3 2 0,1 0 1,1 0-1,1-2 148,4 2 0,-3-3 1,7 1 41,0-3 0,2 0 0,2-3 0,3 0 0,4 0-800,2-2 0,6-6 0,1 1 0,1 0-22,3-4 0,1-1 1,2-1-1,-1-1 115,1-3 1,-1-2-280,1-6 0,-1 0 0,1 1 0</inkml:trace>
        </inkml:traceGroup>
        <inkml:traceGroup>
          <inkml:annotationXML>
            <emma:emma xmlns:emma="http://www.w3.org/2003/04/emma" version="1.0">
              <emma:interpretation id="{1774D9AA-345C-0C48-BE98-5D07F43D63F2}" emma:medium="tactile" emma:mode="ink">
                <msink:context xmlns:msink="http://schemas.microsoft.com/ink/2010/main" type="inkWord" rotatedBoundingBox="40715,203169 41912,203145 41923,203716 40726,203740"/>
              </emma:interpretation>
            </emma:emma>
          </inkml:annotationXML>
          <inkml:trace contextRef="#ctx0" brushRef="#br0" timeOffset="-62925">2340 223 8355,'0'-19'0,"0"-1"0,2 7 335,2 1 0,2 0 0,6 5 0,1-2 0,1 1-16,2 4 1,1 3 0,-1 1-1,2 0-153,0 0 1,5 9 0,-4 2-1,3 4-170,2 2 1,-1 0 0,0 3-1,-2-1-27,-2-2 1,-4 0 0,0-3 0,-2 2-81,-1-2 1,-5 3 0,-4 0 0,-1 1-98,-2 3 0,-9-3 1,-4 0-1,-4-1-125,-4-2 1,-2-2 0,1-2 95,3 1 0,-4-5 1,5-3-1,-1-2-278,-1 2 1,6-3 0,-2 3 0,4-4 306,4-4 0,-2-2 0,3-6 0</inkml:trace>
          <inkml:trace contextRef="#ctx0" brushRef="#br0" timeOffset="-64182">2376 235 8014,'0'-12'1097,"0"0"-799,0 6 1,4 2 0,0 8 0,-1 5 0,1 4 0,2 4-319,0 1 0,-3-2 0,2 2 0,-1 0 0,0-1 1,0 1-1,0-1 0,0 0 0,-2-2-973,0-2 0,-2-2 0,0 1 490,0 0 0,0 0 0,0-1 0</inkml:trace>
          <inkml:trace contextRef="#ctx0" brushRef="#br0" timeOffset="-62924">2705 387 8355,'7'-5'0,"-4"-3"409,-1-2 0,3-1 1,3 2-1,2 1-99,2-1 1,4 4 0,-1 0-1,0 1-294,-2 0 1,0-4 0,1 3 0,2 0-207,-2 0 1,-1-1 0,-1 4-1,-1-3-19,-3-2 0,1 3 0,-4-4-254,1-1 1,-3 3 257,1-2 0,-8 1 1,-5 0-1,-4 3 254,-3 2 1,-1 6 0,3 1 160,-2 2 1,0 1 0,5 4 0,-1-1-1,0 1-51,0 0 0,5-1 1,0 1 40,2 0 0,1 0 0,4-1 0,2 1 0,5 0-365,5 0 1,9-5 0,1 0-1,5-2-664,3-2 0,0-2 0,3-2 335,-2-3 1,1-3 0,3-4 0</inkml:trace>
          <inkml:trace contextRef="#ctx0" brushRef="#br0" timeOffset="-62922">3093 293 8355,'0'-11'705,"0"-1"1,5 2 0,3 0-377,3 3 1,2 4 0,1-1-992,2 3 1,5 1 0,-2 0-275,4 0 0,0 0 0,1 0 1</inkml:trace>
          <inkml:trace contextRef="#ctx0" brushRef="#br0" timeOffset="-62923">3270 0 8355,'-2'-11'0,"-2"-1"0,2 0 53,-6 0 277,5 6 0,-7-5 0,2 5 311,-2-1 0,2 2 0,1 6-376,2 3 1,0 7 0,2 6 0,-1 1-203,2 3 1,-4 5 0,2 3 0,2-1-76,0 1 1,2 6 0,0-2 0,0-1-364,0 2 1,0-5 0,0-1 0,0 0-363,0-1 1,0-1-1,0-5-957,0-1 1329,0-6 0,-5 3 0,-1-5 1</inkml:trace>
          <inkml:trace contextRef="#ctx0" brushRef="#br0" timeOffset="-62921">3493 376 8355,'8'-2'2440,"0"-2"-3706,0-2 1,3-6 0,1 0 0</inkml:trace>
        </inkml:traceGroup>
        <inkml:traceGroup>
          <inkml:annotationXML>
            <emma:emma xmlns:emma="http://www.w3.org/2003/04/emma" version="1.0">
              <emma:interpretation id="{A4933BD5-17BD-F94F-A1D4-26619BC4FFF8}" emma:medium="tactile" emma:mode="ink">
                <msink:context xmlns:msink="http://schemas.microsoft.com/ink/2010/main" type="inkWord" rotatedBoundingBox="42988,203315 43728,203300 43737,203747 42997,203762"/>
              </emma:interpretation>
            </emma:emma>
          </inkml:annotationXML>
          <inkml:trace contextRef="#ctx0" brushRef="#br0" timeOffset="-12614">4634 317 8355,'-1'-13'11,"-1"-1"0,-2-2 0,1 2 0,0 2 220,-1 4 0,3 2 1,-3 5-1,3 1 0,2 5-104,3 4 1,-3 9 0,5 4 0,-2 4 0,0 0 0,-2 0-335,-1 2 1,-1-7-1,0 1 1,0-3 16,0 0 0,0-5 0,0 2-530,0-3 577,0-7 0,0-2 1,0-8-1,0-5 52,0-5 1,0-6 0,2-9 0,2-4-3,3-5 0,0-1 0,0 4 0,-2 1 170,-3 2 0,0 5 1,-2 7 739,0 5-645,0 2 1,0 8-1,0 5 1,0 6 109,0 5 1,1 8-1,2 3 1,1 2-77,-2 2 0,3 0 0,1-3 0,0-1-137,3-2 0,6 1 0,2-4 0,0-2-85,0-2 1,4 0 0,-2-9-1,2-1-63,-1-2 1,1-2 0,-4-3 0,0-5-66,0-5 0,-2-5 0,-3-4 1,-2-1 22,-2 1 0,-2 0 0,-6-1 6,0 1 0,0-1 0,-2 1 0,-2-1 1,-2 1-14,-1-1 1,-3 6 0,2 2-611,-3 3 1,0 3 388,-1 2 1,0 8 0,0 7 0</inkml:trace>
          <inkml:trace contextRef="#ctx0" brushRef="#br0" timeOffset="-12613">5199 188 8355,'-7'5'-68,"1"-2"0,2 5 1,-3 1-1,1 1 251,2 2 1,1 1-1,1 2 60,-2 0 0,0 5 0,4-3 0,0 0-122,0 0 0,1 2 1,3-3-1,4-2-145,2-1 1,7-5 0,2-2 0,0 0 0,0-5-49,-2-4 1,0-3-1,-3-7 1,2-2 41,-2 0 1,-5-10 0,-2 2-1,-2-2 34,-2 0 1,-3 3 0,-4 1-1,-4 2 54,-3-2 0,-4 4 0,-2 1 0,0 4-260,0 5 1,-4 1 0,2 6-422,1 0 1,1 2 0,7 3 218,2 7 0,-3 5 0,5 6 0</inkml:trace>
        </inkml:traceGroup>
      </inkml:traceGroup>
    </inkml:traceGroup>
  </inkml:traceGroup>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7-12T17:15:49.746"/>
    </inkml:context>
    <inkml:brush xml:id="br0">
      <inkml:brushProperty name="width" value="0.09071" units="cm"/>
      <inkml:brushProperty name="height" value="0.09071" units="cm"/>
      <inkml:brushProperty name="color" value="#1F80FE"/>
    </inkml:brush>
  </inkml:definitions>
  <inkml:traceGroup>
    <inkml:annotationXML>
      <emma:emma xmlns:emma="http://www.w3.org/2003/04/emma" version="1.0">
        <emma:interpretation id="{B53A154E-6355-4F40-997B-92C0BC35D539}" emma:medium="tactile" emma:mode="ink">
          <msink:context xmlns:msink="http://schemas.microsoft.com/ink/2010/main" type="writingRegion" rotatedBoundingBox="47810,203053 67543,202948 67556,205248 47822,205352"/>
        </emma:interpretation>
      </emma:emma>
    </inkml:annotationXML>
    <inkml:traceGroup>
      <inkml:annotationXML>
        <emma:emma xmlns:emma="http://www.w3.org/2003/04/emma" version="1.0">
          <emma:interpretation id="{3D802B23-7877-DF4A-833C-2D22DB705BD0}" emma:medium="tactile" emma:mode="ink">
            <msink:context xmlns:msink="http://schemas.microsoft.com/ink/2010/main" type="paragraph" rotatedBoundingBox="47810,203053 67543,202948 67551,204299 47817,204404" alignmentLevel="1"/>
          </emma:interpretation>
        </emma:emma>
      </inkml:annotationXML>
      <inkml:traceGroup>
        <inkml:annotationXML>
          <emma:emma xmlns:emma="http://www.w3.org/2003/04/emma" version="1.0">
            <emma:interpretation id="{ED05615D-5475-124B-A64D-D1283ECAFBCB}" emma:medium="tactile" emma:mode="ink">
              <msink:context xmlns:msink="http://schemas.microsoft.com/ink/2010/main" type="line" rotatedBoundingBox="47810,203053 67543,202948 67551,204299 47817,204404"/>
            </emma:interpretation>
          </emma:emma>
        </inkml:annotationXML>
        <inkml:traceGroup>
          <inkml:annotationXML>
            <emma:emma xmlns:emma="http://www.w3.org/2003/04/emma" version="1.0">
              <emma:interpretation id="{772EE507-884D-3F43-905E-7A7A51442635}" emma:medium="tactile" emma:mode="ink">
                <msink:context xmlns:msink="http://schemas.microsoft.com/ink/2010/main" type="inkWord" rotatedBoundingBox="47810,203053 50171,203041 50176,203941 47815,203954"/>
              </emma:interpretation>
            </emma:emma>
          </inkml:annotationXML>
          <inkml:trace contextRef="#ctx0" brushRef="#br0">377 496 8355,'1'-5'817,"3"5"0,-2 5 0,5 7 0,0 1-870,-1 2 0,-3 4 1,2 4-328,0 1 1,-4 1-1,5 1 1,-2 1-1,1-1 328,1-1 1,-3-1-882,1-1 1,2 1-1,1-1 1</inkml:trace>
          <inkml:trace contextRef="#ctx0" brushRef="#br0" timeOffset="1">412 684 8355,'0'-12'697,"0"1"1,1-1 0,3 0-459,4 0 1,2 2 0,2 2 0,0 3-138,0-1 0,1 5 0,1-3 1,2 3 73,-2 1 1,-1 1 0,-1 3 0,0 4-431,0 2 1,-1 2-1,1 0 1,-1 0 145,-4 0 0,2 1 0,-3 1 1,-1 2 102,0-2 0,3-1-73,-4-1 1,1-4 64,-1 0 0,-3-7-261,3-1 1,-2-5 0,-1-8 0,2-2 12,0-1 1,5-3 0,-2 3-1,-1 1 70,0-2 1,4 3 0,-1-1-42,2 2 1,2 2-1,0 2 304,0 1 1,-4 6 0,-1-2 0,3 2-131,0 2 0,-2 0 0,-2 2 1,1 0-396,-1 2 0,2 5 0,4-2 0</inkml:trace>
          <inkml:trace contextRef="#ctx0" brushRef="#br0" timeOffset="2">953 602 7044,'1'6'157,"2"-1"837,1 1 1,0-4-1,-4 6 1,0 1-1,0 2-848,0 1 0,4-1 1,-1 1-186,0 0 1,-2 0-1,-1-1-2449,0 1 1419,0-5 1,-5-2-1,-1-5 1</inkml:trace>
          <inkml:trace contextRef="#ctx0" brushRef="#br0" timeOffset="3">965 496 7046,'11'-4'-986,"1"0"929,0 1 1,0 2 0,-1 2-81,1 3 132,0-2 0,0 8 0,-1-3 0</inkml:trace>
          <inkml:trace contextRef="#ctx0" brushRef="#br0" timeOffset="4">1153 578 8524,'-2'12'798,"-1"0"-683,-4-1 1,-3-3 0,0-1 0,4-1-380,1 1 1,-1-3 126,2 4 1,3-4 34,-3 3 0,8-4 0,4 1-99,2-3 1,-2-1 0,0 0-1,0-1-91,-1-3 1,3 1 202,-2-4 0,-3 3 738,-1-4 209,-3 5-636,-1-2 0,-1 5 0,-2 1 291,-1 3 0,1-1 1,3 5-1,0 1-555,0 1 1,1-2 0,3-1 0,5-2-152,5-3 0,1 0 0,4-2 0,1-2-149,-2-1 0,4-4 0,-2-5 1,2-1-81,2-2 0,-6 1 0,-1-3 1,-1 2 291,-1-1 1,-3-3 0,-4 2 0,0-2-47,-2-2 0,-1-1 0,-6-1 388,-3-1 1,2 4 0,-6 2 0,-3 1 0,-2 4-34,-2 4 1,-1 0 0,4 5 0,-1 1 427,-3 2 1,3 2 0,-2 3 0,2 3-101,1-1 1,1 9 0,4-4-1,3 4-521,2 2 0,2 0 0,0 5 0,2 0-570,2 3 1,7 1 0,9-2-670,2-1 1,7 6-1,1 1 1</inkml:trace>
          <inkml:trace contextRef="#ctx0" brushRef="#br0" timeOffset="5">1764 613 9123,'0'-11'2819,"0"-1"-1755,-5 5-656,4 2 1,-6 5-1,5-1 1,-4-2-1,0-1-74,-3 2 1,-2 0-1,-1 2 1,1 2-163,-1 2 0,1 2 0,2 6 0,3 0-206,1-1 0,1 5 0,4 1 0,0 0-167,0 0 0,6 0 1,5-3-1,4 1-345,4-5 0,0 1 0,5-7 0,-1-2 181,1 0 0,-5-2 0,0-2 1,-2 0 253,-3-2 0,-1-4 0,-2 3 0,-2-2 93,-2-2 0,-4-1 0,1-2-125,-3 0 1,-2-4-1,-3 1 1,-4 2-1,-2 2-7,-2 3 0,-5 6 1,-3-2 540,-2 2 1,3 2-1,0 2 1,2 0 252,3 2 0,6 2-782,4-3 0,9-1 0,7 2 0,7-3-62,3-1 1,1 0-1,2 0 1,1 0-139,2 0 0,-5 0 1,-5 0-1,1 0 70,-1 0 0,-4-4 0,2 0 639,-3 2 0,-1 0 264,0 2 1,-6 2-391,-2 1 0,-3 4 1,-1 5-1,0 0 33,0-1 1,-3 1-1,-1 0-274,1 0 0,0-1-449,-1 1-46,3 0 345,-4-6 1,5-2-1,0-8 3,0-3 1,1-5 0,3-4-1,4-4 1,2-2-110,2-1 0,4 1 0,0 2 425,-2 4 1,-1 7-1,0 3 1,1 0 0,2 4 158,-2 0 1,-4 2 0,-3 2-1,3 2 290,0 4 1,2 6 0,0 3-1,-1 1-649,1 3 1,0 0-1,0 0 1,-1-3-1222,1-1 1,0 3-1,0-5-323,-1 0 1,1-7-1,0-3 1</inkml:trace>
          <inkml:trace contextRef="#ctx0" brushRef="#br0" timeOffset="-30414">59 26 8355,'0'-12'386,"0"0"0,0 11 1,0 6-1,-1 7 1,-3 5-1,-3 1 0,0 4-342,-1 4 1,4-1 0,-3 3 0,2-4 0,1-1 0,0-2-114,0-2 1,0-5 0,6 1 0,0-5 0,3-3 0,2-1 58,2 1 0,2-4 0,0 0 1,2-1-1,3-2-69,4 0 0,2 0 1,1 0-1,0 0-378,-4 0 0,3-2 1,-3 0-1,0-2-292,1 1 1,0-3-1,3-1 1</inkml:trace>
          <inkml:trace contextRef="#ctx0" brushRef="#br0" timeOffset="-30030">424 155 8035,'-8'4'356,"0"0"1,4 1-1,-2-1 104,0 4 1,1-2 0,2 2 0,0 1-220,0 2 1,2-3-1,1-1-297,0 2 1,1-2 0,3 0 96,4-2 1,2-1-1,2-4 1,0-2-420,-1-2 0,1-1 1,1-4 85,3 1 0,-7 0 0,3-3 1,-2-1-1,-1 0 14,-1 0 0,1 1 0,-5-1 65,-1 0 0,-2 0 1,-2 2-1,-3 1 59,-4 1 1,-2 5 0,-2-1 0,0 3 4,0 1 1,-3 5-391,-1 3 486,6 3 0,-1-5 0,5-1 1</inkml:trace>
          <inkml:trace contextRef="#ctx0" brushRef="#br0" timeOffset="-29317">588 108 9165,'11'-1'0,"-2"-2"0,-3-2 0,-2-1 0,-5 1 0,-5 4 0,-5 2 815,-1 3 1,1 4-961,-1-4 0,0 4 0,2-3-49,2 2 0,-1-4 0,5 5-361,1 1 0,2-2 428,1 1 0,1-6 111,3 2 1,3-2 0,4-2 197,1 0 1,0 0 0,0 0 0,-1 0 449,1 0 0,0 4-364,0-1 1,-6 3-188,-2-2 1,-4 1 0,-4 4-1,-4-1-421,-2 1 0,-2 1 1,0 2-570,1 0 1,0 0 243,3-1 1,-2-4 0,3-2 0</inkml:trace>
          <inkml:trace contextRef="#ctx0" brushRef="#br0" timeOffset="-29316">859 73 8355,'-2'-7'1036,"-1"3"-855,-4 3 0,-5 1 0,0 0 0,1 0-4,-1 0 1,0 1 0,0 2 0,1 2-204,-1 1 0,4-2-211,0 4 1,6-4-16,-2 4 1,2-4 0,4 2 83,2 0 0,2 2 433,6-5 1,0 3-1,-1-4 382,1 2 0,0 1-331,0-1 0,-4 3-317,-1 5 1,-5-1 0,-2 1 0,-7 0-181,-3 0 0,2-1 0,0 1 0,-1-1-625,-2-4 0,1 4 0,1-5 42,1 1 0,0 3 0,-4-3 0</inkml:trace>
          <inkml:trace contextRef="#ctx0" brushRef="#br0" timeOffset="-27944">1106 26 9875,'0'-7'577,"0"3"-1323,0 8 543,0-3 433,0 5 446,0-6 1,1-4-1,2-2-748,1 0 1,-1 2 0,-3-4 192,0-1 1,0 2-105,0 0 0,0 3 24,0-4-19,6 5-85,-5-2 98,4 5 908,-5 0-811,0 5 0,0 2 0,0 4 0,0 1-35,0 0 1,0 4-1,0-1 1,0 0-53,0-2 1,0 4-1,0 1 1,0 0-79,0-2 0,0-3 1,0-1-1,0 0 41,0-1 0,0 1 1,-1-1-1,-2-2-698,-1-1 161,0-6 0,4 2 220,0-8 0,0-2 0,2-7 1,0-3-42,2-4 1,2 2 0,-4-2 0,3 0 149,2-3 1,-3 0 0,2 1-1,0 1 103,-4 1 1,3 6 0,1-1 0,-1 5 195,0 2 0,3 4 0,-3-2 225,2 0 1,-3-1 0,3 3 0,3 1-38,0 2 0,-2 1 44,0 0 0,-2 1 0,2 3 0,-4 4-212,-3 2 0,-1 2 0,-1 1 0,-2 1-363,-1 2 1,-5 0 0,2-4-1,-4-1-45,-1 1 0,1-4 0,-1-2 1,0 1-564,0-1 203,1-3 550,4 2 1,7-9 0,8 0 183,2 2 0,2-3 0,0 1 0,0 0-7,-1-1 1,1 3 0,0-2 0,0 3 585,-1 1 0,-3 0 0,0 0 0,0 1-274,-2 3 0,1 3 0,-4 5 0,0-1-214,0 1 1,-3 4 0,-4-1-1,-4 1-142,-2 1 1,-2-4-1,0 4 1,1-1-133,-1 0 1,-1-2 0,-2-5 0,0-1-763,0 1 1,6-4 0,1 0-89,-1 1-141,4-5 1,0-1 0,5-7 0</inkml:trace>
        </inkml:traceGroup>
        <inkml:traceGroup>
          <inkml:annotationXML>
            <emma:emma xmlns:emma="http://www.w3.org/2003/04/emma" version="1.0">
              <emma:interpretation id="{A867587A-2805-3040-9758-5ECA50365BF5}" emma:medium="tactile" emma:mode="ink">
                <msink:context xmlns:msink="http://schemas.microsoft.com/ink/2010/main" type="inkWord" rotatedBoundingBox="50763,203202 51643,203198 51646,203750 50765,203754"/>
              </emma:interpretation>
            </emma:emma>
          </inkml:annotationXML>
          <inkml:trace contextRef="#ctx0" brushRef="#br0" timeOffset="19039">2952 261 8511,'0'-12'900,"2"6"1,1 2-639,5 3 0,3 7 1,1 5-1,-1 4 0,1 2 1,1 1-1,1 1 0,2 2 1,-1 1-825,-2 1 1,2-3 0,1-2 0,-2-1-195,-1-2 1,3-4-1,0-3 1,-1-4 337,2-2 0,2-2 0,4 0 0</inkml:trace>
          <inkml:trace contextRef="#ctx0" brushRef="#br0" timeOffset="19914">3293 96 8355,'-5'-11'432,"2"4"1138,-4 3-1239,4 8 1,-2 4 0,5 9 0,-2 5-55,-1 4 1,1 11 0,-3-2-1,1 2-196,0-1 0,0 4 0,4-1 1,0-1-474,0-2 0,0-6 1,0-1-1,2-3-964,1-2 0,0 0 579,5-8 1,0 0-1,4-4 1</inkml:trace>
          <inkml:trace contextRef="#ctx0" brushRef="#br0" timeOffset="19915">3340 437 7282,'7'-5'-314,"-1"4"1087,-2-3 1,-1 3 0,5 1 0,1 0-393,1 0 0,2-2 0,0 0 0,1-3-219,3-2 0,1 3 0,3-4 0,-1-1-302,-2-1 0,2-2 0,-2 0 0,0 0-240,0 1 0,-2-1 0,-6 0 15,-1 0 0,-6 1 1,2-1-1,-2 0 81,-2 0 0,-10 6 0,-3 2 489,-4 3 0,2 6 0,-5 4 0,-1 5 1,0 5 248,2-1 1,-2 4 0,5-2-1,2 1-380,1-2 0,6 2 0,3-4 0,3 0-396,1 0 1,4 0 0,2-3 0,5 1-224,6-5 1,4 1 0,3-7-134,4-2 0,-3-6 0,3-2 0</inkml:trace>
          <inkml:trace contextRef="#ctx0" brushRef="#br0" timeOffset="19916">3822 296 8355,'-1'-10'0,"-3"2"0,2 2 1292,-6 2-949,0 2 1,-5-3 0,-2 5 0,0 1-118,0 3 0,2-1 0,2 3 1,0 1-40,3 0 0,-1-4-194,5 5 1,0 0-1,6 3 1,2-2-7,3-1 1,4-5-1,2 5 1,1 0 374,2-1 0,1 3 0,-3-2 0,2 2-128,-2 2 1,-4 0 0,-4 0 0,-1-1-90,-2 1 1,-2 0 0,-1 0-1,-1 0-216,-3-1 0,-8 1 0,-7 1 1,-2 1-275,1 2 1,-1 0-1,6-4-1691,0-1 0,2 1 0,1 0 1</inkml:trace>
        </inkml:traceGroup>
        <inkml:traceGroup>
          <inkml:annotationXML>
            <emma:emma xmlns:emma="http://www.w3.org/2003/04/emma" version="1.0">
              <emma:interpretation id="{CA96D4DE-94AD-4447-A935-AA12484DE096}" emma:medium="tactile" emma:mode="ink">
                <msink:context xmlns:msink="http://schemas.microsoft.com/ink/2010/main" type="inkWord" rotatedBoundingBox="52351,203200 52727,203198 52730,203715 52354,203717"/>
              </emma:interpretation>
            </emma:emma>
          </inkml:annotationXML>
          <inkml:trace contextRef="#ctx0" brushRef="#br0" timeOffset="43232">4892 131 8355,'7'-5'-494,"2"-2"0,-5-4 604,-1-1 0,-2 4 297,-1 0 0,-1 6-386,-3-2 1,-3 2 0,-6 2 0,-1 2 0,-5 3-1,-2 7 1,-3 6 0,-1 3-75,0-2 1,-4 8 0,-1-5 0,0 0 58,3-1 0,3-7 0,5 3 0,3-2-28,3-4 1,1 4-197,0-7 1,6-2 163,2 2 1,8-5 0,5 0 0,5-1 49,6-2 1,2-4-1,2 0 1,-1 1-34,1 2 1,0 1 0,3 0 0,0 0 102,-1 0 1,-5 1 0,-1 3 0,-1 3-54,0-1 0,-4 5 0,-6-5 0,-2 2 60,-2 0 1,-1 0 0,-5 4 0,-3-1-76,-4 1 0,-6 0 0,-3 0 0,-2-1-92,-2 1 1,1 0 0,-1 0 0,1-1-182,-1 1 1,0 0 0,2-2 0,3 0-123,3-3 0,2-3 360,4 4 0,-4 0 0,5 4 0</inkml:trace>
        </inkml:traceGroup>
        <inkml:traceGroup>
          <inkml:annotationXML>
            <emma:emma xmlns:emma="http://www.w3.org/2003/04/emma" version="1.0">
              <emma:interpretation id="{0664CC46-C5ED-B145-B021-C4489AFB2AD2}" emma:medium="tactile" emma:mode="ink">
                <msink:context xmlns:msink="http://schemas.microsoft.com/ink/2010/main" type="inkWord" rotatedBoundingBox="53514,203183 54783,203176 54786,203670 53517,203676"/>
              </emma:interpretation>
            </emma:emma>
          </inkml:annotationXML>
          <inkml:trace contextRef="#ctx0" brushRef="#br0" timeOffset="46282">5880 155 8284,'11'-12'0,"-2"0"0,-3 0 0,1 1 0,-2-1 0,0 0 0,-3 2 0,-5 2 0,-5 5 0,-4 6 0,-2 5 0,-3 2 0,0 2 0,-1 0 0,1 1 0,0 1 361,2 2 0,-2 5 1,2-2-1,0 3 0,2 1-319,1-4 0,6 2 1,2-4-1,3 0-171,1 0 1,0-1-1,0-4 1,1-1-118,3 1 1,4-4-1,6-2 80,2 0 1,5-2 0,-2-4-1,2-2 1,0-2 16,-1-4 0,-1-2 1,4-2-1,-4 1 44,-3-1 0,1-4 1,-3 0-1,-2 3 78,-3 4 1,-6-1 418,1 2 1,-4 3-103,-4 1 1,1 2-1,-5 2-91,-1 0 0,3 4 0,-1 2-1,2 0 0,1 2 0,3 4-168,-3-1 0,2 1 0,0 0 92,4 0 0,5-4-338,5-1 0,1-4 0,1 1 0,2-3 1,-2-2 7,-1-3 0,3-2 1,1-6-1,0 0 69,0 0 1,-1 0 0,-5 1 0,0-1 34,-3 0 0,-2 0 1,-3 1-1,1-1 112,-2 0 0,0 4 0,-4 2 97,-2 1 0,-2 1 1,-6 4 26,0 0 0,1 1 0,-1 3 0,0 2 32,0 1 0,2 3 0,1-2-118,1 3 0,5 0 0,-1 3 1,3 0-53,1 2 1,0-5 0,0-3 0,0 1-27,0 2 0,5-1 0,2-1 0,1-2 5,-1-2 1,1-1-1,4-4-59,0 0 0,0-1 0,-1-2 0,1-2 0,0-2-64,0-2 0,2-1 0,-1-2 0,-3 2-6,1 2 0,-5-1 262,2 5-25,-5 0 0,1 5 0,-8 3 75,-4 4 0,2 2 0,-2 2 0,0 0-64,1 0 0,-2-5 1,5 1-1,2 1-158,0 2 1,2-3-13,0-1 0,2-4 1,2 1-11,3-3 1,4-6-1,1-3 2,-1-2 0,1-2 1,0 0-1,0 1 1,-1 0 42,1 3 0,-4-2 0,0 2 205,1-3 0,-2 4 146,0-1-152,-4 5 1,6-1-1,-5 8 110,-1 4 0,-2 2 0,-1 2-172,0 0 0,0 0 0,0 0 0,0-1-41,0 1 0,0-4 0,0 0-329,0 1 0,1-3-270,3 2 0,-3-4 1,5 3 12,-1-2 1,1-1 0,6-5 416,0-3 0,0-3 0,0-5 1</inkml:trace>
          <inkml:trace contextRef="#ctx0" brushRef="#br0" timeOffset="46283">6550 237 8355,'7'-1'-409,"-3"-3"0,-3 1 0,0-3 0,2-1 2547,1 0-1726,0 5 0,-5-3-303,-3 5 1,1 1-1,-6 3 1,-3 4-122,-2 2 0,-2-2 0,4 0 1,1 1-40,-1 1 0,0 2-268,0 0 0,6-4 298,2 0 1,4-2-75,4 2 1,2-3 0,6-5 0,0 2-1,0 0 111,-1 2 0,5 0 0,0-3 0,-2 2 47,-1 1 0,-1 1 1,0-2-1,-1 1 62,1-2 1,-4 3 0,-1 1-43,-2 0 1,-3 1-1,-6 2 1,-3-1-46,-4 1 0,-2-3 1,-1 2-1,-2 0-237,2-1 1,1-1 0,1-3 128,0 1 1,6-2 34,2-6 1,2 2 0,4-6-195,2-1 1,6-3 0,7-2 0,0-2-1,0 2 4,-3 1 1,3 1 0,-1 0 313,-2 0 0,-1 0 665,-1 1-633,-5-1 1,-7 5 0,-8 4-1,-3 1 98,0 2 0,-1 5 0,0 3 0,2 3 96,2 0 0,-1 1-224,5 0 0,0 0 0,4 0-59,0-1 1,5-3 0,3-1 0,4-2 0,2-3-9,2 0 1,5-4-1,-2-1 1,4-5-157,0-3 1,1-2 0,-1-1 0,1-3-125,-1-1 0,-3-2 0,-2-4 0,-1 2 101,-3 3 0,-2-4 0,-4 4 0,-4-3 108,-3-2 0,-1 2 0,-1 2 1,-3 5 181,-4 2 1,-8 6 0,-3 3 0,-2 4 370,1 4 0,-6 8 0,4 7 99,1 4 1,-2 5 0,4 5 0,2 4-399,6 2 0,4-3 0,7-2 1,1 3-1,5-2-408,5-2 0,8-2 0,9-6 0,8-4 324,5-3-2012,10-2 0,3-10 0,5 0 0</inkml:trace>
        </inkml:traceGroup>
        <inkml:traceGroup>
          <inkml:annotationXML>
            <emma:emma xmlns:emma="http://www.w3.org/2003/04/emma" version="1.0">
              <emma:interpretation id="{718ECFCE-331A-0541-81BE-95411130317C}" emma:medium="tactile" emma:mode="ink">
                <msink:context xmlns:msink="http://schemas.microsoft.com/ink/2010/main" type="inkWord" rotatedBoundingBox="55524,203165 57781,203153 57784,203716 55527,203728"/>
              </emma:interpretation>
            </emma:emma>
          </inkml:annotationXML>
          <inkml:trace contextRef="#ctx0" brushRef="#br0" timeOffset="27706">7856 96 8355,'0'-16'457,"0"0"1,-2 3-163,-2 4 1,2 5 0,-5 8 0,1 5 0,1 6 0,-2 4-132,0 4 0,1 1 0,-3 4 0,1 2 0,0 1 0,0-1 1,0 0-147,-1 0 1,3-2 0,-2 2 0,0-1-112,2-3 1,-1-1 0,4-1 0,-1 1 7,2-1 0,1 1 0,1-10 1,0 0 58,0-2 0,6-7 0,6-2 25,6-3 0,2-2 0,2-3 0,4-5-97,3-5 1,1 1-1,3-3 1,-2 2-1,0-1-162,-1 0 0,-1-1 0,-5 4 0,-1 2 19,1 2 1,-2-3 0,-1 4 0,-3-4 63,-1-1 0,-3 1 0,-4-1 97,-3 0 0,-4 4 1,1 0 256,-3-1 0,-5-1 0,-1-1 0,-1 2 40,-4 1 1,4 6 0,-2-2 0,-1 2 88,-2 2 1,0 0 0,-1 2-119,0 2 0,0 2 1,1 6-1,-1 1 1,0 1 95,0 2 1,4 4 0,2-5 0,1 0-197,2-2 1,2 3 0,2-1 0,3-2-227,4-4 0,2 2 0,2-5 0,1 1 0,3-3 1,-2-3 0,5-1 0,-1-1 27,0-3 0,2-1 0,2-4 0,-3 1-197,-3-1 0,0 2 0,-3 0 1,-3 2-213,1 3 553,-6 0 0,4 4 0,-5 2-129,-1 3 1,-2 4 0,-1 1 0,0-1 215,0 1 1,-1 0 0,-2 0 394,-1-1 1,-1 0-525,1-3-237,3-3 0,1-6 0,9-5 0,4-4-99,3-4 0,3-7 0,-3 2 1,-2 1 257,-1 2 1,0 3-1,0 2 1,1-1-209,-4 0 1,-1 6 783,3 2 1,-6 4-1,-2 4-195,-2 3 1,-2 4 0,0 1-42,0-1 1,0 1 0,0 0 0,-2 0-111,-2-1 1,3 1-768,-3 0 1,3-4 26,1 0 0,5-6 411,3 2 0,2-4 0,2-2 1,0-4 81,0 0 1,3-6-1,0-4 1,-3 2 174,-3 1 0,-3 5 0,3 1 0,-2 1-59,-2-1 1,4 5 1441,-1-2-1112,-3 3 1,4 2-1,-3 3 1,-1 4-153,0 2 0,4-2 1,-2 0-1,1 0-155,-1-2 0,1 3 0,4-3 0,0-1-49,0 0 1,-1-1 0,1-4-1,0 0-60,0 0 1,-1-1 0,1-3-8,0-4 0,-2 1 0,0-1 0,-3-1 1,1-1-261,-1-2 0,2 0 1,-4 1 124,2-1 0,-5 0 0,2 0 0,-3 1 201,-1-1 0,-1 5 0,-3 2 0,-4 1 194,-2 0 0,-2 2 0,0 6 0,1 2 101,-1 1 1,0 3 0,2-2-1,2 2-114,4 2 1,-1 1-1,1 2 1,1 0 91,2 0 0,1-2 0,0-2 1,1 1-93,3 0 1,1-4-1,4-2-271,-1 0 0,1 1 0,7-3 0,4-2 0,2-5 88,1-5 1,1-4 0,0-3-404,-1-5 1,1 0 0,-2-2 0,-1-3-4,-2 1 0,-4-1 0,0 0 1,-3-1 244,-4-2 1,1 0 0,-5 2-1,-1-2 1,-2 2 208,-1 1 0,0 3 1,0 1-1,0 3 386,0 1 1,-4 5 0,-1 5 20,-2 2 1,-1 1 0,-2 6-18,2 2 0,-1 6 0,4 7 1,-1 0-117,1 0 1,0 5 0,2 0 0,0 4-273,0 1 1,2 1 0,1 0 0,0-2 89,0-1 0,0-2 1,1 1-796,3-1 0,2 1 0,5-2 0,-1-2-216,2-5 1,-2-3-1,9-3 1,-1-2-1,-1-3 447,0-6 0,4-8 0,-3-8 1</inkml:trace>
          <inkml:trace contextRef="#ctx0" brushRef="#br0" timeOffset="28568">9314 307 8355,'6'-11'531,"-2"-1"130,-2 0 86,-2 0 1,0 1-559,0-1 0,-2 5 0,-2 3-52,-3 3 1,-4 2 0,-2 2 0,-1 2 22,-2 2 1,0-1-1,5 4 1,0-3 0,2 1-393,1-1 1,5 3-1,0-2-86,1 2 0,4 2 0,1-1 355,5-3 0,3-2 1,1-3-1,1 1-20,2-2 0,-2 3 0,3-1 0,-3 0 247,-1 2 1,0-5-1,-1 4 21,1 0 1,-4 0 0,-2 5 0,0-3-152,-4 3 1,-2-1 0,-4 0-425,-3-1 0,-4 0 0,-1 3 0,1 1 0,-1-1 121,0-4 1,0 3 0,2-5-4111,2 1 3803,-2-3 0,13-3 0,-1-7 1</inkml:trace>
          <inkml:trace contextRef="#ctx0" brushRef="#br0" timeOffset="28569">9396 425 8355,'7'-5'503,"3"4"0,-7-9 904,5 6-102,-6-5-932,3 8 0,-5-3 0,-1 8 0,-2 4-284,0 2 0,-5 2 1,4 0-1,1 0 1,2-1-72,1 1 0,0 0-458,0 0 0,5-6 1,4-2-1,4-3-78,3-1 0,1-1 1,-1-3-1,2-4 151,0-2 1,3-6 0,-5 1 0,-2-1 138,-1-1 1,-2 4-1,-2-4 134,-1 0 1,-6 4 261,2-3 1,-8 8-1,-4 4 162,-2 3 1,-2 2 0,1 3-1,-1 4 94,0 3 0,2-2 1,0 0-1,4 3-113,1 1 1,-3-3-1,4 6 1,1-3-1,2-1-34,1-1 0,0 1 0,0 0-322,0 0 1,0-5-1,1 0 106,3-2 1,4-1 0,8-5 0,3-3 67,4-4 0,0 0 1,2-1-1,1-1 71,1 0 0,5 3 0,-5-2 1,1 2-224,0 2 0,-3 1 0,3 3 0,-5-2-487,-3-1 0,1 0 1,-6 4-3113,0 0 2559,-2 5 1,-1-3 0,-1 3 0</inkml:trace>
        </inkml:traceGroup>
        <inkml:traceGroup>
          <inkml:annotationXML>
            <emma:emma xmlns:emma="http://www.w3.org/2003/04/emma" version="1.0">
              <emma:interpretation id="{247A147D-A656-E043-8443-9CC7833A47C1}" emma:medium="tactile" emma:mode="ink">
                <msink:context xmlns:msink="http://schemas.microsoft.com/ink/2010/main" type="inkWord" rotatedBoundingBox="58629,203164 59716,203159 59718,203653 58631,203659"/>
              </emma:interpretation>
            </emma:emma>
          </inkml:annotationXML>
          <inkml:trace contextRef="#ctx0" brushRef="#br0" timeOffset="73378">11054 155 8156,'0'-12'0,"0"0"0,0 0 0,-1 1 0,-3-1 103,-4 0 1,3 4-1,0 2 1,1-1-1,-1 2 1,-2-2-1,-2 2 22,-2 0 0,0 1 1,-1 5-1,0 3 1,0 5-47,1 6 0,-2 2 0,-2 4 0,0 0 0,0 2 1,2 3-1,1 2 0,2 0 0,1 2 20,1 0 1,5 3 0,-1-5 0,3-2-121,1-1 1,1-2 0,5-1-1,4-2-122,4-4 1,3-3 0,-1-3-1,2-1-217,1-1 1,3-5 0,-3 1 0,4-3-20,0-1 1,-3 0 0,-1-1 0,1-3-29,-2-4 1,3-3-1,-5 0 345,-2-1 62,-6 0 0,3 0 0,-5 1 0</inkml:trace>
          <inkml:trace contextRef="#ctx0" brushRef="#br0" timeOffset="74369">11172 307 8355,'6'6'-100,"-2"2"0,-2-2 0,-4 2 0,0 1 359,-2 2 0,0 2 0,4 1-89,0 2 0,0-1 0,0-3 1,0 0-1,0 0-4,0-1 0,1-3 0,3-1 1,4-2-361,2-2 0,6-2 0,0-1 0,-2 0-34,-1 0 1,3-5 0,-1-3 0,0-3-98,-2 0 1,-3-2 0,0-2 0,-4-2 118,-1-1 1,-1 4-1,-4-2 1,0 1 106,0 0 1,-1 2 0,-3-3 0,-5 4 177,-6 4 0,2 3 1,-4 5-1,2 0 38,-1 0 0,0 2 0,5 1-235,-1 5 1,1 3-1,4 0-246,3 1 297,2-5 0,2 3 0,0-3 0</inkml:trace>
          <inkml:trace contextRef="#ctx0" brushRef="#br0" timeOffset="74370">11454 72 8355,'-18'-4'378,"2"0"1,3 6-163,1 6 0,4 6 0,2 2 101,1-2 1,1 4-237,4 2 1,0 2-1,0 2 1,0-2-200,0-3 1,0 4 0,1-5-1,3 2 1,4-2 0,2-1-1,2-1 1,0-2 0,0-1-866,-1-3 0,6 0 0,2 1 1</inkml:trace>
          <inkml:trace contextRef="#ctx0" brushRef="#br0" timeOffset="74371">11560 260 8355,'0'12'-78,"-1"0"261,-3 0 0,2-4 0,-2-1 88,3 3 1,1 0-1,0 2-105,0 0 1,1-5 0,3 0-180,4-2 1,3 0 0,0-2 0,1 1 0,0-2-197,0 0 0,-1-6 0,1-1 0,0-1 161,0 1 0,-2-4 1,-2 1-168,-4-2 0,-3 2 1,-1 0-1,0-1 98,0-2 0,-1 0 1,-3-1-1,-4 2 118,-2 2 1,-2-3-1,0 5 1,0-1-1,1 3-133,-1 3 1,0-3-1,0 0-209,1 1 0,0 7 1,3 4 182,4 3 1,-2-5-1,-1-1 1</inkml:trace>
          <inkml:trace contextRef="#ctx0" brushRef="#br0" timeOffset="74655">11901 366 8339,'5'7'84,"-5"-3"1,-1 1-53,-7-1 0,5 5-742,-1-1 1,3 2-1,1 2 1</inkml:trace>
        </inkml:traceGroup>
        <inkml:traceGroup>
          <inkml:annotationXML>
            <emma:emma xmlns:emma="http://www.w3.org/2003/04/emma" version="1.0">
              <emma:interpretation id="{24BCF5B1-351D-4143-8A90-CA16A4189A05}" emma:medium="tactile" emma:mode="ink">
                <msink:context xmlns:msink="http://schemas.microsoft.com/ink/2010/main" type="inkWord" rotatedBoundingBox="60031,202997 62837,202982 62845,204324 60038,204339"/>
              </emma:interpretation>
            </emma:emma>
          </inkml:annotationXML>
          <inkml:trace contextRef="#ctx0" brushRef="#br0" timeOffset="76560">12312 237 8313,'-6'5'213,"-5"-2"1,5 5-1,-2 1 16,0 1 0,0 2 0,-3 1 0,0 1 99,3 2 0,2 0 1,3-3-424,-1 3 1,4-3 0,6 2-1,0-3-113,3-4 0,2-3 1,0-5-16,1 0 1,4 0 0,0 0 0,-1-1 0,1-3 60,0-4 1,-1-2 0,-3-2-1,-2-1-145,-2-3 0,1 3 1,-3-3-1,-1 2 140,0-2 0,-1 3 1,-4-2-1,-1 1 132,-3 3 0,-3 0 1,-4 3-1,-1 4-45,0 3 0,0 1 1,1 1 311,-1 3 1,1 3-1,2 3 1,3 0 42,0-3 1,2 1-1,4 4 1,0 0 5,0-1 1,2 1 0,0 0 0,4-2-132,0-2 1,2 1-1,4-3 16,0 0 0,-1 1 0,1 1-250,0-5 1,-4-1-1,-1-2 1,3-2 18,0-1 0,-2-4 0,0-5 0,0 1-103,-2-1 1,5 0-1,-5 0 1,2 0-55,0 1 1,-4-1 0,2 0-1,1 2-154,-1 2 1,-2-1 0,4 5 144,1 1 1,2 2-1,0 1 1</inkml:trace>
          <inkml:trace contextRef="#ctx0" brushRef="#br0" timeOffset="76561">12865 72 8355,'-8'-4'302,"0"0"1,5 2 0,-4 6 43,2 4 1,-3 6-1,4 3 1,1 0-121,2 0 1,1 4 0,0-2-92,0 4 1,1-4 0,2 0 0,2-1-135,2 0 1,2-4 0,5 2 0,2-4-219,-2-4 0,3 1 0,0-5 0,0-2 1,2 0-61,-1-2 0,-4-5 0,2-3 0,-3-4 127,-1-4 0,0 2 0,-2-4 1,-1-1-57,-1 1 0,-4-2 0,2-3 0,0-1-40,-4 1 0,0 3 0,-2 1 0,0-1-16,0 2 0,0-3 0,0 5-331,0 2 551,0 6 0,0 3 0,0 5 1</inkml:trace>
          <inkml:trace contextRef="#ctx0" brushRef="#br0" timeOffset="76563">13206 190 8355,'7'-5'-18,"-3"-3"164,-3 3 0,0-5 0,3 5 116,4-1 1,2 2 0,2-4-204,0-1 0,5 2 0,3 1 0,2 0 0,0 4 241,-2 1 1,2 1 0,-4 0-773,0 0 1,3 0-1,-5 0 1,-2 0-1,-1 0-564,-1 0 0,0 0 845,0 0 0,-7 1 366,-5 3 0,-5-2 1,-7 6-1,0 1 18,0 2 1,1 1 0,-1-1 0,0 0 440,0-3 0,2 2 1,1-2-179,1 2 1,5-2-470,-1 0 1,8-5 0,4 1-139,3-3 0,2-1 0,1-1 0,2-3 0,-2-4-118,-1-3 0,3 0 1,0-1-1,-2 1 105,-1 4 1,-5-4 0,0 3-39,1-2 0,-3-1 1,1 2 642,-2 1-54,-1 6 1,-4-2-1,0 8-43,0 4 1,-4 2 0,0 2 0,2 0-181,0-1 1,2 1-407,0 0 0,0 0 0,2-1 0,3 0 201,7-3 0,1-3 0,5-6-569,-1-3 0,2-7 1,-3-6-1,-1-1 0,-2-2 431,-2 2 0,6-9 0,2 2 1</inkml:trace>
          <inkml:trace contextRef="#ctx0" brushRef="#br0" timeOffset="76562">13241-45 10683,'0'11'0,"0"1"377,0 0 1,0 4-1,0 1 1,0 1-510,0 3 0,4 0 1,2 0-1,0-2-157,3 2 1,-2 1 0,1 2 0,-1-1 0,0 2 0,-2 0 0,-1 0-691,0-3 0,5-6 0,-2 1 1</inkml:trace>
          <inkml:trace contextRef="#ctx0" brushRef="#br0" timeOffset="78201">13923 519 8355,'7'-9'0,"-3"-3"-402,-3-1 492,-1-5 0,2 4 0,0-5 1,2 2 345,-1 3 0,-2-3 1,-1 1-1,-1 2-162,-3 1 1,-3 6-1,-5 3 1,-1 3-91,-2 1 0,-5 3 0,-7 3 0,-5 7-9,-2 4 0,-1 3 1,0 5-1,0 1-81,-1 1 1,10-1 0,4-6 0,4-4-313,3-3 0,7-2-118,4 1 1,6-1 0,6-4 0,6-3 190,3-2 1,9-8 0,-1-1 0,2-4-306,2-1 0,0 1 1,-4 0-1,0 2 340,-3 1 1,-5 6 0,1-2 491,-1 2 1,-1 4 0,-5 2-1,0 3 101,-3 4 0,1 1 0,-4 1 0,0 2-35,1 5 0,-3-2 0,-3 2 0,-1 0-277,-3-2 0,2 4 0,-6-4 1,-1 1-69,-2-4 1,-1-2-1,1-1 1,-1 0-396,0 0 1,0-2-1,1-2-596,-1-4 1,0-3 0,0-1 181,1 0 0,0-6 1,3-6-160,4-6 1,8-5 0,3 0 0</inkml:trace>
          <inkml:trace contextRef="#ctx0" brushRef="#br0" timeOffset="76564">13818-69 8355,'6'-15'-1828,"-2"-1"2132,-3 1 1,-1 6 2171,0 1-2101,0 6 1,0-2 0,0 9 71,0 7 0,0 1 0,0 7 1,0-1-307,0-1 1,0 5 0,0-5 0,0 2-1,2-2-296,2-1 1,-2 2 0,6-2 0,0 0-117,-2 0 0,4-1 1,-6-4-1,-1 0-180,3-1 1,-4-4-1,5-2 241,-2 0 1,4-5 0,-1 0-1,2-6 304,2-5 1,0 0 0,0-1 0,0 0 426,-1 0 1,6 1 0,2-1 0,0 1-220,1 4 0,-5-3 0,4 6-335,-2 2 1,0 1 0,-3 1-1,2 0-431,-2 0 0,-1 3 0,-2 3 0,-2 2-512,-1 5 1,-2-2-1,3 5 458,-1-3 0,-5 4 0,2 1 1</inkml:trace>
          <inkml:trace contextRef="#ctx0" brushRef="#br0" timeOffset="78202">13982 519 8150,'19'-22'-437,"-4"2"0,-3 7 283,-4 5 2041,2 6-452,-8-9 1,2 11-967,-8 0 0,-2 6 0,-3 7 0,3 1-447,0 2 1,-1-1 0,3-3 0,1 0-29,2 0 0,1-1 0,1 1 1,3-1-387,4-4 0,0 3 1,2-6-1,3-2 1,2-1-292,2-1 1,-4-5 0,2-3 322,-2-2 1,3-3 0,0-1 0,-2-3 56,-1-2 0,-2 4 0,-2-4 1,-3 1 306,0 0 1,-3 3 559,-3 0 0,0 5 365,0 3 0,-1 4-443,-3-1 1,3 8 0,-4 4 0,1 2-170,0 2 0,-1 4 0,2 1 0,-1 0-235,1 0 0,2-2 0,1-3 1,0 0-230,0 0 0,5-4 0,3-2-110,3-1 1,0-1 0,1-4 0,0-1-78,0-3 0,3-4 0,2-6 0,0-3 125,0-2 1,3 1 0,-4-3-1,-2 2 53,-1-2 0,-1 4 0,-2 1 108,-2 3 0,1 1 0,-3 2 538,0 2-350,-3 3 1,2 10 0,-5 3 0,0 2 309,0 2 1,0 1 0,0 1 0,0 2-178,0-1 0,0 2 0,0-2-433,0 0 0,1-2 0,3-3-136,4-2 0,-2-3 1,2-5-1,1-1 75,2-3 1,1-1 0,-1-6 115,1-1 0,0 3 0,-2-6 0,0 2-19,-3 1 1,0 0-1,1 0 1,-3 2 48,0 2 0,-2-1 48,5 5 234,-6 0 0,7 5 1,-5 3-1,-1 4 132,-2 3 1,3 4 0,1 4 0,1 3 93,-1 6 1,4 9 0,-1 4 0,2 0-376,2 4 1,5-3 0,3-1-1,1 0-133,-2-3 0,-3-2 1,-8 0-1,-6 0 73,-4 3 1,-11-2 0,-11 4-62,-6-1 0,0-7 1,0-1-1,0-5 1,1-10 79,0-7 1,2-6 0,5-11-1,2-8 42,4-11 0,5-14 1,3-7-1,4-6 138,3-5 1,11-1 0,7 2 0,8 2 70,6 4 0,7 7 0,3 2 0,0 3-231,4 5 1,-5 4 0,0 7 0,-4 4-731,-1 3 0,-3 4 0,-2 3 1,0 3-1078,0 1 0,-4-5 0,3 4 1</inkml:trace>
        </inkml:traceGroup>
        <inkml:traceGroup>
          <inkml:annotationXML>
            <emma:emma xmlns:emma="http://www.w3.org/2003/04/emma" version="1.0">
              <emma:interpretation id="{F60B9235-982E-F043-A675-F54CA29637B7}" emma:medium="tactile" emma:mode="ink">
                <msink:context xmlns:msink="http://schemas.microsoft.com/ink/2010/main" type="inkWord" rotatedBoundingBox="63110,203106 65308,203094 65312,203741 63113,203753"/>
              </emma:interpretation>
            </emma:emma>
          </inkml:annotationXML>
          <inkml:trace contextRef="#ctx0" brushRef="#br0" timeOffset="82583">15735 190 8355,'-12'-12'3,"5"0"64,-8 1 1,7 0 0,-9 3 0,1 3 80,1 0 0,-6 4 0,2-3 0,0 2 33,-1 2 1,1 6 0,-5 1 0,1 5-62,-1 4 0,0 6 0,1 7 0,-1 1-97,1 3 1,5 0 0,1 3 27,0-1 0,8-4 0,-2-1 0,5-1 24,3-3 0,4-1 1,7-1-1,8-2 0,6-3-33,5-3 0,5-4 0,7-4 0,3-4-166,0-3 0,3-6 0,-3-3 1,-1-3-109,-6 0 1,-1-1 0,-8 0-1,-2 0-38,-4 1 0,-5-1 1,0 0-1,-1 0-42,-3 1 0,-4-1 0,-3 0 0,-3 0-3,-1 1 0,-1-1 1,-3 0-1,-4 2 354,-2 2 0,-4-1 0,0 5 0,-2 1 322,2 2 0,1 1 783,1 0-925,6 0 1,6 0 0,9 0-1,5 0 38,6 0 1,3-5 0,5-3-1,3-3-307,3 0 0,0-1 0,-3 0 0,-3 0-103,-3 0 0,-3 1 1,-1-1-1,-3 2-19,-1 2 0,-1-3 0,-6 3 0,-2-2-81,-4-2 1,-3 4 0,-1 0 87,0-1 0,-1 4 0,-3 1 1,-4 3 96,-2 1 0,-3 0 0,-2 1 148,0 3 1,-1 4 0,4 6-1,2 2 1,1 0-61,1 1 1,5-3 0,-1 4 256,3-1 1,1 3-1,1-4 1,4-2 0,6-1-30,3-1 0,3 0 1,-2-1-1,2 1-92,1 0 1,0-4 0,3-2-110,-1-1 1,-6 3 0,2-4 0,-3-1-255,-1-2 0,-5-1 56,1 0 0,-5-1 0,2-3 0,-1-4-124,0-2 1,1-6 0,-2-1 165,1-1 1,0-2 0,-3-2 0,2 1 0,0 3 11,0 1 1,2-3 0,1 4 51,0 2 0,2 1 0,4 2 0,-1 4 0,1 3-267,0 2 1,0 2-1,-1 0 1,1 0-371,0 0 682,0 0 0,0 0 0,-1 0 0</inkml:trace>
          <inkml:trace contextRef="#ctx0" brushRef="#br0" timeOffset="83564">16570 202 8238,'6'0'109,"-1"0"0,-6 0 1,-3 0-1,-4 1 183,-2 3 0,-2-2 0,0 6-210,1 1 1,-5 6 0,0 1 0,2-1 0,1 1 102,1 0 1,0 3 0,2-3 0,2-2-164,4-1 1,3-1-1,1 0-88,0 0 1,5-6-1,4-2 1,4-3-109,3-1 1,5-1 0,-3-3 0,2-4 3,-1-2 0,-4-2 0,2 0-59,0 1 1,-4 3 0,2 0 216,-2-1 1,-5 3 1,0 3 1,-5 6 684,1 5 0,-3 3 0,-1 1-496,0-1 0,1-4 1,3-3-1,5-3-209,6-1 0,-1-5 0,6-4 0,1-6-158,1-4 1,1-1 0,1-2-1,-2-3-85,-2 0 0,1 0 0,-6 2 0,0-1 6,-2 1 0,-7-1 1,-2 2-1,-3 1 70,-1 2 1,-5 6-1,-4 1 405,-5 7 0,-5 3 0,-3 2 0,1 2 0,2 1-59,-2 5 1,-1 7-1,-2 2 445,0 1 0,6 2 1,3 2-1,1 0 0,4 0-134,2 3 0,3 1 0,5-2 0,1-1-413,3 1 0,7-1 0,6-1 0,1-1-344,3-1 1,1-6 0,3 2-1,1-4-496,1-4 1,6 1-1,-2-5 1,2-2-234,-2 0 0,9-8 0,-4 0 1</inkml:trace>
          <inkml:trace contextRef="#ctx0" brushRef="#br0" timeOffset="83565">17334 155 8503,'-12'-4'0,"0"-2"0,1 1 421,-1 0 1,-1 1-1,-2 4 1,0 0 116,0 0 1,1 1 0,0 3-298,-2 4 0,-4 7 0,3 2 0,0 1 1,0 3-1,3 2 0,1 3 0,3 2-56,2-2 0,-1-1 1,5-3-1,1-2-372,2-5 0,5-2 0,2-1 0,3-1-321,4-4 1,3-1 0,0-8 0,3-2-27,4-3 0,4-10 0,0-6 0,1-3 71,1 0 0,-5 0 0,3-2 0,-7-2 215,-4 0 0,-3-4 0,-1 3 0,-2-3 251,-2-1 0,-2 5 0,-6 2 482,0 4 0,-2 7 0,0 3 0,-4 7 146,0 1 1,-2 4-1,-5 7 1,-1 7-1,-2 5-134,2 1 0,2 4 1,4-2-1,4 2-330,3 2 0,1 3 1,1 2-1,3 0-527,4-1 0,6 0 1,4-3-1,2-1-1513,1 0 1,8 1 981,-6-10 0,9 1 0,-2-4 0</inkml:trace>
        </inkml:traceGroup>
        <inkml:traceGroup>
          <inkml:annotationXML>
            <emma:emma xmlns:emma="http://www.w3.org/2003/04/emma" version="1.0">
              <emma:interpretation id="{7F2CAF75-A395-F94D-8C7E-32A20AC78D4A}" emma:medium="tactile" emma:mode="ink">
                <msink:context xmlns:msink="http://schemas.microsoft.com/ink/2010/main" type="inkWord" rotatedBoundingBox="65638,203077 67544,203066 67547,203602 65641,203612"/>
              </emma:interpretation>
            </emma:emma>
          </inkml:annotationXML>
          <inkml:trace contextRef="#ctx0" brushRef="#br0" timeOffset="85471">17898 61 12265,'-1'-12'0,"-3"1"0,-4 3 0,-1 6 0,0 4 0,1 6 0,0 4 0,2 4 0,1 3 0,1 4 0,0 1 0,1 4 0,2 2 0,1 1 0,1-1 0,2-1 0,2-2 0,2 1 0,2-2-175,1-4 1,2-3-1372,0-8 1,5 1-1,1 0 1</inkml:trace>
          <inkml:trace contextRef="#ctx0" brushRef="#br0" timeOffset="85473">18028 249 8355,'-12'-12'600,"2"4"391,2 0 0,1 4 881,3-4-853,3 6-1103,-4-3 0,6 5 0,3 0 1,5 0-94,5 0 1,1 1 0,3 2 0,0 2 0,-1 0-295,0 0 0,-2 4 0,-6-1 233,-1 3 1,-2 0-1,2 3 609,-4 1 1,-3 2 0,-1 3 306,0-5 1,0-1-639,0-3 0,6 0 1,3-3-1,4-5-266,2-1 1,6-7 0,-1-3 0,2-3 109,2 0 1,-5-1-1,1-1-205,1-3 0,-8 3 0,-1-4 0,-3 1 0,-3 1-53,-2 0 1,-4-2-1,-4 2 768,-4 0 0,-7 6 0,-6 3 1,-4-1-1,-2 2 95,0 0 1,-1 1-1,0 4 1,3 0-310,5 0 1,-1 4 0,5 1-429,2 1 0,6-2 0,4 4 0,3 1-1265,1 2 0,10-1 1,7-2 924,8-4 0,0-3 0,3-1 0</inkml:trace>
          <inkml:trace contextRef="#ctx0" brushRef="#br0" timeOffset="85472">18040 2 8355,'0'-19'1061,"0"2"1,0 10-21,0-1 1,-4 6-655,0 2 1,-4 7-1,4 10 1,1 5-355,2 4 0,1 3 1,1-1-1,2 3-104,1 3 1,8 1 0,-3 0-500,0 1 1,0-2-1,3-2 1,0-2-396,-1-1 1,-3-1 0,0-6 0,0-3 423,-2-3 0,5-3 0,-5-1 0</inkml:trace>
          <inkml:trace contextRef="#ctx0" brushRef="#br0" timeOffset="85474">18592 143 8355,'5'-12'986,"-3"6"1,3-5-1,-6 5-408,-3-1 1,-4 2 0,-8 5-1,-3 1-377,-4 3 1,0-1 0,-1 4 0,1 3-158,-1 0 0,2 2 0,3 0 0,3-2-219,3-2 1,2 2 0,3-2 101,5 3 0,3-1 0,3-2-461,5-4 0,4-3 0,4-1 0,3 0 334,4 0 1,0 0 0,1 0-1,-2 1 1,-1 2 537,-2 1 0,1 0 1,3-3 54,1 3 0,-6-1 1,-2 5-1,-3-1 1,-3 1-28,-2 0 0,-2 0 1,-6 4-174,0-1 1,-7 1 0,-3 0 0,-6-2-342,-2-2 1,2 3 0,-2-5 0,1 1-1539,2-3 0,6-3 282,1-1 1,7-1 0,1-4 981,6-7 0,10-5 0,2-7 1</inkml:trace>
          <inkml:trace contextRef="#ctx0" brushRef="#br0" timeOffset="85475">18780 190 8355,'19'-7'2458,"-4"3"-1391,-7-2 1,-3 6-1,-5 1-688,0 10 1,0 2 0,0 6-1,0 1-317,0-2 0,0 3 0,0-4 0,0 0-556,0 0 0,4 0 0,2-3-956,0 2 0,-3-4 1,2-4 395,0 1 0,-4-4 0,5 0 0</inkml:trace>
          <inkml:trace contextRef="#ctx0" brushRef="#br0" timeOffset="85476">18863 25 8355,'0'-11'770,"0"-1"-1225,0 0-524,0 5 0,0 2 1</inkml:trace>
          <inkml:trace contextRef="#ctx0" brushRef="#br0" timeOffset="85477">18957 237 8355,'1'6'792,"3"-2"0,-1 2 0,4-2-294,3-2 1,-4-4 0,2-4 0,1 1-343,2 0 0,6-4 0,1 1 0,1-4 24,1-4 1,0 3-1,2-2-309,-3 2 0,-2 1 0,-5 0 0,-1 0-682,-4 1 1,-1 3 0,-6 0 586,0-1 1,-2 4 0,-2 1 0,-5 4 0,-4 2 267,-2 2 1,-5 5-1,4-1 1,2 3 180,1 0 1,-2 1 0,2 0 0,4 0-10,3-1 1,-2 1 0,4 0 0,1 0 17,2-1 1,5 1 0,1 0 0,2 0 4,2-1 0,3 1 0,2 0 0,3 0-315,1-1 1,-3 1-1,2 0 47,0 0 1,0 3 0,4 0-1,-3-3 89,-1-3 1,-2-3 0,-4 3 9,-3-1-59,2-5 0,-8-3 0,1-9 1,-1-6-1,-1-4-100,3-3 1,-1-7 0,6-1 0,3 0 467,2 2 1,8-1 0,2 2 0,4 1 19,2 1 1,3 5 0,-5 2-1,-2 1-609,-2 3 0,4 2 0,-1 3 1,-2 2-1704,-4 2 0,0 1 412,-5 4 0,5 0 0,-3 0 1</inkml:trace>
        </inkml:traceGroup>
      </inkml:traceGroup>
    </inkml:traceGroup>
    <inkml:traceGroup>
      <inkml:annotationXML>
        <emma:emma xmlns:emma="http://www.w3.org/2003/04/emma" version="1.0">
          <emma:interpretation id="{9800837A-6C5D-0941-8995-2C34C4D16361}" emma:medium="tactile" emma:mode="ink">
            <msink:context xmlns:msink="http://schemas.microsoft.com/ink/2010/main" type="paragraph" rotatedBoundingBox="48110,203983 49300,204228 49168,204871 47978,204625" alignmentLevel="1"/>
          </emma:interpretation>
        </emma:emma>
      </inkml:annotationXML>
      <inkml:traceGroup>
        <inkml:annotationXML>
          <emma:emma xmlns:emma="http://www.w3.org/2003/04/emma" version="1.0">
            <emma:interpretation id="{3CD77749-F1C5-C54E-89D3-16B604926D30}" emma:medium="tactile" emma:mode="ink">
              <msink:context xmlns:msink="http://schemas.microsoft.com/ink/2010/main" type="line" rotatedBoundingBox="48110,203983 49300,204228 49168,204871 47978,204625"/>
            </emma:interpretation>
          </emma:emma>
        </inkml:annotationXML>
        <inkml:traceGroup>
          <inkml:annotationXML>
            <emma:emma xmlns:emma="http://www.w3.org/2003/04/emma" version="1.0">
              <emma:interpretation id="{059D1307-0263-7B44-9AC7-2FF8523FC3C9}" emma:medium="tactile" emma:mode="ink">
                <msink:context xmlns:msink="http://schemas.microsoft.com/ink/2010/main" type="inkWord" rotatedBoundingBox="48110,203983 49300,204228 49168,204871 47978,204625"/>
              </emma:interpretation>
            </emma:emma>
          </inkml:annotationXML>
          <inkml:trace contextRef="#ctx0" brushRef="#br0" timeOffset="6">283 1060 10089,'-7'-5'2209,"-3"4"-1842,8-4 1,-3 6 0,5 3 10,0 4 1,0 2-1,0 3 1,0 3-91,0 3 0,0 4 0,0 0 0,0 1-245,0-1 1,1-1-1,2-2 1,1-4-283,-2-3 0,1-1 0,0-1-250,1 1 0,3-4 1,-1-2-1,0 0 0,3-4-575,2 0 0,2-2-241,3 0 1,-3-11-1,4-2 1</inkml:trace>
          <inkml:trace contextRef="#ctx0" brushRef="#br0" timeOffset="7">612 1096 8355,'8'-6'-307,"-1"-1"0,-4 0 267,1-1 1,1 4 155,-1-4 0,0 4 1,-4-3 422,0-2 1,0 2-1,-1-1 1,-3 0 219,-4 2 0,-4 1 1,-2 5-291,-2 0 1,-5 1 0,2 3-160,-3 4 0,-6 6 1,2 2-1,4-2 1,5 0-61,4 2 0,2-3 1,3 4-1,4 0-92,3 3 1,8-2-1,6 2 1,8-1-127,5-1 1,10 3 0,1-5-1,3-2-611,5 0 0,1-8 1,-1-2-1,0-3-861,-2-1 1,-5 0 0,1 0 237,-2 0 1,-7-5-1,-2-1 1</inkml:trace>
          <inkml:trace contextRef="#ctx0" brushRef="#br0" timeOffset="8">1200 1060 6962,'0'-8'4853,"-2"2"-1667,-1 1-3160,-4 6 1,-3 6-741,2 4-625,3-4 0,10-2 423,3-5 1,2 0 520,2 0 0,-2-5 608,-2-3 0,-1 3 699,-3 1-1134,-3 3 1,0 2 0,-6 3 0,0 4-965,-1 2 542,-3 2 1,8 5-1,-4 1 1</inkml:trace>
          <inkml:trace contextRef="#ctx0" brushRef="#br0" timeOffset="9">1376 1331 8355,'7'12'0,"-2"-1"0,-1 1 0,0 0 0,4 0 1261,-4-1 0,-1 1 1,-3 1-1,0 3 1,0 2-745,0 0 1,-5 1-1,-3-5-421,-2 2 1,-6 3 0,-1-2-1,0 0 1,0 0-154,3-2 0,0 2 1,-1-2-1,-2 0 410,-1-2-2811,-2-1 0,-3-1 1,-1 1-1</inkml:trace>
        </inkml:traceGroup>
      </inkml:traceGroup>
    </inkml:traceGroup>
    <inkml:traceGroup>
      <inkml:annotationXML>
        <emma:emma xmlns:emma="http://www.w3.org/2003/04/emma" version="1.0">
          <emma:interpretation id="{D52CB3FB-7BA3-E047-A6F9-985610D1A78E}" emma:medium="tactile" emma:mode="ink">
            <msink:context xmlns:msink="http://schemas.microsoft.com/ink/2010/main" type="paragraph" rotatedBoundingBox="47865,204763 49879,204616 49922,205208 47909,205356" alignmentLevel="1"/>
          </emma:interpretation>
        </emma:emma>
      </inkml:annotationXML>
      <inkml:traceGroup>
        <inkml:annotationXML>
          <emma:emma xmlns:emma="http://www.w3.org/2003/04/emma" version="1.0">
            <emma:interpretation id="{76B23E9B-C047-7C48-86B3-68529D6AD15E}" emma:medium="tactile" emma:mode="ink">
              <msink:context xmlns:msink="http://schemas.microsoft.com/ink/2010/main" type="line" rotatedBoundingBox="47865,204763 49879,204616 49922,205208 47909,205356"/>
            </emma:interpretation>
          </emma:emma>
        </inkml:annotationXML>
        <inkml:traceGroup>
          <inkml:annotationXML>
            <emma:emma xmlns:emma="http://www.w3.org/2003/04/emma" version="1.0">
              <emma:interpretation id="{7C0E1374-A307-4440-86EE-E6359D3BEE12}" emma:medium="tactile" emma:mode="ink">
                <msink:context xmlns:msink="http://schemas.microsoft.com/ink/2010/main" type="inkWord" rotatedBoundingBox="47865,204763 49879,204616 49922,205208 47909,205356"/>
              </emma:interpretation>
            </emma:emma>
          </inkml:annotationXML>
          <inkml:trace contextRef="#ctx0" brushRef="#br0" timeOffset="10">365 1742 8747,'8'-13'731,"0"-2"1,-5 2 0,4-3 522,-2 3 0,-1 5-1155,-4 0 1,-5 6 0,-4-2-1,-6 4 1,-6 4 0,-3 3-1,-4 4-33,2 1 1,-3-1 0,1 2-1,-1 2-175,0 0 1,7 1 0,6-5 0,3-2-370,1-1 0,5-5 78,-1 5 0,6 0 0,1 4 189,4 0 1,6-4-1,-1-1 542,2 3 1,6 1 0,0 4-1,-1 2 14,2 1 0,-2 2 0,3 3 0,0-1 0,-1-1-119,0-1 0,-1-2 1,-4 3-1,-2-3-114,-2-1 0,-2-1 1,-3-4-1,1-1-36,-1 1 0,-9 0 1,-4 0-1,-6-1-300,-2 1 1,-2 0-1,-3-2 1,-1-2-121,1-4 1,3-2-1,2-2-298,1 0 0,2-2 254,8-2 1,3-2 0,8-6 0,5-1 256,5-3 1,6 3-1,7-4 1,5 2 245,2-1 0,1-5 1,1 1-1,1-2 97,-2-1 0,3-5 0,-8 2 0,0 3-34,-2 2 1,-7 1 0,-4-2-1,-3 1 26,-4 1 1,-6 6 0,0-2-19,-2 3 1,-4 3 0,-2 2-119,-4 4 0,-6 3 0,-3 1 0,0 1 0,0 3 52,3 4 1,-3 3 0,0 4 202,-1 1 1,7 3 0,-1-2 0,3 0-202,3 0 0,0 4 0,6-1 0,0 0 0,0 0-140,0-4 1,2 1 0,2-2 0,3 0-260,4-2 1,2-5-1,3-2 1,2-1 6,0-2 1,8-7-1,-1-5 1,3-4-183,0-3 0,0-5 0,-5 2 1,1-3-84,-1-2 1,-3 1-1,-2-1 385,-1 0 0,-2 0 0,-6-2 0,-3-2 0,1 3 31,-1 4 1,-3 0 850,1 6 0,-4 0-210,-4 8 1,-3 1-1,-3 8 1,1 2-1,1 5-133,-1 5 0,0 0 1,0 6-1,2 1-176,2 1 1,-3 2 0,4 1 0,1 1-224,2 1 0,1 1 0,0-5 0,0-1-312,0-2 1,5 1 0,3-6 0,3 0-612,0-2 0,1-3 0,0-2 0,1-4 186,3-3 0,2-2 1,5-4-1,2-7-1274,3-6 1905,-3-4 0,3-7 0,-4-1 0</inkml:trace>
          <inkml:trace contextRef="#ctx0" brushRef="#br0" timeOffset="12">729 1872 8355,'-11'0'2994,"-1"0"-2527,5 0 0,3 0 0,10 0 0,4 0 0,7 0 0,5-2 1,6 0-1,2-3-364,1-2 1,4 1 0,5-4 0,-2 4-428,-2 1 0,-5-3 1,1 3-1,-1-1-997,-1 1 1,3-4 0,-4 2-1,-1 0-1074,1-1 2196,-1 0 0,-5-9 0,1-1 1</inkml:trace>
          <inkml:trace contextRef="#ctx0" brushRef="#br0" timeOffset="11">1059 1637 8355,'6'-16'1389,"-2"0"-22,-3 1 1002,-1 3-1781,0 5 0,0 3 0,-1 10-224,-3 5 0,3 6 1,-3 7-1,3 1-330,1 2 1,-4 2 0,0 3-120,1 0 1,2-5 0,1 5-1,0 0-373,0 2 1,0 2 0,0-3-1,0 0-1037,0-1 0,1-10 1,2 1 389,1-1 0,5-5 0,-3 0 1</inkml:trace>
          <inkml:trace contextRef="#ctx0" brushRef="#br0" timeOffset="13">1400 1590 8691,'0'-12'839,"-6"0"0,1 4 0,-4 2-3,1 0 1,4 2-1,-4 4-426,-1 0 0,3 0 0,-2 2 0,0 2-79,2 4 0,-4 3 0,5 4 0,-1 2-96,-3 1 0,2 5 0,0 5 0,2-1-207,3 2 0,0 0 0,2 2 0,0-2-217,0 0 1,6-5-1,1 4-64,4-3 0,5-2 1,1-1-1,1-2 1,3-4 32,1-3 0,1-5 0,0-2-177,-4-1 1,3-1 0,-2-5 0,2-3 0,0-4-7,-2-2 1,-2-3 0,-3-3 0,0-2 219,0 0 1,-6-3 0,-3 4 0,0 0-31,-4 0 0,-2 1 0,-4 6 1,-3 0 510,-4 3 0,-1 4 0,-1-1 0,-1 3 469,-2 1 0,1 5 0,1 3-391,-1 2 1,6 2 0,-2 0 0,3-1-241,2 1 1,3 0-1,-1 0 1,3 0-421,1-1 1,5 0-1,3-2 1,3-1-1,2 0-428,2-2 0,4 3 0,5-5-2170,4-1 2019,-3-2 1,14-6-1,-3-2 1</inkml:trace>
          <inkml:trace contextRef="#ctx0" brushRef="#br0" timeOffset="14">1952 1883 8355,'11'-11'1180,"-3"-1"-181,-3 0-543,-10 6 1,-6 0-1,-4 6 1,-1 0 67,-1 0 0,-1 6 0,-6 2 0,1 2-242,-1 2 1,4 1-1,1 1 1,-2 3 0,0 0-241,1 0 0,3 3 0,7-5 0,2 0-221,4-2 0,3 3 1,1-1-295,0 0 1,3-8-1,3-3 1,6-2-124,1-2 0,9-3 0,2-4 1,0-6 303,1-4 1,3-2-1,-1-6 227,-1-2 0,-1-3 1,-1-7-1,-1-2 1,-1-4 374,-2-3 0,-3 0 0,-5 3 283,-1 4 1,-3 5-1,-1 6 1,-2 9 0,-2 4 1939,-2 4-2174,-1 4 1,-1 8 0,-3 11 0,-4 8 0,-3 6 45,0 5 0,-1 7 1,1 1-466,4-1 1,-3-1-1,7-3 1,0-1-1,2-3-816,1-2 0,5 0 0,3-5 0,2-1-1582,2-2 0,5 2 1,1-3-1</inkml:trace>
        </inkml:traceGroup>
      </inkml:traceGroup>
    </inkml:traceGroup>
  </inkml:traceGroup>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7-12T17:17:35.938"/>
    </inkml:context>
    <inkml:brush xml:id="br0">
      <inkml:brushProperty name="width" value="0.09071" units="cm"/>
      <inkml:brushProperty name="height" value="0.09071" units="cm"/>
      <inkml:brushProperty name="color" value="#1F80FE"/>
    </inkml:brush>
  </inkml:definitions>
  <inkml:traceGroup>
    <inkml:annotationXML>
      <emma:emma xmlns:emma="http://www.w3.org/2003/04/emma" version="1.0">
        <emma:interpretation id="{3BF02FE4-3FFC-9643-9B60-AC120A25FF4D}" emma:medium="tactile" emma:mode="ink">
          <msink:context xmlns:msink="http://schemas.microsoft.com/ink/2010/main" type="writingRegion" rotatedBoundingBox="32960,264953 62358,264938 62359,265994 32961,266010"/>
        </emma:interpretation>
      </emma:emma>
    </inkml:annotationXML>
    <inkml:traceGroup>
      <inkml:annotationXML>
        <emma:emma xmlns:emma="http://www.w3.org/2003/04/emma" version="1.0">
          <emma:interpretation id="{08BA0F9F-8614-534E-AF41-DE0AE2643DEE}" emma:medium="tactile" emma:mode="ink">
            <msink:context xmlns:msink="http://schemas.microsoft.com/ink/2010/main" type="paragraph" rotatedBoundingBox="32960,264953 62358,264938 62359,265994 32961,266010" alignmentLevel="1"/>
          </emma:interpretation>
        </emma:emma>
      </inkml:annotationXML>
      <inkml:traceGroup>
        <inkml:annotationXML>
          <emma:emma xmlns:emma="http://www.w3.org/2003/04/emma" version="1.0">
            <emma:interpretation id="{E9EDEADD-F3D6-1E49-9D47-64336EC14359}" emma:medium="tactile" emma:mode="ink">
              <msink:context xmlns:msink="http://schemas.microsoft.com/ink/2010/main" type="line" rotatedBoundingBox="32960,264953 62358,264938 62359,265994 32961,266010"/>
            </emma:interpretation>
          </emma:emma>
        </inkml:annotationXML>
        <inkml:traceGroup>
          <inkml:annotationXML>
            <emma:emma xmlns:emma="http://www.w3.org/2003/04/emma" version="1.0">
              <emma:interpretation id="{70375BF1-1A71-7141-B7E3-E7D7F0A3CFBA}" emma:medium="tactile" emma:mode="ink">
                <msink:context xmlns:msink="http://schemas.microsoft.com/ink/2010/main" type="inkWord" rotatedBoundingBox="32960,265030 34618,265029 34619,265805 32961,265806"/>
              </emma:interpretation>
            </emma:emma>
          </inkml:annotationXML>
          <inkml:trace contextRef="#ctx0" brushRef="#br0">24 377 7543,'6'-6'0,"-1"-1"0,-1-4 0,2-1 0,-1 1-86,0-1 1,3 4 0,-4 0 0,-2-1-55,0-1 1,-6 2-1,-1 1 82,-2 2 1,3 0 64,-4 1 1,4 3 330,-3-3 219,4 2-341,-2 2 1,5 2 0,1 3 0,2 7-60,1 6 1,1 2 0,-3 0-1,2 3 1,0-2-40,1 1 0,-3-1 1,3 0-1,-1-2-48,0 2 0,0-4 0,-4-1 0,0-3-600,0-1 405,0-1 0,0-5-16,0-6 0,0-11 1,0-8-1,0-4-42,0 0 0,0-10 0,0-3 0,0-4 90,0 0 1,0-5 0,0 4 100,0-1 1,0 3-1,1 6 1,2 3 130,1 1 1,5 7-1,-1 6 1,3 4-1,4 5 36,0 3 0,1 2 0,-4 2 0,0 0-66,-1 0 0,2 10 0,2 3 1,0 2-45,0 2 1,-3 4-1,-5-1 1,-3 2-6,-2 2 1,-2-1 0,-2 1 0,-2-2-53,-3-3 0,-9 4 1,-4-4-1,-1 2-282,2-1 0,-3 1 0,2-6 1,-2 0 136,-2-2 0,6-2 0,2 0-757,3-3 1,1-3 639,1-5 1,-1-5 0,0-2 0</inkml:trace>
          <inkml:trace contextRef="#ctx0" brushRef="#br0" timeOffset="1205">412 236 8355,'6'1'30,"-2"3"0,-4-2 159,-4 6 1,-4 0-1,-6 5-10,-2 3 1,-4-2 0,1 5 0,1-1-135,2 0 0,-1-2 1,3 2-1,2-1-197,3-3 0,6-4 1,-1-3-92,3 3 1,2-5 0,3-1 0,4-3 138,3-1 1,4-5-1,1-2 1,0-1-40,1 1 1,-4 0-1,2-2 1,-1 2 159,-3 2 1,1-3 157,0 4 384,0 0 0,-6 6-514,-2 2 1,-3 2 0,-1 6 73,0 0 0,2 0 0,2-2-770,3-2 0,4-3 1,1-5 247,-1 0 0,1-10 0,0-3 1</inkml:trace>
          <inkml:trace contextRef="#ctx0" brushRef="#br0" timeOffset="1207">576 459 8355,'2'-12'70,"2"1"0,2 3 0,6 1 0,1 1 97,3-1 0,-2-1 0,6-4 0,1 2-256,1 2 0,0-2 1,-2 3-1,-5-1-62,-2 1 0,-1 3-17,0-4 0,-2 4 1,-1-3-52,-1 2 0,-6 1 1,-2 4-1,-7 0 81,-3 0 0,-2 5 1,-1 5 184,-3 4 1,3-1 0,-3 3 0,3-2 0,2 0-80,-1 2 0,5 1 0,2-3 235,0 2 1,3 0-1,-1-4 1,3-2-162,3-2 1,4-3 0,6-5 0,1 0-135,2 0 1,4-5 0,-3-3 0,0-2 22,0-2 0,0 0 0,-3 0 1,2 1 134,-2-1 0,-1 0 26,-1 0 357,0 6 1,-6 6-199,-2 8 0,-3 2 0,-1 2 0,0 0-213,0-1 0,0 1 1,2-2-1,0 0-176,2-3 0,1-4 0,-1 1 5,4-3 1,3-1-1,0-1 1,1-3-4,0-4 0,0-2 0,0-2 1,-1 0 27,1 1 0,0-1 0,0 0 83,-1 0 0,-3 6 116,0 2 0,-4 2-6,4 2 1,-6 6-123,2 2 1,-2-2-1,-1 1-264,3-2 1,-2 3 0,6-4-43,1-2 1,2 5-1,1-1 1</inkml:trace>
          <inkml:trace contextRef="#ctx0" brushRef="#br0" timeOffset="1206">623 47 8255,'-1'-11'256,"-3"-1"190,3 5 1,-10-2-268,4 5 0,1 7 0,2 7 0,3 6 36,1 2 1,0 3 0,0 5-1,1 3-358,3 1 0,-1 5 1,5 5-1,1-2-226,1-2 0,1 3 0,-2-1 0,-1-2-205,1-4 1,-2-4-1,-1 0 1,-1-3-334,-2-7 907,-2-3 0,-1-3 0,0-1 0</inkml:trace>
          <inkml:trace contextRef="#ctx0" brushRef="#br0" timeOffset="1632">1059 447 8355,'0'-23'0,"1"1"0,3 2 489,8 3 0,7 4 0,10-3-315,6-3 0,13-4 0,10 0 0,1-1-468,2 1 0,-5 5 1,-5 2-1772,-2 3 1605,-13 6 1,9-8-1,-9 2 1</inkml:trace>
          <inkml:trace contextRef="#ctx0" brushRef="#br0" timeOffset="1631">1329-58 8355,'-4'-12'165,"0"0"0,2 3 0,0 6 0,2 10 0,0 7 0,0 6 1,0 3-1,0 5 0,2 2 0,0 3 0,2 2 0,-1 5 0,-2 6 1,-1 5-175,0 3 0,0-5 1,0 2-561,0-2 0,4-8 1,0-3-1,0-5-67,1-6 0,-4 1 0,3-5 455,-2-4 0,3 0 0,1-1 0</inkml:trace>
        </inkml:traceGroup>
        <inkml:traceGroup>
          <inkml:annotationXML>
            <emma:emma xmlns:emma="http://www.w3.org/2003/04/emma" version="1.0">
              <emma:interpretation id="{52A57F5C-F01C-5F43-9A9E-4CD4F8AF7AE7}" emma:medium="tactile" emma:mode="ink">
                <msink:context xmlns:msink="http://schemas.microsoft.com/ink/2010/main" type="inkWord" rotatedBoundingBox="35585,265221 36781,265220 36782,265747 35586,265748"/>
              </emma:interpretation>
            </emma:emma>
          </inkml:annotationXML>
          <inkml:trace contextRef="#ctx0" brushRef="#br0" timeOffset="12459">2952 130 8355,'-2'-12'0,"-1"2"0,-7 2 0,-3 5 0,-4 6 0,-1 5 0,-5 6 0,-6 3 0,-1 1 0,-3 3 0,0 0 0,2-1 0,5-5 0,5-2 0,5-1 0,5 0 0,3 0 0,5-2 0,6-2 0,7 1 0,7-5 0,1-1 0,3-2 0,2-1 0,0 0 0,1 0 0,-1 0 0,5 0 0,-1 1 0,-1 2 0,-1 1 0,-3 4 0,-2-3 0,-5 1 0,-1 3 0,-7-2 0,0 1 0,-5 1 0,-7 1 0,-3 2 0,-12 1 0,-4 3 0,-2 4 0,-5-3 0,2 0 0,0-3 0,0-2 0,3 1 0,7-9 0,3-2-656,3 0 1,1-8 0,0 0 0</inkml:trace>
          <inkml:trace contextRef="#ctx0" brushRef="#br0" timeOffset="13505">2764 212 8355,'10'-16'0,"-1"1"0,-1 0 0,-4 8 0,2 4 0,0 6 0,-4 10 0,-6 10 0,-3 7 0,0 1 0,0 3 0,1 2 0,1-2 0,0-2 0,1-2 0,4 2 0,1-3 0,3-6 0,2 1 0,6-2 0,1-3 0,3-3 0,-3-4-656,3-4 1,2 2 0,0-3 0</inkml:trace>
          <inkml:trace contextRef="#ctx0" brushRef="#br0" timeOffset="13506">3140 259 8355,'-5'-16'0,"-3"9"0,3 7 0,1 11 0,-2 6 0,1 2 0,-1-1 0,2 4 0,-3-2 0,2 1 0,2-2 0,2 3 0,1-3 0,0-1 0,0-2 0,1 1 0,3-2 0,-1-3-656,5-4 1,0 0 0,3 4 0</inkml:trace>
          <inkml:trace contextRef="#ctx0" brushRef="#br0" timeOffset="13507">3340 212 8355,'0'12'0,"-5"0"0,-5-1 0,-1 1 0,-1 0 0,-6 4 0,7-1 0,1 1 0,1 1 0,2-4 0,-1 4 0,4-1 0,3-1 0,1 1 0,1-6 0,3-2 0,3 3 0,6-10 0,1 3 0,3-3 0,1-1 0,2-2 0,4-5 0,-2-5 0,-3-1 0,-2 0 0,-5 0 0,-1-1 0,-4-2 0,-1-3 0,-6 2 0,0-2 0,0-2 0,-10 4 0,-3 2 0,-4 2 0,-3 1 0,1 5 0,0 3 0,-2 3 0,-1 1 0,3 0 0,4 0 0,1 1 0,3 3 0,3 2 0,1 3 0,2-1-656,6-1 1,11 0 0,6-2 0</inkml:trace>
          <inkml:trace contextRef="#ctx0" brushRef="#br0" timeOffset="13508">3504 200 8355,'19'-1'0,"-4"-3"0,-5 3 0,-3-3 0,-5 3 0,-2 1 0,-6 5 0,-5 4 0,-1 4 0,0 3 0,0 5 0,2-2 0,1 3 0,1 2 0,5-1 0,-2 0 0,6-4 0,3-3 0,3 1 0,6-3 0,3-2 0,3-3 0,9-6 0,3-1 0,3-4 0,1-6 0,-1-4 0,-2-3 0,-5-4 0,-2 1 0,-7-4 0,-3 2 0,-6-1 0,-5 2 0,-6-4 0,-6 5 0,-7 0 0,-11 2 0,-6 7 0,-3 2 0,-2 2 0,2 3 0,-3 0 0,8 2-656,0 0 1,1 6 0,6 0 0</inkml:trace>
        </inkml:traceGroup>
        <inkml:traceGroup>
          <inkml:annotationXML>
            <emma:emma xmlns:emma="http://www.w3.org/2003/04/emma" version="1.0">
              <emma:interpretation id="{2EE92475-1ABD-DD47-BB07-B0F6034C043F}" emma:medium="tactile" emma:mode="ink">
                <msink:context xmlns:msink="http://schemas.microsoft.com/ink/2010/main" type="inkWord" rotatedBoundingBox="38452,265060 40004,265059 40005,265758 38453,265759"/>
              </emma:interpretation>
            </emma:emma>
          </inkml:annotationXML>
          <inkml:trace contextRef="#ctx0" brushRef="#br0" timeOffset="15733">5527 318 8355,'8'-16'0,"0"1"0,-4-5 0,4 4 0,1 1 0,1-2 0,-2 7 157,0-1 1,-6 4 0,2 5 188,-2 9 0,-8 5 1,-1 9-1,-4 3-274,-1 2 1,1 1 0,-1-3 0,1-1-257,4 1 1,-3-5-1,5 1 1,0 0 96,0-2 0,1 3 0,4-6 1,1 0-59,3-2 0,6-5 0,7-2 0,2-1 88,2-2 0,2-2 0,3-1 0,2 0-27,-2 0 1,-1 0-596,-2 0 1,1-5-1,-1-1 1</inkml:trace>
          <inkml:trace contextRef="#ctx0" brushRef="#br0" timeOffset="17284">5633 436 8355,'-18'0'0,"5"0"-378,5 0 1,6-4 380,2 0 1,11-4-1,8 4 238,4 1 0,-4 1 0,1-1 0,1-1-527,1 2-353,-4 0 1,5 2-1,-5 0 1</inkml:trace>
          <inkml:trace contextRef="#ctx0" brushRef="#br0" timeOffset="17285">5692 236 9472,'-12'-10'987,"0"-1"-1418,0-4 495,6 4 1,1 3-1,5 0 1,1 0 257,3 2 1,2-5 0,6 5-446,0-1 0,4 0 1,1 5-1,0-3 0,1-1-120,0 1 1,-2 1 0,2 4 0,-1 0 84,-2 0 1,-2 0-1,-2 0 156,1 0 1,0 5 39,0 3 1,-2 3-1,-1 1 1,-1-1-1,0 1 1,0 1-21,0 3 0,-4-2 0,2 4 0,-1 1 428,-2-1 0,-2 2 1,-1 3-173,0 1 1,0-5 0,0 1 0,0-1 0,0 1 61,0 0 1,-5-6 0,-2 2-526,1-3 1,-1-5-106,3-1 1,3-5 0,-3-2 0,3-8-338,1-6 0,0-3 1,0-6-1,1 1 285,3-3 1,-3-5 0,3 3 0,-1 1-37,1 1 1,-1 1 0,4 1 0,2 1 225,2 2 0,-3 3 1,0 5 720,1 1 1,1 0 39,2 3 0,0 3 1,0 5-278,-1 0 1,2 1-1,2 3 1,0 4-1,1 3-73,1 0 0,-4 1 1,3 1-138,-3 3 0,-1-3 1,-2 4-1,-2-1 1,-4-1-46,-3 0 1,-2 2-1,-3 0 1,-4 0-16,-2 0 0,-6-1 0,-1-1 0,0-1-382,0-3 1,-3-1-1,5-5 1,0 1-193,2-1 1,2-1 0,0-6-404,3-1 1,3-9-1,5-7 1</inkml:trace>
          <inkml:trace contextRef="#ctx0" brushRef="#br0" timeOffset="17287">6221 177 8355,'-4'-12'0,"0"0"0,1 1 0,2-1 0,2 4 0,3 0 0,4-1 0,7 2 0,2 1 0,1 1 0,3 2 0,1 2 0,1 1 735,1 0 1,0 1 0,-1 3-1,1 4 1,-2 2-1088,-3 2 1,4 1 0,-4 1 0,2 2-134,-1-2 1,2 3-1,-4-1 485,0-1 0,5-2 0,-5-2 0,2 1 0,-2 0 0,-1 0 0,-1-5 0,-5 0 0,1-2 0,0-2 0,0 2 0,-1-1 0,1-1 0,0-2 0,-2-2 0,-1-2 0,-1-1 0,0-6-860,4-2 0,0-5 0,-1-7 0</inkml:trace>
          <inkml:trace contextRef="#ctx0" brushRef="#br0" timeOffset="17286">6374 94 8355,'10'2'0,"-2"2"927,-3 2 0,-5 6 1,0 1-550,0 3 1,0-2 0,0 6 0,0-1-489,0 0 0,0 3 0,0-3 0,0 2-155,0-1 0,0 2 0,0-4 1,0 2-530,0 0 1,0-6-1,0 2-895,0-3 1351,0-1 1,-10-1 0,-3 1 0</inkml:trace>
          <inkml:trace contextRef="#ctx0" brushRef="#br0" timeOffset="17630">6680 130 8355,'-12'-5'0,"5"-2"0,3 2 0,8 5 0,5 6 0,6 5 0,-1 10 0,6 2 0,1 3 0,1 3 0,1-3 0,1 4 0,-1-1 0,1-3 0,-1 3 0,1-2 0,-2 1 0,-2-5 0,2 1 0,-2 1-656,2 2 1,-4-7 0,-1 2 0</inkml:trace>
          <inkml:trace contextRef="#ctx0" brushRef="#br0" timeOffset="17288">6938 71 8355,'8'-16'0,"0"1"0,0-1 0,0 0 0,-1 1 0,0-1 0,1 4 0,-4 0 0,-2 5 0,2-1 0,-2 6 0,0 2 0,-3 8 0,-3 7 0,-9 4 0,1 9 0,-2-4 0,1 10 0,-2-2 0,0 2 0,0 1 0,2 0 0,3 5 0,2-1 0,3-1 0,-1-2 0,5-2 0,-3-1 0,3-2 0,1 2 0,0-4 0,0-2 0,0-3 0,0-5 0,0-2-656,0-5 1,5 0 0,2-1 0</inkml:trace>
        </inkml:traceGroup>
        <inkml:traceGroup>
          <inkml:annotationXML>
            <emma:emma xmlns:emma="http://www.w3.org/2003/04/emma" version="1.0">
              <emma:interpretation id="{48D43A9E-A4C7-E645-B20E-9B0872F95BCF}" emma:medium="tactile" emma:mode="ink">
                <msink:context xmlns:msink="http://schemas.microsoft.com/ink/2010/main" type="inkWord" rotatedBoundingBox="40839,265042 41944,265041 41945,265700 40840,265701"/>
              </emma:interpretation>
            </emma:emma>
          </inkml:annotationXML>
          <inkml:trace contextRef="#ctx0" brushRef="#br0" timeOffset="18071">7879 259 8355,'0'-18'0,"4"7"0,0 11 0,-2 7 0,4 9 0,-2 3 0,-2 3 0,-1 2 0,3-1 0,0 1 0,-1-1 0,-2 1 0,-1 0 0,2-1 0,0 1 0,2-1 0,0-5 0,-4-2-656,0-3 1,0-1 0,0 0 0</inkml:trace>
          <inkml:trace contextRef="#ctx0" brushRef="#br0" timeOffset="19395">7902 236 8355,'-6'-12'0,"1"0"0,5 0 0,1 1 0,3-1 0,2 4 0,8 1 0,0 2 0,2 3 0,4 0 0,-1 4 0,-1 2 0,4 2 0,-2 6 0,2 1 0,2 3 0,-1 3 0,-1 3 0,-1 2 0,-4-1 0,-4 1 0,2-1 0,-9 1 0,1-2 0,-3-2 0,-4 2 0,-4-4 0,-4 2 0,-3-1 0,-6-3 0,-2 2 0,-3-1 0,-2-2 0,1-6 0,-1-3 0,2 0 0,2-4 0,-1 0-656,6-2 1,-6 0 0,3 0 0</inkml:trace>
          <inkml:trace contextRef="#ctx0" brushRef="#br0" timeOffset="19396">8208 459 8355,'8'-7'0,"0"4"0,1 1 0,-2 2 0,0 0 0,1 0 0,4 0 0,0 0 0,1 0 0,1 0 0,2 0 0,-2 0 0,1 0 0,-1-1 0,3-3 0,1-4 0,-2-2 0,2-2 0,-1 0 0,-2 0 0,2-1 0,-3-1 0,-2-2 0,-3 2 0,-3 1 0,2 1 0,-4 0 0,-4 2 0,-4 2 0,-4 4 0,-2 3 0,-6 1 0,-1 0 0,-1 0 0,-3 0 0,-1 5 0,0 3 0,1 2 0,1 2 0,6 4 0,-2 1 0,4 0 0,5 0 0,-3 2 0,6-2 0,2 0 0,1 0 0,6-1 0,3-4 0,2 0 0,7-2 0,3-2 0,2-3 0,1-1 0,1 0 0,5 0 0,2-5-656,3-3 1,1-8 0,1-6 0</inkml:trace>
          <inkml:trace contextRef="#ctx0" brushRef="#br0" timeOffset="19398">8396 365 8355,'0'-12'0,"0"0"0,6 2 0,3 1 0,5 1 0,6 4 0,7-4 0,4-1 0,1 4 0,2 1 0,2 3 0,0 1 0,-4 0-656,8 0 1,-4 5 0,11 1 0</inkml:trace>
          <inkml:trace contextRef="#ctx0" brushRef="#br0" timeOffset="19397">8831 153 8355,'-3'-27'0,"-3"-1"0,0 2 0,-2 1 0,1 3 0,3 3 0,-2-2 0,-1 5 0,1 2 0,-5 2 0,4 3 0,-4 2 0,-1 2 0,1 1 0,-1 4 0,0 0 0,0 0 0,6 5 0,-5 2 0,5 6 0,-2 3 0,0 3 0,-1 5 0,0 2 0,0 4 0,1 4 0,1-1 0,-1 6 0,5-3 0,1 4 0,2-1 0,0-1 0,0-2 0,0-2 0,0-1 0,0-3 0,0-1 0,0-2-656,0-3 1,-5-6 0,-1-1 0</inkml:trace>
          <inkml:trace contextRef="#ctx0" brushRef="#br0" timeOffset="19399">8937 530 8355,'-17'-6'0,"11"5"0,2-3 0,9 3 0,6 1 0,0 0-656,1 0 1,5-5 0,1-2 0</inkml:trace>
        </inkml:traceGroup>
        <inkml:traceGroup>
          <inkml:annotationXML>
            <emma:emma xmlns:emma="http://www.w3.org/2003/04/emma" version="1.0">
              <emma:interpretation id="{88F01E59-23B6-CD4E-B5C8-2A13CF1DB8CF}" emma:medium="tactile" emma:mode="ink">
                <msink:context xmlns:msink="http://schemas.microsoft.com/ink/2010/main" type="inkWord" rotatedBoundingBox="42802,265348 43542,265347 43543,265770 42803,265771"/>
              </emma:interpretation>
            </emma:emma>
          </inkml:annotationXML>
          <inkml:trace contextRef="#ctx0" brushRef="#br0" timeOffset="35428">9878 224 8355,'6'1'1,"-2"3"1,-2 4-1,-2 3 1,-2 4-14,-2 0 1,3 6 0,-3-1-1,3 2 1,-1 3 0,0 1 0,-2 2-1,0-1 1,0 0 0,0 0 100,2-5 0,-1 1 1,0-4-141,-1-1 0,0-1 1,4-5-1,0-3-56,0-5 0,0-11 0,0-12 0,0-4-40,0 0 0,4-1 1,0 1 107,-1-1 1,-2 1 0,1-1 0,0 1 34,2-1 0,0 1 0,-4 0 0,0 4 153,0 3 0,0 3 593,0 1-620,0 1 1,1 5 0,2 6-14,1 7 0,5 7 1,-2 3-1,0 2 1,1 3 61,1 4 0,2-1 1,1 3-1,-1 0-76,1-1 1,0-1-1,0-5 1,-1-2-83,1-2 0,0 1 0,1-5 1,1-3 19,2 1 0,0-6 0,-5-1 0,1-3-117,0-1 1,0 0-1,-1-1 1,0-3-1,-2-5-249,-1-5 1,-2-1 173,2-4 1,-2-1-1,-6-3 1,0-1-1,0 1-28,0-1 1,-2 0-1,-2 2-12,-4 3 0,2-2 0,-1 5 0,1 3 0,1 3-274,-1 2 1,-3 5 378,1-1 1,3 3 0,0 1 0</inkml:trace>
          <inkml:trace contextRef="#ctx0" brushRef="#br0" timeOffset="35825">10313 447 8137,'6'5'0,"-2"3"0,-4 3 0,-2 0 0,-4 1 0,1 1 0,-1 1 0,0 2 0,1-1 0,3-2 0,0 0 0,2 1 0,2 2 350,2-2 0,2-5 0,6-2-409,0-2 1,1-1 0,2-4 80,5 0 1,2-1-1,2-3 1,-1-5-126,1-6 1,-1 1-1,-1-5 1,-2 1-143,-4 0 0,-3-2 0,-3-3 0,-2-1 84,-4 1 0,-4 1 1,-4 1-1,-5 2 66,-5 2 1,-6 6-1,-7 4 1,-5 3 100,-2 5 1,-1 5 0,0 7-55,-1 2 1,2 2 0,4 4 0,6-1 0,4 0-139,3-2 1,-4 4 0,3-4 0</inkml:trace>
        </inkml:traceGroup>
        <inkml:traceGroup>
          <inkml:annotationXML>
            <emma:emma xmlns:emma="http://www.w3.org/2003/04/emma" version="1.0">
              <emma:interpretation id="{100C6710-E2D4-C940-B4D0-90581A332EC5}" emma:medium="tactile" emma:mode="ink">
                <msink:context xmlns:msink="http://schemas.microsoft.com/ink/2010/main" type="inkWord" rotatedBoundingBox="44567,265195 45025,265194 45026,265816 44568,265817"/>
              </emma:interpretation>
            </emma:emma>
          </inkml:annotationXML>
          <inkml:trace contextRef="#ctx0" brushRef="#br0" timeOffset="43000">11830 188 8384,'0'-11'0,"2"0"0,0 2 0,3 1 0,1-1 0,0-1 0,1-1 0,3 2 135,4 1 0,0 2 0,1-4 0,-2 4 0,-1 1 0,0 2-63,0 2 1,3 2 0,0 3-1,-2 5 1,-3 4 0,1 4-1,-2 3 1,0 3-20,-3 3 0,4 7 0,-7-3-71,0 0 0,-7 4 1,-5-3-1,-5 3-92,-6 2 0,-10 2 0,-4-2 1,-1-2-98,-3 0 1,0-5 0,3-2 36,-1-2 0,5-7 0,2-3 0,3-5 0,5-3 63,3-2 0,2-2 0,6-7 1,2-4 132,4-3 1,3-4 0,1-1 0,0 2 263,0 1 0,6 1 1,5 0-1,4 0 69,4 1 1,0 4 0,5 3 0,-1 3-15,1 1 1,1 0-1,1 0 1,3 1-259,1 3 0,-4-1 0,1 3 0,-2 1-516,-1-1 0,-2-2 1,-3 4-1,-3 0-700,-3-2 0,4 5 0,1-5 0</inkml:trace>
        </inkml:traceGroup>
        <inkml:traceGroup>
          <inkml:annotationXML>
            <emma:emma xmlns:emma="http://www.w3.org/2003/04/emma" version="1.0">
              <emma:interpretation id="{44DE09D7-EDC2-A34A-BAD9-932B46D4A159}" emma:medium="tactile" emma:mode="ink">
                <msink:context xmlns:msink="http://schemas.microsoft.com/ink/2010/main" type="inkWord" rotatedBoundingBox="46307,265206 46860,265205 46861,266002 46308,266003"/>
              </emma:interpretation>
            </emma:emma>
          </inkml:annotationXML>
          <inkml:trace contextRef="#ctx0" brushRef="#br0" timeOffset="52737">13512 235 5996,'6'-5'224,"0"-1"0,-5-5 0,1 2-16,2 1 1,0 4-10,-4-4 0,4 4 1,1-3-30,2-3 1,1 1 0,4 0-36,-1 1 0,1 1 0,0-5 1,1 1-1,1 2 6,2 1 1,0 6 0,-5-2 0,1 2 42,0 2 0,1 2 0,1 3 1,2 5 54,-2 5 0,3 10 1,-1-1-1,-2 5-19,0 4 0,-4 5 1,-2 2-1,-4 1-335,-3-1 1,-7 3-1,-6-2 1,-8 1 140,-6 2 0,-4-2 0,-7 0-363,-2-2 1,-3 3 0,-3-5 0,2-2 0,5-6-53,5-6 0,4-7 0,6-10 99,-1-2 1,6-4 0,4-8 0,4-9-1,6-6 371,3-6 0,6-2 1,5-5-1,3 1 359,2 3 0,6 7 1,-1 8-1,2 5 214,2 3 1,-1 4-1,2 8 1,1 5-147,1 5 0,6 5 1,-2 3-1,2-1-970,-2-2 1,2 1 0,-4 2 0,0-1-1472,-1-1 0,-2-6 1275,-6 2 1,-3-3-1,-5-1 1</inkml:trace>
        </inkml:traceGroup>
        <inkml:traceGroup>
          <inkml:annotationXML>
            <emma:emma xmlns:emma="http://www.w3.org/2003/04/emma" version="1.0">
              <emma:interpretation id="{445E1F25-CA21-2C49-AC26-752ACD86225D}" emma:medium="tactile" emma:mode="ink">
                <msink:context xmlns:msink="http://schemas.microsoft.com/ink/2010/main" type="inkWord" rotatedBoundingBox="48261,264960 50105,264959 50106,265675 48262,265676"/>
              </emma:interpretation>
            </emma:emma>
          </inkml:annotationXML>
          <inkml:trace contextRef="#ctx0" brushRef="#br0" timeOffset="71440">15510 59 8355,'4'-8'-125,"1"2"0,1-1 1,-1 1-1,-1-4 1,1 0-1,3-2-10,2 0 0,2 1 1,0-1-1,0 0 1,-1 0-1,1 1 271,0-1 1,0 0 0,-1 0-1,1 1 1,0-1 136,0 0 0,-6 4 1,-1 2-208,1 0 1,-6 3 0,0 4 0,-7 3-94,-3 4 0,-6 2 1,-1 2-1,-1 0 30,-3-1 1,0 5 0,0 1 0,1 1-64,-1 3 1,-1-3-1,-1 1 1,-1-1 41,1 0 0,3-3 1,2 0 58,1-2 1,1-1-161,4 0 1,6-4 142,2 0 0,8-6 1,4 2-1,3-4 38,5-4 0,2 3 1,6-3-1,-1 3-38,1 1 0,0 0 1,-1 1-1,-1 3 4,-2 4 0,2 2 0,-2 2 0,2-2 20,1-2 0,-8 3 0,-5-3 0,-3 2 3,-5 2 1,-7 3-1,-8 4 19,-9 3 1,-4-1-1,-8 6 1,-3-2-69,1-1 0,4-2 0,5-1 0,2-4-56,1-4 0,2 1 1,3-7-1,3-1 1,3 0-69,1-1 36,0-4 0,6 3 0,3-8 0,6-4-51,5-2 1,7-2 0,5-1 0,2-1-80,2-2 0,-1 4 1,-1 6-1,-1-1-365,-1 1 1,-2 3 533,2-1 1,-3 3-1,-5 1 1</inkml:trace>
          <inkml:trace contextRef="#ctx0" brushRef="#br0" timeOffset="71852">15675 388 8070,'1'-10'0,"3"1"0,4 2 0,2 1 0,2 0 0,1 0 0,3-1 0,2-2 0,2-1 0,-1-2-254,2 0 1,-4 0 172,-1 1 1,-3-1-1,-1 1 1,-2 2-155,-2 1 0,-3 1 0,-5-5 213,0 0 1,-1 6-1,-3 2 1,-4 2 138,-2 2 1,-3 0-1,-2 0 1,-2 2-65,-1 2 1,2 3-1,-2 8 231,1 0 0,1 6 0,5-2 0,0-1 0,3-2-103,4-3 1,3 2-1,1 1 1,1-2-255,3-1 1,3-1 0,5 0 0,-1-2-333,1-2 1,4 1 0,1-5 0,0-1-561,0-2 809,4-1 1,-3-5 0,6-2 0</inkml:trace>
          <inkml:trace contextRef="#ctx0" brushRef="#br0" timeOffset="72488">15945 423 8193,'-6'-11'-784,"2"-1"391,3 5 491,6-3 1,7 3-1,7-4 1,5-2-1,3-2-101,4 0 0,0-1 1,0 5-1,0 2-285,-1 1 1,4 1-10,-2-5 0,2-5 0,1-1 0</inkml:trace>
          <inkml:trace contextRef="#ctx0" brushRef="#br0" timeOffset="72486">16063 71 8355,'0'-7'439,"-4"3"1,0 8-437,1 4 0,-2 4 0,1 2 0,2 3 137,0 1 1,2 2 0,0 4 0,0-1-331,0 1 0,4-1 1,0 1-1,0-2-612,1-3 0,-2-2 0,5-5 574,1 0 1,1-6-1,2 0 1</inkml:trace>
          <inkml:trace contextRef="#ctx0" brushRef="#br0" timeOffset="72487">16263 71 8138,'-8'-7'-1116,"0"3"1298,6 3 0,-4 6 0,6 4 1,0 6 47,0 4 0,0 4 0,0 1 0,0 2-323,0 2 1,0 5 0,0-2-194,0 3 1,0-3 0,0 1 0,0 0-225,0 2 1,-1-4 384,-3-2 0,-2-9 0,-6-2 0</inkml:trace>
          <inkml:trace contextRef="#ctx0" brushRef="#br0" timeOffset="73284">16486-12 9483,'-10'2'0,"2"2"0,4 5 0,1 5 0,1 6 0,-2 2 0,1 1 0,2 1 0,1 0 0,0-1 0,0 2 0,0 1 0,0 1 957,0 0-851,0-3 1,4 4 0,1-1-1,2-2-196,2-4 1,1 0-1,3-5 1,2-2-67,0-1 0,6-3 0,-2-2 1,0-4-79,1-2 0,-1-4 0,5-2 0,-2-4 56,-2-2 0,1-3 1,-4-1-239,1-2 1,-4-5 0,1 1 0,-5-1 0,-3 2 333,-2 3 1,-1 3 0,-6 1 0,-3 2 281,-7 2 1,-1 3 0,-5 5 0,0 1 109,0 3 1,-1 3 0,-2 4-1,3 1-63,1 0 1,3 4 0,5-1 0,2 1-166,2 1 0,1-4 1,4 4-1,0-1-559,0-1 0,5 5 1,3-4-1,2-2-636,2-1 956,0-1 1,0 0-1,-1-1 1</inkml:trace>
          <inkml:trace contextRef="#ctx0" brushRef="#br0" timeOffset="73285">16957 318 8258,'-12'0'-87,"0"1"410,0 3 1,1 1-1,-1 4-194,0-1 0,0 4 1,1 4-1,-1-1 0,1 2 1,2 1-1,3 2 1,0-2-306,4-1 1,1 0 73,1-1 1,1-3-1,3 1-97,4-4 1,2-6-1,3-8 1,3-4 0,2-4-77,0-4 1,3-2-1,-4-7 1,0-1 137,0-1 1,4-7 0,-3 0-1,1-4 16,-4 0 1,-2-3 0,-2 2 0,-3 3 220,-4 3 1,1 4 0,-1 7 0,-3 2 1254,-3 5 1,-5 7-836,-5 4 1,0 4 0,2 4 0,1 5-237,1 5 1,5 5 0,0 6 0,1 2 0,2 4 13,0 3 1,7 2-1,4-1-2387,8 0 565,3 0 0,7 1 0,1-1 0</inkml:trace>
        </inkml:traceGroup>
        <inkml:traceGroup>
          <inkml:annotationXML>
            <emma:emma xmlns:emma="http://www.w3.org/2003/04/emma" version="1.0">
              <emma:interpretation id="{7C85D352-C83E-8B4D-8981-1EA4A4FE1F08}" emma:medium="tactile" emma:mode="ink">
                <msink:context xmlns:msink="http://schemas.microsoft.com/ink/2010/main" type="inkWord" rotatedBoundingBox="50775,265148 51492,265147 51493,265693 50776,265693"/>
              </emma:interpretation>
            </emma:emma>
          </inkml:annotationXML>
          <inkml:trace contextRef="#ctx0" brushRef="#br0" timeOffset="75933">17862 353 8249,'0'3'73,"0"6"1,0 5-118,0 3 0,0 3 0,-1-3 0,-3 1 0,-4 3 1,-1 0-1,0-2-124,1-3 0,5-3 0,-1-1 38,3 0 1,1-7 0,0-5-1,0-7 46,0-3 1,1-7-1,2-3 1,2-3 14,2-5 1,1 0 0,2-5-1,-1 3 198,-1 1 0,-5 2 0,2 4 0,-1 4 937,0 3-656,0 3 1,-3 8-208,3 5 1,-2 6 0,6 9-1,0 2 40,-1 1 0,7-2 0,-2 2-223,1-1 0,1-1 0,2-6 0,2-1-39,1-1 0,1-5 0,-3 1 0,0-4-17,0-4 1,3-3 0,-4-6 0,-2-3-1,-1-3 25,-1-3 0,-2-2 0,-2 1 0,-4-1-214,-3 1 0,-1-5 0,0 1 0,-1 1-203,-3 1 1,-2 3 0,-6 1-1,0 2-95,0 2 1,1 7 0,-1 6 452,0 3 1,0 1 0,1 0 0</inkml:trace>
          <inkml:trace contextRef="#ctx0" brushRef="#br0" timeOffset="76313">18332 212 8247,'0'12'0,"0"1"0,-1 1 0,-3 2 0,-2-1 0,-2 2 191,0 3 1,4 2 23,-4 2 1,4-1 0,-2 1 15,1-1 0,1 1 0,4-2 0,0-2-132,0-5 0,1 1 1,4-4-1,6-6 1,4-3-1,4-3 0,2-1-164,1-3 0,4-8 0,-1-8 0,-3-2 0,0-1-196,0-1 0,-5-3 0,-4-1 0,-5 2-24,-3 1 1,-1 6 0,-5 2-1,-3 2-46,-4 5 0,-7 6 0,-5 0 0,-2 4-2,-2 4 0,1 2 0,-1 6 1</inkml:trace>
        </inkml:traceGroup>
        <inkml:traceGroup>
          <inkml:annotationXML>
            <emma:emma xmlns:emma="http://www.w3.org/2003/04/emma" version="1.0">
              <emma:interpretation id="{B2C1E777-782D-BF40-A18E-A058E4E4771F}" emma:medium="tactile" emma:mode="ink">
                <msink:context xmlns:msink="http://schemas.microsoft.com/ink/2010/main" type="inkWord" rotatedBoundingBox="52180,264995 54926,264993 54927,265747 52181,265748"/>
              </emma:interpretation>
            </emma:emma>
          </inkml:annotationXML>
          <inkml:trace contextRef="#ctx0" brushRef="#br0" timeOffset="78532">19626 12 8379,'11'-22'91,"-3"2"1,1-1 0,-4 6 0,0 0-1,0 2 1,-2 1 0,-3 2 0,-4 2-1,-4 4 2,-2 3 1,-7 6-1,-4 3 1,-5 4 0,-6 3-1,-2 4 1,-1 0 0,0 1-163,0 1 0,-1 0 0,2 0 0,3-3 51,4-1 0,6-2-228,1-3 0,7 0 150,1 0 1,11-6 0,10-2-1,5-2 1,6-2 107,2 0 1,8 0-1,4 0 1,4 0 23,0 0 0,3 0 1,-4 1-1,-1 3 57,-4 4 0,-2 3 1,2 4-1,-6 0 62,-5 0 1,-4 3 0,-7 2 0,-2 1-23,-4-2 0,-5 3 0,-7-2 0,-9 3-83,-8 5 0,-5-3 0,-5 2 0,1-2-404,2-1 1,0-5-1,4-1-4,2-1 1,7-5-1,3-5 1,3-1-1096,1 1 1223,6-5 1,-5 4 0,5-6 0</inkml:trace>
          <inkml:trace contextRef="#ctx0" brushRef="#br0" timeOffset="79352">19791 365 8355,'-5'6'140,"-2"5"1,-5-9 0,1 6-5,-1 1 1,0 2-1,0 0 1,2 1 301,2 0 1,-1 0-465,5 0 0,0-1 0,4 1 0,1-2 1,3 0-55,4-3 1,3-4 0,2 1 0,1-3-4,2-1 0,7-1 0,-2-3 0,0-4-55,1-2 1,-1-2 0,-1 0 0,-5 1-13,-1-1 0,-7-4 1,0 0-1,-2 2 71,-2 1 0,-7-3 0,-4 1 1,-4 2 68,-3 3 1,0 5 0,-4 5-1,-2 0 90,-2 0 1,0 5 0,1 2-166,2-1 1,3 5 0,7-3 0,2 2 0,4 2 66,3 0 1,2-2 0,3-2-472,4-4 0,13 2 0,3 1 0</inkml:trace>
          <inkml:trace contextRef="#ctx0" brushRef="#br0" timeOffset="79353">20144 35 8355,'-16'-7'0,"0"0"0,2 2 0,1 2 0,1 3 244,0 4 1,5-1 380,-1 5-492,5-1 0,-6 6 0,4 3 1,-1 2-1,1 2 0,3 0 0,0 1 1,2 1 97,0 1 0,0 5 0,0-1 1,2-2-233,2-4 1,2 0-1,6-4 1,0 0 69,-1 0 0,5-3 0,0-6 0,-1-4-182,2-3 1,2-1-1,4 0 1,-1-1 55,-2-3 0,2-6 1,-3-6-312,-1 1 1,-1 1 0,-5 0-1,-2-2 1,-2 2 63,-4 1 0,-3 1 0,-2 1 308,-3 4 0,-8 1 0,-6 6 0,-2 2 139,1 2 1,0 6-1,0 6 1,2-1 160,0 2 1,8 0-1,-2 4 1,5-2-406,3-2 1,2 3 0,2 0 0,3 1-302,4-1 0,7-3 0,6-6 1,4 0-328,3-3 1,3-2 484,-4-2 1,11-3-1,-1 5 1</inkml:trace>
          <inkml:trace contextRef="#ctx0" brushRef="#br0" timeOffset="81339">20826 71 10114,'4'-16'0,"-2"0"0,-3 3 0,-6 4 0,-3 5 0,-3 3 0,-1 1 0,-3 0 0,-2 0 0,-2 0 0,-1 1 0,-1 3 0,-2 4 0,-1 4 0,-2 3 0,2 4 0,1 0 0,2 1 0,1 1 910,2 1 1,3 2 0,7-1-920,2 1 0,-1-1 0,5 1 0,1-2-179,2-3 1,6 2-1,3-5 1,2-2-115,2-1 1,5-2-1,3-3 1,2-4-34,1-3 0,1-1 0,-1-1 0,1-3 121,-1-4 0,0-3 1,-3 1-1,-1 1-117,-2 1 0,-2 0 456,-3-4 1,-1 1 4,-4-1 0,-3 7 0,-8 3 412,-3 5 1,-4 6 0,-1-1 0,2 4-252,2 3 0,-1-2 1,4 3-1,0-3-178,-1-1 1,2 0-1,4-1-89,0 1 0,0-4 0,2-1 0,2-2-116,3-3 1,4 0 0,1-2 0,1 0-139,2 0 1,2-2-1,4-1 1,-1-5-62,1-3 1,-4-1 0,0 1 105,0-1 0,-4-1 1,1-1-1,-3-2 1,-5 1-78,-1 2 0,-1-2 0,-4-1 255,0 2 1,-5 5-1,-3 2 1,-2 2-10,-2 2 1,-4 2 0,1 1 0,0 0 71,2 0 1,2 5 0,-1 2 177,0-1 1,0 5 0,0-4-1,2 4 1,1 1 56,1-1 0,5 1 0,-1 0 0,3 0-288,1-1 0,1 1 0,3 0-89,4 0 0,3-6 1,0-2-5,1-3 1,-3-1-1,2 0 1,2 0-1,0 0 3,0 0 0,3-5 0,-1-3-123,0-2 1,-2-2 0,-1 0-1,-1 1 1,1-1 36,0 0 1,-4 4 0,-2 0 433,-1-1-96,-1 4 1,-4 1-115,0 8 0,0 3 1,0 4-1,0 1 70,0 0 1,0-4-1,0 0 1,0 1 228,0 1 0,0-2-594,0 0 0,0-4 192,0 4 0,6-6-6,1 2 0,4-4 1,1-2-1,-1-4 1,1 0-69,0-3 1,0 0-1,-1-1 122,1 3 0,0 0 22,0-1 1,-4 3 457,-1 5-356,-4 0 1,4 0 0,-5 1 190,2 3 0,0-1-216,-4 5 0,0-4 0,-1 2 0,-2 1 74,-1-1 0,0-2-393,4 4 1,0 0-37,0 3 0,0-3-74,0 0 450,0-5-90,0 2 1,4-14-158,0-3 1,1-1 0,-2 4 215,1 1 0,1 4 1,-1-2-139,4 0 487,-3-3 1,2 8 202,-3-3 0,2 4-495,6 4 0,0 2 0,-1 6-466,1 0 0,-4-2 0,-2 0 0,1-3 65,0 3 0,-4-4 1,4 2-1,-1 0-643,1-2 1,-3 1 0,4-5 436,1 2 0,1 6 0,2-4 1</inkml:trace>
          <inkml:trace contextRef="#ctx0" brushRef="#br0" timeOffset="81340">21425 365 8355,'7'-6'0,"-2"0"0,-5-6 1038,5 0-443,-3 1 0,2 0-394,-8 3 1,-3 3-1,-6 5 1,-1 1-133,-2 3 0,-5 3 1,3 6-1,-2 0-1,1-1 0,4 2 0,0-6 0,2 2-17,1 2 0,1-4-703,4 0 0,3-2 454,8 2 1,2-3-1,7-5 1,2 0 299,0 0 1,2 0 0,-2 0 0,0 0 290,0 0 1,2 2 0,0 0 0,0 2-163,0-1 1,-2 2-1,-3-1 1,-2 0 189,-2 1 0,1-2-294,-5 5 1,-1-2 0,-7 3-1,-4-1-275,-2 1 1,-2-2 0,0 1 0,0 0-513,1-2 1,-1-1 0,1-3-445,4 2 780,-4-3 1,10 3 305,-3-8 1,8 1 0,4-5-1,2 1 93,2 0 0,4-3 0,-1 2 0,1-3 0,0 0 135,-1-1 1,5 0-1,-4 0 1,-3 0-115,-4 1 1,0 3 0,-4 1 110,2 2 1,-5 0-206,2 1 0,-8 3 0,-3-2 56,-4 6 1,-1-1 0,1 5 21,-1-2 1,0 4-1,0-1 1,2 2 132,2 2 0,-1 0 0,4 1-21,-2 3 1,4-3 0,1 2 0,3-1 0,4-4-162,2-2 1,5-3 0,5-5 0,1 0-69,3 0 1,5-3 0,1-3 0,1-7-39,1-4 0,-1-3 0,5-3 1,-3-1-136,-1 1 0,-3-1 0,-5 1 0,-3-1-134,-1 1 0,-3-6 0,-4-1 0,-4-2-11,-1 1 1,-1 4 0,-5-3 432,-3 1 0,-2 5 0,-8 7 0,0 3 0,-2 5-71,2 2 1,-3 3 0,0 6 597,-1 2 1,2 3 0,-2 9 0,1 4-1,2 2-145,2 2 1,7 0 0,2 4 0,3 3-261,1 3 1,1 1-1,4-1 1,6-1-99,3-2 1,7-5 0,-1 2-1,2-3-389,1-2 1,1-1 0,-1-1 0,1-2-1887,-1-2 1,1 2 790,-1-3 0,1 0 0,-1-5 1</inkml:trace>
        </inkml:traceGroup>
        <inkml:traceGroup>
          <inkml:annotationXML>
            <emma:emma xmlns:emma="http://www.w3.org/2003/04/emma" version="1.0">
              <emma:interpretation id="{9E348D0E-713A-C74D-B490-63FC2C0D23C7}" emma:medium="tactile" emma:mode="ink">
                <msink:context xmlns:msink="http://schemas.microsoft.com/ink/2010/main" type="inkWord" rotatedBoundingBox="55385,265113 57643,265112 57644,265629 55386,265631"/>
              </emma:interpretation>
            </emma:emma>
          </inkml:annotationXML>
          <inkml:trace contextRef="#ctx0" brushRef="#br0" timeOffset="83845">22425 153 8138,'0'-11'-381,"0"-1"0,0 3 0,0 5 960,0 8 0,0 6 0,0 5 0,0 2-509,0 1 1,0 1 0,1 5-1,2-1 1,2 1 0,0-2 0,2-1-1,-2-3-614,0-1 1,3-1 0,-4-4-1,-1 0 0,-1-6-42,2-2 0,-2-4 523,1-4 0,4-8 0,0-6 0</inkml:trace>
          <inkml:trace contextRef="#ctx0" brushRef="#br0" timeOffset="86641">22519 95 8355,'4'-23'0,"0"4"0,0 3 0,1 3 123,-4 1 1,6 2 0,-3 2 0,4 5-14,2 6 1,2 0 0,0 6 0,1 3 47,2 2 0,0 5 1,4-2-1,1 2-119,-2 2 1,-1-3-1,-5 2 1,-2-1-77,-2-1 1,-3 5 0,-5-4 0,-1 2 47,-3-1 0,-4 2 1,-7-4-1,-4 1-211,1-4 0,1-2 0,4-1-140,-3 0 1,3-6-44,-2-2 0,7-4 1,4-4-1,4-3 23,4-4 0,8-1 0,6 1 0</inkml:trace>
          <inkml:trace contextRef="#ctx0" brushRef="#br0" timeOffset="86642">23001 153 8410,'-12'8'252,"-1"0"-66,-2 1 0,0 2 1,-3 0-97,1 1 0,-3 0 1,5 0-1,0-1 1,2 1 221,2 0 0,3 0 1,1 0-270,2-1 0,1-3-576,4 0 0,1-2 1,5 1-1,4-7 272,4-7 1,6 1 0,-3-2 0,0-1 116,0-1 0,-1-1 0,-5 3 147,1 4 1,0 3 146,0 1 0,-6 1 1,-2 3-1,-3 4 34,-1 3 1,0 0 0,2 1-337,2 0 1,-2-4-1,6-2 141,1-1 1,2-1-1,0-5-498,1-3 1,5-2 0,1-6 0</inkml:trace>
          <inkml:trace contextRef="#ctx0" brushRef="#br0" timeOffset="86644">23142 330 8355,'-11'-5'-1822,"3"2"2846,0-5 0,1 4-782,-1-4 0,5 1 0,8-4-270,7 3 0,1-2 1,6 3-1,2-1 1,1 1 48,2-3 0,3 1 0,1 0 0,-3 3-417,-5 0 0,1-1 0,-5 3 0,-2 1 3,-1 2 1,-6 2 638,-3 3 0,-8 4 0,-4 6 0,-4 2 42,-3-2 1,2 1 0,-4-1-1,1 2-65,0-2 1,2-1-1,5-3 1,2 0-385,2-3 1,1-3-154,4 4 1,1-1 264,3 1 0,-1-3 0,3-4 0,1 2 0,0 1-13,2-2 1,1 0-1,1-1 1,-2 1 92,-1 2 0,-1 0 0,5-4 0,0 0-239,0 0 1,-1 4 0,1 0 0,0-1-303,0-2 1,5-6-1,1-2 1</inkml:trace>
          <inkml:trace contextRef="#ctx0" brushRef="#br0" timeOffset="86643">23213 1 8355,'-12'-7'524,"0"2"1,1 5-434,-1 0 1,0 9 0,2 3-1,0 1-66,3 0 0,4 4 0,-1 2-199,3 4 1,1 0-1,1 1 1,3 0-1,4 3 182,2 0 0,1 4 0,-2-2-1789,-1 1 1409,0-9 1,3 7-1,1-10 1</inkml:trace>
          <inkml:trace contextRef="#ctx0" brushRef="#br0" timeOffset="86646">23601 224 8355,'-4'-13'131,"0"-3"0,0 3 213,4-3 0,5 3-291,3 2 1,8-1-1,3-1 1,4-2-211,0 0 0,1-1 0,-1 6 40,1 2 1,1-1-1,1 3 1,1 1-1,-1 0 219,-1 2 1,-1 2 0,-2 1-1073,-3 0 0,-2 5 695,-5 3 0,0 8 0,0 2 1</inkml:trace>
          <inkml:trace contextRef="#ctx0" brushRef="#br0" timeOffset="86645">23789 95 8355,'7'-6'-403,"-6"6"634,-5 0 1,0 6 0,4 5 91,0 1 0,0 4 0,0 1 0,0 1 1,0 3-406,0 1 0,4 2 0,1 1 1,0 1-484,1 1 0,3 1 0,-3-5 0,1 1 241,-3-1 1,-3-3-1,-1-1 0,0-4 0,0 2 1</inkml:trace>
          <inkml:trace contextRef="#ctx0" brushRef="#br0" timeOffset="86647">24001 142 8355,'-2'19'0,"0"0"0,-2-2 0,1-3-91,2 4 1,1-3 0,0 3 298,0-1 0,0-1 0,0-3 63,0 2 1,0-2 0,0 3-179,0-3-276,0-1 203,0-6 0,0-2 1,0-8-211,0-3 0,0-9 0,0-4 1,1-2-1,2 0-24,1 2 1,4-1 0,-3 4 0,0 0 243,0 0 0,4 2 0,-1 4-74,3 3 0,1 3 0,-1 5 0,1 0-205,0 0 1,0 0 0,-1 1-582,1 3 755,0-2 1,0 8 0,-1-3 0</inkml:trace>
          <inkml:trace contextRef="#ctx0" brushRef="#br0" timeOffset="86648">24142 318 7800,'-5'7'1180,"3"-2"-1033,-3-5 0,10-4 0,3-1 0,3-1-251,0 1 1,1-4 0,0 1 0,0-2-105,-1-2 0,1 2 0,-1 0 0,-2 3-153,-1-3 1,-6 4 344,2-2 0,-4 5 1,-4-1 54,-4 3 0,-2 2 0,-3 3 0,-2 6 0,-2 3 215,-1 2 0,2 5 0,-2-4 1,1-2-30,3-1 1,2 3-1,3-1 1,2 0-399,2-2 1,1-1 0,4-1-1,2 1-44,1 0 1,5-2 0,7-2 0,2-3-396,1 1 0,5-5 323,5 3 0,-1-13 0,-3-4 0</inkml:trace>
          <inkml:trace contextRef="#ctx0" brushRef="#br0" timeOffset="86649">24424 295 8355,'7'-12'477,"-4"0"-291,-1 5 0,-7-2 0,-3 5 0,-3 3 15,0 4 0,-1-1 0,1 6 0,2 1-131,1 2 1,0 1 0,-2-1-1,1 1 32,1 0 1,5 0 0,0-1-810,1 1 0,2 0 459,0 0 1,2-6 0,1-2-50,5-3 0,-1-1 0,1-1 0,2-3 234,4-4 0,-4 2 0,1-1 0,0 1 302,-1-1 0,-2 5 249,0-2-364,-5 2 0,0 8 1,-5 1-456,-2 4 1,0-3-1,5-2-166,3-1 0,3 5 0,5-4 1</inkml:trace>
          <inkml:trace contextRef="#ctx0" brushRef="#br0" timeOffset="86650">24600 236 7857,'0'-8'842,"0"0"1,-1 5-389,-3-1 0,-2 3 0,-5 2-277,3 3 1,-1 3 0,4 5 0,0-1 12,0 1 1,-3 0 0,4 0-1,1 0-406,2-1 0,1 1 0,0 0 55,0 0 0,0-1 0,0 1 77,0 0 1,4 0 0,1-1-178,2 1 1,-5 0-1,2 0-241,-3-1 1,-1 1-1,-1 0-1060,-3 0 1208,3-6 1,-4 5 0,5-5 0</inkml:trace>
          <inkml:trace contextRef="#ctx0" brushRef="#br0" timeOffset="86651">24683 459 8355,'0'-8'2216,"0"0"-3829,0 6 1,0-3 0</inkml:trace>
        </inkml:traceGroup>
        <inkml:traceGroup>
          <inkml:annotationXML>
            <emma:emma xmlns:emma="http://www.w3.org/2003/04/emma" version="1.0">
              <emma:interpretation id="{899F01CD-1851-E14C-B0AA-5F9F170290DB}" emma:medium="tactile" emma:mode="ink">
                <msink:context xmlns:msink="http://schemas.microsoft.com/ink/2010/main" type="inkWord" rotatedBoundingBox="58631,265279 59677,265278 59678,265802 58632,265803"/>
              </emma:interpretation>
            </emma:emma>
          </inkml:annotationXML>
          <inkml:trace contextRef="#ctx0" brushRef="#br0" timeOffset="90255">25753 259 8355,'0'-18'0,"0"2"-55,0 3 1,0 5-1,0 3 1,-1 5-1,-2 9 558,-1 8 1,-5 7 0,1 3 0,-2 5 0,-1 2-1,3 1 1,3 0-544,0 0 0,4 1 0,-3-2 0,1-2 0,0-2 0,-1-2 0,2-6 0,1-5 0,1-4-1294,0-1 1057,0-6 0,1-3 0,1-11 0,4-8 33,0-4 1,1-4 0,2-1 0,-1-2 110,1-5 0,-3-6 1,1-2 92,-2-2 1,3 3-1,-3-2 1,0 4-1,2 5 377,0 6 0,-5 5 1,2 9 82,-3 1 0,-1 5 0,0 6-210,0 7 1,2 9 0,2 5 0,2 3 4,1 4 1,4-1 0,0-3 0,3-1-128,1 1 0,3-6 1,0-1-1,2-3-126,-1-2 0,-3 1 1,2-9-1,1-1-4,-1-2 0,-4-1 0,2-1-54,-3-3 0,-2-3 1,-2-4-1,-3-2 1,-1-2 55,-2-1 0,-2-4 0,-1 0-475,0-2 1,0-2 0,-1 2 0,-2 2 0,-1 5-1481,2 2 1896,1 1 1,-5-5 0,0-1 0</inkml:trace>
          <inkml:trace contextRef="#ctx0" brushRef="#br0" timeOffset="90483">26211 306 10152,'0'12'0,"2"0"0,0 0 0,2-1 0,-1 1 0,0 0 0,-1 1 0,2 1 0,-1 2 500,-2-2 1,0 1-749,3 0 1,-1-2 0,3 3-1,0-3 1,-3-1 0,3-2-737,2-2 0,2 3 0,2-5 1</inkml:trace>
          <inkml:trace contextRef="#ctx0" brushRef="#br0" timeOffset="93250">26235 165 8289,'-1'-6'0,"5"3"-639,5 6 0,2 3 0,1 6 1</inkml:trace>
          <inkml:trace contextRef="#ctx0" brushRef="#br0" timeOffset="93251">26400 306 8355,'11'7'252,"1"-2"1,0-5 0,0 1 0,-1 2 79,1 1 1,1 5-1,2-1 1,0 2-276,0 2 0,2 5 0,-2 3 0,0 1-278,-2-2 1,2 2 0,1-5 0,-3-1-419,-4 2 0,2-5 0,-3 1-935,2-4 1369,2-6 1,0-3-1,-1-7 1</inkml:trace>
          <inkml:trace contextRef="#ctx0" brushRef="#br0" timeOffset="93252">26717 295 8355,'-12'0'0,"-1"0"217,-2 0-68,2 5 1,-8 1-1,4 7 1,-2 3 106,-2 4 0,4 2 0,2 0 0,2-1-388,1-1 0,5-1 1,3 5-1,3-1-591,1 1-80,5-1 1,2-5-1,5-1 1</inkml:trace>
        </inkml:traceGroup>
        <inkml:traceGroup>
          <inkml:annotationXML>
            <emma:emma xmlns:emma="http://www.w3.org/2003/04/emma" version="1.0">
              <emma:interpretation id="{A4048657-1659-594E-9F0C-7E11DF652056}" emma:medium="tactile" emma:mode="ink">
                <msink:context xmlns:msink="http://schemas.microsoft.com/ink/2010/main" type="inkWord" rotatedBoundingBox="59971,264939 62358,264938 62359,265715 59972,265717"/>
              </emma:interpretation>
            </emma:emma>
          </inkml:annotationXML>
          <inkml:trace contextRef="#ctx0" brushRef="#br0" timeOffset="93253">27011 295 8355,'12'5'260,"-2"1"1,-2 6 0,-3 0 151,1 0 1,-5 5 0,4 2 0,-1 3-246,0 2 1,1-1-1,-2 0 1,1-3 0,-2 0-1,0 0 1,-2-2-1,0-2-496,0-3 0,0-5-246,0-1 0,0-5 0,0-2 0,0-7 156,0-3 0,0-7 1,0-4 142,0-5 0,0 0 1,0-6-1,0 0 1,0-4 154,0-3 0,0-1 0,0-4 1,1 5 191,3 3 1,0 2 0,6 2 0,3 6 368,0 5 0,6 0 1,0 6-1,2 0 112,-1 2 1,2 5 0,-4 2-1,2 1-229,-1 2 0,-4 2 1,1 2-1,-3 4-183,-2 7 0,0 1 1,-2 7-1,-3-1-200,0 0 1,-5 3-1,-8-3-92,-4 4 1,-9 0 0,1 1-1,-5-1 1,-1-1 117,2-2 0,-7 2 0,6-3-692,-1-1 0,0 3 1,3-7-1,3-2 103,3-3 1,-2-1-1,-1 4 1</inkml:trace>
          <inkml:trace contextRef="#ctx0" brushRef="#br0" timeOffset="93254">27387 271 8287,'12'-4'541,"0"0"1,-7 2-167,-5 5 1,-1 4 0,-7 5-178,-1 0 1,-2 1-1,0 1 1,0 2-1,2-2-190,1-1 0,2-1 1,-2 0-1,4-1-468,3 1 1,1-4 0,1 0 72,3 1 1,2-4-1,6-2 1,0-5 55,0-1 1,3-8-1,1 1 1,-2-5 231,-1 1 0,-1 1 0,0 1 0,0 0 308,-1 1 1,-4 3 0,-2 1 1000,0 2-855,-3 1 1,2 9 0,-7 3-1,-2 3-204,-2 0 0,5 1 1,-2 0-1,2 0-462,2-1 1,0 1 0,2-1-249,2-4 1,2 3-1,6-7 1,0 0-555,-1-2 929,6-11 1,-3-3-1,3-11 1</inkml:trace>
          <inkml:trace contextRef="#ctx0" brushRef="#br0" timeOffset="93255">27740-94 8355,'0'-15'700,"0"-1"-467,0 6 0,0 6 0,-1 8 90,-3 3 0,1 8 0,-3 3-16,1 4 0,-1 1 1,4 8-1,-2 2 0,1 2-371,2 4 0,1-2 0,0 3 0,0-1-391,0 1 1,0 3 0,0-4 0,1-4 41,3-6 1,-1-3 0,5-10 0,1-3-242,1-4 0,2-5 0,0-8-187,-1-4 841,1-8 0,5-7 0,1-7 0</inkml:trace>
          <inkml:trace contextRef="#ctx0" brushRef="#br0" timeOffset="93257">27822 271 8355,'-6'-5'21,"2"-3"454,3 3 0,1-6-284,0 3 1,5 3-1,4 1 1,5 3-1,6 0-10,2-3 0,2 2 0,1-2 1,1 2-285,1-2 0,8 1 1,-3-3-1,-3 1 53,-3 2 1,-7 2-1,0 1 92,-2 0 1,-2 0 0,-4 1-259,-3 3 1,-3 2-1,-5 6 1,0 1-20,0 3 1,-2-2-1,0 6 1,-3 1 318,-2 1 1,4-2-1,0-2 1,1 0-27,2 0 0,4-3 1,1 1-19,2-3 0,-4-6 0,2 0 77,0-2 1,-2-1-1,4-5-91,3-3 0,-1-7 1,0-4-1,-1-1-28,1-1 0,-3 4 0,2-4 0,0 1 11,-1 1 0,3-1 0,-2 4 0,2 2-51,2 2 0,0-1 0,1 4 0,1-1-259,2 1 1,4 1 0,-3 4 0,0 0-185,0 0 0,3 0 0,-1 0 253,-1 0 1,4 0-1,-3 0 1,0-1-1,1-2 172,1-1 1,-4-1 0,-2 3 321,-2-2 1,-1 0-1,-1 2 1535,-4-2-1387,-1 3 0,-15-4 0,-3 5-127,-1 0 0,-6 5 0,1 2 0,-2 1 0,1-1-235,-2 3 0,4 0 0,0 2 0,3 0 16,2-1 0,1-3 0,9 0-464,-2 1 0,1 0 1,7-1-1,5-4 203,6-3 1,-1 3 0,6 0 0,1-1 26,1-2 1,0-1-1,-1 0 484,-1 0 0,-5 1 0,4 2 0,-3 1 0,-1 0 635,-2 1 0,-3-2-831,-2 4 1,-9 1 0,-11 4 0,-6 0-45,-4 0 1,-6-1 0,1 1-1,1 0-16,1 0 1,5-1 0,2 0-1,2-2 76,6-1-2503,-2-6 1129,16 4 0,2-17 0,13-2 0</inkml:trace>
          <inkml:trace contextRef="#ctx0" brushRef="#br0" timeOffset="93256">27905-58 8355,'8'-29'0,"-2"4"92,-1 4 0,3 7 523,-4-2-149,5 8 1,-6-1-225,5 5 0,-6 6 0,2 7 0,-2 5 8,-2 6 1,3 3 0,1 5 0,-1 4 3,-2 6 1,-1 0 0,0 4-371,0-2 0,0 5 0,0-2 0,0 3-202,0 1 0,2-5 0,0-3 0,2-4 0,-1-4-248,-2-3 0,-1-3 0,0-3 0,0-3-1260,0-3 1590,0-8 0,-10-3 0,-3-5 0</inkml:trace>
          <inkml:trace contextRef="#ctx0" brushRef="#br0" timeOffset="93258">28634 459 8355,'19'-5'0,"0"-3"-204,-2-2 297,4 3 1,-8-2 0,1 4-1,-3-1 697,-4 1 1,-3 1-245,4 4 1,-5 7 0,-1 3-330,-4 5 0,-1 0 0,-5-2 1,-1 2-199,-1 0 0,2 1 0,0-4 0,0 0-1008,2-1 279,-5 1 1,11-5 385,0-3 1,7-10 0,7-4 0,2-6 153,-2-2 0,3-2 0,0-3 0,0-1 0,0 1 87,-3-1 0,0 6 0,-3 2 0,0 3 138,-3 2 1,1 3 0,-4 1 456,1 2 0,-3 2 0,1 7-230,-3 4 1,-5 3 0,-1 0-1,-1 2-129,-4 3 0,4-3 0,-1 4 0,2-1-214,3-1 0,0 1 24,2-4 0,7-2 205,5-2 0,1-3 1,6-6-1,2-2 1,1-2-52,2-1 1,5 3 0,2-2-1,2 1 318,-2 0 1,3 0 0,-3 3-596,3-3 0,-2 3 1,-2-3-1,0 2 0,-1 2-1626,-1 0 0,0-5 0,-5-1 1</inkml:trace>
        </inkml:traceGroup>
      </inkml:traceGroup>
    </inkml:traceGroup>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AH315"/>
  <sheetViews>
    <sheetView tabSelected="1" workbookViewId="0">
      <pane xSplit="3" ySplit="1" topLeftCell="L289" activePane="bottomRight" state="frozen"/>
      <selection pane="topRight" activeCell="D1" sqref="D1"/>
      <selection pane="bottomLeft" activeCell="A2" sqref="A2"/>
      <selection pane="bottomRight" activeCell="L24" sqref="L24"/>
    </sheetView>
  </sheetViews>
  <sheetFormatPr baseColWidth="10" defaultColWidth="8.83203125" defaultRowHeight="13" x14ac:dyDescent="0.15"/>
  <cols>
    <col min="1" max="1" width="13.33203125" style="1" bestFit="1" customWidth="1"/>
    <col min="2" max="2" width="34" style="1" customWidth="1"/>
    <col min="3" max="3" width="21.1640625" style="1" bestFit="1" customWidth="1"/>
    <col min="4" max="4" width="11.33203125" style="1" bestFit="1" customWidth="1"/>
    <col min="5" max="5" width="15.1640625" style="1" bestFit="1" customWidth="1"/>
    <col min="6" max="6" width="15" style="1" bestFit="1" customWidth="1"/>
    <col min="7" max="7" width="10.1640625" style="1" bestFit="1" customWidth="1"/>
    <col min="8" max="8" width="11" style="1" customWidth="1"/>
    <col min="9" max="9" width="14" style="1" bestFit="1" customWidth="1"/>
    <col min="10" max="10" width="9.1640625" style="1" customWidth="1"/>
    <col min="11" max="11" width="11.5" style="2" customWidth="1"/>
    <col min="12" max="12" width="14.1640625" style="25" customWidth="1"/>
    <col min="13" max="13" width="11.33203125" style="2" customWidth="1"/>
    <col min="14" max="14" width="9.5" style="2" customWidth="1"/>
    <col min="15" max="15" width="8.33203125" style="2" customWidth="1"/>
    <col min="16" max="16" width="7.6640625" style="2" bestFit="1" customWidth="1"/>
    <col min="17" max="17" width="8.5" style="2" bestFit="1" customWidth="1"/>
    <col min="18" max="18" width="13.1640625" style="2" customWidth="1"/>
    <col min="19" max="19" width="6.33203125" style="2" bestFit="1" customWidth="1"/>
    <col min="20" max="20" width="14.83203125" style="2" bestFit="1" customWidth="1"/>
    <col min="21" max="21" width="14.83203125" style="2" customWidth="1"/>
    <col min="22" max="22" width="16.1640625" style="2" bestFit="1" customWidth="1"/>
    <col min="23" max="23" width="47.83203125" style="1" customWidth="1"/>
    <col min="24" max="24" width="10.33203125" style="1" bestFit="1" customWidth="1"/>
    <col min="25" max="25" width="8.83203125" style="1"/>
    <col min="26" max="26" width="10.5" style="1" bestFit="1" customWidth="1"/>
    <col min="27" max="27" width="9.5" style="1" bestFit="1" customWidth="1"/>
    <col min="28" max="33" width="10.1640625" style="50" bestFit="1" customWidth="1"/>
    <col min="34" max="34" width="8.83203125" style="50"/>
    <col min="35" max="16384" width="8.83203125" style="1"/>
  </cols>
  <sheetData>
    <row r="1" spans="1:34" ht="68" customHeight="1" x14ac:dyDescent="0.15">
      <c r="A1" s="5" t="s">
        <v>0</v>
      </c>
      <c r="B1" s="5" t="s">
        <v>1</v>
      </c>
      <c r="C1" s="36" t="s">
        <v>772</v>
      </c>
      <c r="D1" s="5" t="s">
        <v>2</v>
      </c>
      <c r="E1" s="5" t="s">
        <v>3</v>
      </c>
      <c r="F1" s="5" t="s">
        <v>4</v>
      </c>
      <c r="G1" s="5" t="s">
        <v>5</v>
      </c>
      <c r="H1" s="5" t="s">
        <v>6</v>
      </c>
      <c r="I1" s="5" t="s">
        <v>7</v>
      </c>
      <c r="J1" s="6" t="s">
        <v>8</v>
      </c>
      <c r="K1" s="34" t="s">
        <v>13</v>
      </c>
      <c r="L1" s="35" t="s">
        <v>770</v>
      </c>
      <c r="M1" s="34" t="s">
        <v>14</v>
      </c>
      <c r="N1" s="34" t="s">
        <v>15</v>
      </c>
      <c r="O1" s="34" t="s">
        <v>720</v>
      </c>
      <c r="P1" s="34" t="s">
        <v>16</v>
      </c>
      <c r="Q1" s="34" t="s">
        <v>17</v>
      </c>
      <c r="R1" s="34" t="s">
        <v>820</v>
      </c>
      <c r="S1" s="34" t="s">
        <v>18</v>
      </c>
      <c r="T1" s="34" t="s">
        <v>19</v>
      </c>
      <c r="U1" s="34" t="s">
        <v>721</v>
      </c>
      <c r="V1" s="34" t="s">
        <v>20</v>
      </c>
      <c r="W1" s="34" t="s">
        <v>21</v>
      </c>
      <c r="X1" s="32" t="s">
        <v>9</v>
      </c>
      <c r="Y1" s="33" t="s">
        <v>10</v>
      </c>
      <c r="Z1" s="33" t="s">
        <v>11</v>
      </c>
      <c r="AA1" s="33" t="s">
        <v>12</v>
      </c>
      <c r="AB1" s="45" t="s">
        <v>841</v>
      </c>
      <c r="AC1" s="45" t="s">
        <v>935</v>
      </c>
      <c r="AD1" s="45" t="s">
        <v>842</v>
      </c>
      <c r="AE1" s="45" t="s">
        <v>843</v>
      </c>
      <c r="AF1" s="45" t="s">
        <v>844</v>
      </c>
      <c r="AG1" s="45" t="s">
        <v>845</v>
      </c>
      <c r="AH1" s="45" t="s">
        <v>936</v>
      </c>
    </row>
    <row r="2" spans="1:34" s="16" customFormat="1" x14ac:dyDescent="0.15">
      <c r="A2" s="9" t="s">
        <v>709</v>
      </c>
      <c r="B2" s="9" t="s">
        <v>710</v>
      </c>
      <c r="C2" s="9" t="s">
        <v>711</v>
      </c>
      <c r="D2" s="9" t="s">
        <v>50</v>
      </c>
      <c r="E2" s="12">
        <v>1688448</v>
      </c>
      <c r="F2" s="12">
        <v>0</v>
      </c>
      <c r="G2" s="13">
        <v>42178</v>
      </c>
      <c r="H2" s="13" t="s">
        <v>461</v>
      </c>
      <c r="I2" s="12">
        <v>37390.17</v>
      </c>
      <c r="J2" s="14">
        <v>2.2144697378894698E-2</v>
      </c>
      <c r="K2" s="10"/>
      <c r="L2" s="15"/>
      <c r="M2" s="10"/>
      <c r="N2" s="10"/>
      <c r="O2" s="10"/>
      <c r="P2" s="10"/>
      <c r="Q2" s="10"/>
      <c r="R2" s="10"/>
      <c r="S2" s="10"/>
      <c r="T2" s="10"/>
      <c r="U2" s="10"/>
      <c r="V2" s="10"/>
      <c r="W2" s="9"/>
      <c r="X2" s="9"/>
      <c r="Y2" s="9"/>
      <c r="Z2" s="9"/>
      <c r="AA2" s="9"/>
      <c r="AB2" s="46"/>
      <c r="AC2" s="46"/>
      <c r="AD2" s="46"/>
      <c r="AE2" s="46"/>
      <c r="AF2" s="46"/>
      <c r="AG2" s="46"/>
      <c r="AH2" s="46"/>
    </row>
    <row r="3" spans="1:34" ht="26" x14ac:dyDescent="0.15">
      <c r="A3" s="3" t="s">
        <v>491</v>
      </c>
      <c r="B3" s="3" t="s">
        <v>492</v>
      </c>
      <c r="C3" s="3" t="s">
        <v>493</v>
      </c>
      <c r="D3" s="3" t="s">
        <v>25</v>
      </c>
      <c r="E3" s="17">
        <v>1024317</v>
      </c>
      <c r="F3" s="17">
        <v>930099.07</v>
      </c>
      <c r="G3" s="18">
        <v>40009</v>
      </c>
      <c r="H3" s="18" t="s">
        <v>461</v>
      </c>
      <c r="I3" s="17">
        <v>77672.100000000006</v>
      </c>
      <c r="J3" s="19">
        <v>7.5828186001013362E-2</v>
      </c>
      <c r="K3" s="4" t="s">
        <v>1028</v>
      </c>
      <c r="L3" s="20">
        <v>9</v>
      </c>
      <c r="M3" s="4" t="s">
        <v>767</v>
      </c>
      <c r="N3" s="4" t="s">
        <v>104</v>
      </c>
      <c r="O3" s="4" t="s">
        <v>150</v>
      </c>
      <c r="P3" s="4" t="s">
        <v>133</v>
      </c>
      <c r="Q3" s="4">
        <v>1</v>
      </c>
      <c r="R3" s="4" t="s">
        <v>105</v>
      </c>
      <c r="S3" s="4" t="s">
        <v>106</v>
      </c>
      <c r="T3" s="4" t="s">
        <v>107</v>
      </c>
      <c r="U3" s="4" t="s">
        <v>768</v>
      </c>
      <c r="V3" s="4" t="s">
        <v>769</v>
      </c>
      <c r="W3" s="3"/>
      <c r="X3" s="3"/>
      <c r="Y3" s="3"/>
      <c r="Z3" s="3"/>
      <c r="AA3" s="3"/>
      <c r="AB3" s="47"/>
      <c r="AC3" s="47"/>
      <c r="AD3" s="47"/>
      <c r="AE3" s="47"/>
      <c r="AF3" s="47"/>
      <c r="AG3" s="47"/>
      <c r="AH3" s="47"/>
    </row>
    <row r="4" spans="1:34" ht="26" x14ac:dyDescent="0.15">
      <c r="A4" s="3" t="s">
        <v>612</v>
      </c>
      <c r="B4" s="3" t="s">
        <v>613</v>
      </c>
      <c r="C4" s="3" t="s">
        <v>493</v>
      </c>
      <c r="D4" s="3" t="s">
        <v>25</v>
      </c>
      <c r="E4" s="17">
        <v>5499127.5</v>
      </c>
      <c r="F4" s="17">
        <v>4529464.4000000004</v>
      </c>
      <c r="G4" s="18">
        <v>41395</v>
      </c>
      <c r="H4" s="18" t="s">
        <v>461</v>
      </c>
      <c r="I4" s="17">
        <v>565774.43999999994</v>
      </c>
      <c r="J4" s="19">
        <v>0.10288440120728241</v>
      </c>
      <c r="K4" s="4" t="s">
        <v>79</v>
      </c>
      <c r="L4" s="20">
        <v>12</v>
      </c>
      <c r="M4" s="4" t="s">
        <v>103</v>
      </c>
      <c r="N4" s="4" t="s">
        <v>104</v>
      </c>
      <c r="O4" s="4" t="s">
        <v>106</v>
      </c>
      <c r="P4" s="4">
        <v>2</v>
      </c>
      <c r="Q4" s="4">
        <v>4</v>
      </c>
      <c r="R4" s="4" t="s">
        <v>648</v>
      </c>
      <c r="S4" s="4"/>
      <c r="T4" s="4" t="s">
        <v>107</v>
      </c>
      <c r="U4" s="4" t="s">
        <v>1045</v>
      </c>
      <c r="V4" s="4" t="s">
        <v>1080</v>
      </c>
      <c r="W4" s="3"/>
      <c r="X4" s="3"/>
      <c r="Y4" s="3"/>
      <c r="Z4" s="3"/>
      <c r="AA4" s="3"/>
      <c r="AB4" s="47"/>
      <c r="AC4" s="47"/>
      <c r="AD4" s="47"/>
      <c r="AE4" s="47"/>
      <c r="AF4" s="47"/>
      <c r="AG4" s="47"/>
      <c r="AH4" s="47"/>
    </row>
    <row r="5" spans="1:34" ht="65" x14ac:dyDescent="0.15">
      <c r="A5" s="38" t="s">
        <v>608</v>
      </c>
      <c r="B5" s="38" t="s">
        <v>609</v>
      </c>
      <c r="C5" s="38" t="s">
        <v>452</v>
      </c>
      <c r="D5" s="38" t="s">
        <v>25</v>
      </c>
      <c r="E5" s="39">
        <v>2140048.5</v>
      </c>
      <c r="F5" s="39">
        <v>1835238.97</v>
      </c>
      <c r="G5" s="40">
        <v>41365</v>
      </c>
      <c r="H5" s="40" t="s">
        <v>461</v>
      </c>
      <c r="I5" s="39">
        <v>215203.34</v>
      </c>
      <c r="J5" s="41">
        <v>0.1005600293638205</v>
      </c>
      <c r="K5" s="42" t="s">
        <v>79</v>
      </c>
      <c r="L5" s="43">
        <v>40</v>
      </c>
      <c r="M5" s="42" t="s">
        <v>726</v>
      </c>
      <c r="N5" s="42" t="s">
        <v>717</v>
      </c>
      <c r="O5" s="42" t="s">
        <v>106</v>
      </c>
      <c r="P5" s="42">
        <v>1</v>
      </c>
      <c r="Q5" s="42">
        <v>3</v>
      </c>
      <c r="R5" s="42" t="s">
        <v>789</v>
      </c>
      <c r="S5" s="42" t="s">
        <v>150</v>
      </c>
      <c r="T5" s="42" t="s">
        <v>107</v>
      </c>
      <c r="U5" s="42" t="s">
        <v>727</v>
      </c>
      <c r="V5" s="42" t="s">
        <v>728</v>
      </c>
      <c r="W5" s="38" t="s">
        <v>858</v>
      </c>
      <c r="X5" s="38"/>
      <c r="Y5" s="38"/>
      <c r="Z5" s="38"/>
      <c r="AA5" s="38"/>
      <c r="AB5" s="48"/>
      <c r="AC5" s="48"/>
      <c r="AD5" s="48"/>
      <c r="AE5" s="48"/>
      <c r="AF5" s="48"/>
      <c r="AG5" s="48"/>
      <c r="AH5" s="48"/>
    </row>
    <row r="6" spans="1:34" s="44" customFormat="1" ht="52" x14ac:dyDescent="0.15">
      <c r="A6" s="3" t="s">
        <v>450</v>
      </c>
      <c r="B6" s="3" t="s">
        <v>451</v>
      </c>
      <c r="C6" s="3" t="s">
        <v>452</v>
      </c>
      <c r="D6" s="3" t="s">
        <v>50</v>
      </c>
      <c r="E6" s="17">
        <v>9084556</v>
      </c>
      <c r="F6" s="17">
        <v>15208587.600000001</v>
      </c>
      <c r="G6" s="18">
        <v>40422</v>
      </c>
      <c r="H6" s="18">
        <v>42471</v>
      </c>
      <c r="I6" s="17">
        <v>2727599.9</v>
      </c>
      <c r="J6" s="19">
        <v>0.3002458127838058</v>
      </c>
      <c r="K6" s="4" t="s">
        <v>79</v>
      </c>
      <c r="L6" s="20">
        <v>140</v>
      </c>
      <c r="M6" s="4" t="s">
        <v>148</v>
      </c>
      <c r="N6" s="4" t="s">
        <v>104</v>
      </c>
      <c r="O6" s="4" t="s">
        <v>106</v>
      </c>
      <c r="P6" s="4">
        <v>2</v>
      </c>
      <c r="Q6" s="4">
        <v>5</v>
      </c>
      <c r="R6" s="4" t="s">
        <v>1035</v>
      </c>
      <c r="S6" s="4" t="s">
        <v>150</v>
      </c>
      <c r="T6" s="4" t="s">
        <v>107</v>
      </c>
      <c r="U6" s="4" t="s">
        <v>1046</v>
      </c>
      <c r="V6" s="4" t="s">
        <v>134</v>
      </c>
      <c r="W6" s="3" t="s">
        <v>729</v>
      </c>
      <c r="X6" s="3"/>
      <c r="Y6" s="3"/>
      <c r="Z6" s="3"/>
      <c r="AA6" s="3"/>
      <c r="AB6" s="47"/>
      <c r="AC6" s="47"/>
      <c r="AD6" s="47"/>
      <c r="AE6" s="47"/>
      <c r="AF6" s="47"/>
      <c r="AG6" s="47"/>
      <c r="AH6" s="47"/>
    </row>
    <row r="7" spans="1:34" x14ac:dyDescent="0.15">
      <c r="A7" s="11" t="s">
        <v>236</v>
      </c>
      <c r="B7" s="11" t="s">
        <v>237</v>
      </c>
      <c r="C7" s="53" t="s">
        <v>102</v>
      </c>
      <c r="D7" s="11" t="s">
        <v>25</v>
      </c>
      <c r="E7" s="21">
        <v>4318424</v>
      </c>
      <c r="F7" s="21">
        <v>3801510.95</v>
      </c>
      <c r="G7" s="22">
        <v>38979</v>
      </c>
      <c r="H7" s="22">
        <v>40544</v>
      </c>
      <c r="I7" s="21">
        <v>148933.15</v>
      </c>
      <c r="J7" s="23">
        <v>3.4487847881541966E-2</v>
      </c>
      <c r="K7" s="7" t="s">
        <v>79</v>
      </c>
      <c r="L7" s="8"/>
      <c r="M7" s="7" t="s">
        <v>938</v>
      </c>
      <c r="N7" s="7" t="s">
        <v>717</v>
      </c>
      <c r="O7" s="7" t="s">
        <v>106</v>
      </c>
      <c r="P7" s="7"/>
      <c r="Q7" s="7"/>
      <c r="R7" s="7"/>
      <c r="S7" s="7"/>
      <c r="T7" s="7"/>
      <c r="U7" s="7"/>
      <c r="V7" s="7"/>
      <c r="W7" s="11" t="s">
        <v>937</v>
      </c>
      <c r="X7" s="11"/>
      <c r="Y7" s="11"/>
      <c r="Z7" s="11"/>
      <c r="AA7" s="11"/>
      <c r="AB7" s="47">
        <v>38950</v>
      </c>
      <c r="AC7" s="47" t="s">
        <v>938</v>
      </c>
      <c r="AD7" s="47" t="s">
        <v>938</v>
      </c>
      <c r="AE7" s="47" t="s">
        <v>938</v>
      </c>
      <c r="AF7" s="47" t="s">
        <v>938</v>
      </c>
      <c r="AG7" s="47" t="s">
        <v>938</v>
      </c>
      <c r="AH7" s="47" t="s">
        <v>938</v>
      </c>
    </row>
    <row r="8" spans="1:34" x14ac:dyDescent="0.15">
      <c r="A8" s="3" t="s">
        <v>321</v>
      </c>
      <c r="B8" s="3" t="s">
        <v>322</v>
      </c>
      <c r="C8" s="3" t="s">
        <v>102</v>
      </c>
      <c r="D8" s="3" t="s">
        <v>25</v>
      </c>
      <c r="E8" s="17">
        <v>5567663.7999999998</v>
      </c>
      <c r="F8" s="17">
        <v>5418965.3799999999</v>
      </c>
      <c r="G8" s="18">
        <v>38838</v>
      </c>
      <c r="H8" s="18">
        <v>41470</v>
      </c>
      <c r="I8" s="17">
        <v>490504.48</v>
      </c>
      <c r="J8" s="19">
        <v>8.8098796482646818E-2</v>
      </c>
      <c r="K8" s="4" t="s">
        <v>79</v>
      </c>
      <c r="L8" s="20">
        <v>120</v>
      </c>
      <c r="M8" s="4" t="s">
        <v>103</v>
      </c>
      <c r="N8" s="4" t="s">
        <v>717</v>
      </c>
      <c r="O8" s="4" t="s">
        <v>106</v>
      </c>
      <c r="P8" s="4">
        <v>2</v>
      </c>
      <c r="Q8" s="4">
        <v>28</v>
      </c>
      <c r="R8" s="4" t="s">
        <v>105</v>
      </c>
      <c r="S8" s="4" t="s">
        <v>106</v>
      </c>
      <c r="T8" s="4" t="s">
        <v>443</v>
      </c>
      <c r="U8" s="4" t="s">
        <v>783</v>
      </c>
      <c r="V8" s="4" t="s">
        <v>784</v>
      </c>
      <c r="W8" s="3" t="s">
        <v>109</v>
      </c>
      <c r="X8" s="3"/>
      <c r="Y8" s="3"/>
      <c r="Z8" s="3"/>
      <c r="AA8" s="3"/>
      <c r="AB8" s="51">
        <v>38772</v>
      </c>
      <c r="AC8" s="51">
        <v>39835</v>
      </c>
      <c r="AD8" s="51">
        <v>40087</v>
      </c>
      <c r="AE8" s="51">
        <v>40112</v>
      </c>
      <c r="AF8" s="51">
        <v>40177</v>
      </c>
      <c r="AG8" s="51">
        <v>40463</v>
      </c>
      <c r="AH8" s="51" t="s">
        <v>133</v>
      </c>
    </row>
    <row r="9" spans="1:34" x14ac:dyDescent="0.15">
      <c r="A9" s="3" t="s">
        <v>323</v>
      </c>
      <c r="B9" s="3" t="s">
        <v>324</v>
      </c>
      <c r="C9" s="3" t="s">
        <v>102</v>
      </c>
      <c r="D9" s="3" t="s">
        <v>25</v>
      </c>
      <c r="E9" s="17">
        <v>6055789.3499999996</v>
      </c>
      <c r="F9" s="17">
        <v>5839751.5999999996</v>
      </c>
      <c r="G9" s="18">
        <v>38877</v>
      </c>
      <c r="H9" s="18">
        <v>41470</v>
      </c>
      <c r="I9" s="17">
        <v>660525.55000000005</v>
      </c>
      <c r="J9" s="19">
        <v>0.10907340262752041</v>
      </c>
      <c r="K9" s="4" t="s">
        <v>79</v>
      </c>
      <c r="L9" s="20">
        <v>100</v>
      </c>
      <c r="M9" s="4" t="s">
        <v>103</v>
      </c>
      <c r="N9" s="4" t="s">
        <v>717</v>
      </c>
      <c r="O9" s="4" t="s">
        <v>106</v>
      </c>
      <c r="P9" s="4">
        <v>2</v>
      </c>
      <c r="Q9" s="4">
        <v>28</v>
      </c>
      <c r="R9" s="4" t="s">
        <v>105</v>
      </c>
      <c r="S9" s="4" t="s">
        <v>150</v>
      </c>
      <c r="T9" s="4" t="s">
        <v>443</v>
      </c>
      <c r="U9" s="4" t="s">
        <v>783</v>
      </c>
      <c r="V9" s="4" t="s">
        <v>784</v>
      </c>
      <c r="W9" s="3" t="s">
        <v>785</v>
      </c>
      <c r="X9" s="3"/>
      <c r="Y9" s="3"/>
      <c r="Z9" s="3"/>
      <c r="AA9" s="3"/>
      <c r="AB9" s="51">
        <v>38772</v>
      </c>
      <c r="AC9" s="51">
        <v>39835</v>
      </c>
      <c r="AD9" s="51">
        <v>40087</v>
      </c>
      <c r="AE9" s="51">
        <v>40112</v>
      </c>
      <c r="AF9" s="51">
        <v>40177</v>
      </c>
      <c r="AG9" s="51">
        <v>40463</v>
      </c>
      <c r="AH9" s="51" t="s">
        <v>133</v>
      </c>
    </row>
    <row r="10" spans="1:34" x14ac:dyDescent="0.15">
      <c r="A10" s="3" t="s">
        <v>100</v>
      </c>
      <c r="B10" s="3" t="s">
        <v>101</v>
      </c>
      <c r="C10" s="3" t="s">
        <v>102</v>
      </c>
      <c r="D10" s="3" t="s">
        <v>25</v>
      </c>
      <c r="E10" s="17">
        <v>3536529.5</v>
      </c>
      <c r="F10" s="17">
        <v>3502004.5</v>
      </c>
      <c r="G10" s="18">
        <v>37500</v>
      </c>
      <c r="H10" s="18">
        <v>39899</v>
      </c>
      <c r="I10" s="17">
        <v>166435.53</v>
      </c>
      <c r="J10" s="19">
        <v>4.7061824311093688E-2</v>
      </c>
      <c r="K10" s="4" t="s">
        <v>79</v>
      </c>
      <c r="L10" s="20">
        <v>80</v>
      </c>
      <c r="M10" s="4" t="s">
        <v>103</v>
      </c>
      <c r="N10" s="4" t="s">
        <v>104</v>
      </c>
      <c r="O10" s="4" t="s">
        <v>150</v>
      </c>
      <c r="P10" s="4">
        <v>5</v>
      </c>
      <c r="Q10" s="4">
        <v>1</v>
      </c>
      <c r="R10" s="4" t="s">
        <v>105</v>
      </c>
      <c r="S10" s="4" t="s">
        <v>106</v>
      </c>
      <c r="T10" s="4" t="s">
        <v>107</v>
      </c>
      <c r="U10" s="4" t="s">
        <v>730</v>
      </c>
      <c r="V10" s="4" t="s">
        <v>108</v>
      </c>
      <c r="W10" s="3" t="s">
        <v>109</v>
      </c>
      <c r="X10" s="3"/>
      <c r="Y10" s="3"/>
      <c r="Z10" s="3"/>
      <c r="AA10" s="3"/>
      <c r="AB10" s="51">
        <v>38099</v>
      </c>
      <c r="AC10" s="51">
        <v>38621</v>
      </c>
      <c r="AD10" s="51">
        <v>38700</v>
      </c>
      <c r="AE10" s="51">
        <v>38720</v>
      </c>
      <c r="AF10" s="51" t="s">
        <v>133</v>
      </c>
      <c r="AG10" s="51">
        <v>38735</v>
      </c>
      <c r="AH10" s="51" t="s">
        <v>133</v>
      </c>
    </row>
    <row r="11" spans="1:34" x14ac:dyDescent="0.15">
      <c r="A11" s="11" t="s">
        <v>196</v>
      </c>
      <c r="B11" s="11" t="s">
        <v>197</v>
      </c>
      <c r="C11" s="11" t="s">
        <v>30</v>
      </c>
      <c r="D11" s="11" t="s">
        <v>25</v>
      </c>
      <c r="E11" s="21">
        <v>1014518.5</v>
      </c>
      <c r="F11" s="21">
        <v>973946.75</v>
      </c>
      <c r="G11" s="22">
        <v>38265</v>
      </c>
      <c r="H11" s="22">
        <v>40178</v>
      </c>
      <c r="I11" s="21">
        <v>74992.92</v>
      </c>
      <c r="J11" s="23">
        <v>7.3919716594620988E-2</v>
      </c>
      <c r="K11" s="7"/>
      <c r="L11" s="8"/>
      <c r="M11" s="7"/>
      <c r="N11" s="7"/>
      <c r="O11" s="7"/>
      <c r="P11" s="7"/>
      <c r="Q11" s="7"/>
      <c r="R11" s="7"/>
      <c r="S11" s="7"/>
      <c r="T11" s="7"/>
      <c r="U11" s="7"/>
      <c r="V11" s="7"/>
      <c r="W11" s="11"/>
      <c r="X11" s="11"/>
      <c r="Y11" s="11"/>
      <c r="Z11" s="11"/>
      <c r="AA11" s="11"/>
      <c r="AB11" s="46"/>
      <c r="AC11" s="46"/>
      <c r="AD11" s="46"/>
      <c r="AE11" s="46"/>
      <c r="AF11" s="46"/>
      <c r="AG11" s="46"/>
      <c r="AH11" s="46"/>
    </row>
    <row r="12" spans="1:34" ht="26" x14ac:dyDescent="0.15">
      <c r="A12" s="3" t="s">
        <v>200</v>
      </c>
      <c r="B12" s="3" t="s">
        <v>201</v>
      </c>
      <c r="C12" s="3" t="s">
        <v>30</v>
      </c>
      <c r="D12" s="3" t="s">
        <v>25</v>
      </c>
      <c r="E12" s="17">
        <v>13367260.25</v>
      </c>
      <c r="F12" s="17">
        <v>12204518.550000001</v>
      </c>
      <c r="G12" s="18">
        <v>38392</v>
      </c>
      <c r="H12" s="18">
        <v>40178</v>
      </c>
      <c r="I12" s="17">
        <v>4596263.84</v>
      </c>
      <c r="J12" s="19">
        <v>0.3438448682855561</v>
      </c>
      <c r="K12" s="4" t="s">
        <v>79</v>
      </c>
      <c r="L12" s="20">
        <v>150</v>
      </c>
      <c r="M12" s="4" t="s">
        <v>103</v>
      </c>
      <c r="N12" s="4" t="s">
        <v>717</v>
      </c>
      <c r="O12" s="4" t="s">
        <v>150</v>
      </c>
      <c r="P12" s="4">
        <v>22</v>
      </c>
      <c r="Q12" s="4">
        <v>1</v>
      </c>
      <c r="R12" s="4" t="s">
        <v>105</v>
      </c>
      <c r="S12" s="4" t="s">
        <v>106</v>
      </c>
      <c r="T12" s="4" t="s">
        <v>107</v>
      </c>
      <c r="U12" s="4" t="s">
        <v>740</v>
      </c>
      <c r="V12" s="4" t="s">
        <v>942</v>
      </c>
      <c r="W12" s="3" t="s">
        <v>943</v>
      </c>
      <c r="X12" s="3"/>
      <c r="Y12" s="3"/>
      <c r="Z12" s="3"/>
      <c r="AA12" s="3"/>
      <c r="AB12" s="51">
        <v>38369</v>
      </c>
      <c r="AC12" s="51">
        <v>38659</v>
      </c>
      <c r="AD12" s="51">
        <v>38856</v>
      </c>
      <c r="AE12" s="51">
        <v>38846</v>
      </c>
      <c r="AF12" s="51">
        <v>38874</v>
      </c>
      <c r="AG12" s="51">
        <v>38915</v>
      </c>
      <c r="AH12" s="51" t="s">
        <v>133</v>
      </c>
    </row>
    <row r="13" spans="1:34" ht="26" x14ac:dyDescent="0.15">
      <c r="A13" s="3" t="s">
        <v>469</v>
      </c>
      <c r="B13" s="3" t="s">
        <v>470</v>
      </c>
      <c r="C13" s="3" t="s">
        <v>30</v>
      </c>
      <c r="D13" s="3" t="s">
        <v>25</v>
      </c>
      <c r="E13" s="17">
        <v>2962437</v>
      </c>
      <c r="F13" s="17">
        <v>2906822</v>
      </c>
      <c r="G13" s="18">
        <v>39570</v>
      </c>
      <c r="H13" s="18" t="s">
        <v>461</v>
      </c>
      <c r="I13" s="17">
        <v>368745.65</v>
      </c>
      <c r="J13" s="19">
        <v>0.12447375252199457</v>
      </c>
      <c r="K13" s="4" t="s">
        <v>79</v>
      </c>
      <c r="L13" s="20">
        <v>45</v>
      </c>
      <c r="M13" s="4" t="s">
        <v>103</v>
      </c>
      <c r="N13" s="4" t="s">
        <v>717</v>
      </c>
      <c r="O13" s="4" t="s">
        <v>106</v>
      </c>
      <c r="P13" s="4">
        <v>8</v>
      </c>
      <c r="Q13" s="4">
        <v>2</v>
      </c>
      <c r="R13" s="4" t="s">
        <v>815</v>
      </c>
      <c r="S13" s="4" t="s">
        <v>150</v>
      </c>
      <c r="T13" s="4" t="s">
        <v>940</v>
      </c>
      <c r="U13" s="4" t="s">
        <v>941</v>
      </c>
      <c r="V13" s="4" t="s">
        <v>1081</v>
      </c>
      <c r="W13" s="3" t="s">
        <v>939</v>
      </c>
      <c r="X13" s="3"/>
      <c r="Y13" s="3"/>
      <c r="Z13" s="3"/>
      <c r="AA13" s="3"/>
      <c r="AB13" s="51">
        <v>39444</v>
      </c>
      <c r="AC13" s="51">
        <v>40596</v>
      </c>
      <c r="AD13" s="51">
        <v>40655</v>
      </c>
      <c r="AE13" s="51">
        <v>40641</v>
      </c>
      <c r="AF13" s="51">
        <v>40655</v>
      </c>
      <c r="AG13" s="51">
        <v>41043</v>
      </c>
      <c r="AH13" s="51">
        <v>41047</v>
      </c>
    </row>
    <row r="14" spans="1:34" s="16" customFormat="1" ht="26" x14ac:dyDescent="0.15">
      <c r="A14" s="11" t="s">
        <v>157</v>
      </c>
      <c r="B14" s="11" t="s">
        <v>158</v>
      </c>
      <c r="C14" s="53" t="s">
        <v>992</v>
      </c>
      <c r="D14" s="11" t="s">
        <v>25</v>
      </c>
      <c r="E14" s="21">
        <v>1101568.5</v>
      </c>
      <c r="F14" s="21">
        <v>1007039.84</v>
      </c>
      <c r="G14" s="22">
        <v>38264</v>
      </c>
      <c r="H14" s="22">
        <v>40064</v>
      </c>
      <c r="I14" s="21">
        <v>111465.52</v>
      </c>
      <c r="J14" s="23">
        <v>0.10118800601142826</v>
      </c>
      <c r="K14" s="7"/>
      <c r="L14" s="8"/>
      <c r="M14" s="7"/>
      <c r="N14" s="7"/>
      <c r="O14" s="7"/>
      <c r="P14" s="7"/>
      <c r="Q14" s="7"/>
      <c r="R14" s="7"/>
      <c r="S14" s="7"/>
      <c r="T14" s="7"/>
      <c r="U14" s="7"/>
      <c r="V14" s="7"/>
      <c r="W14" s="11"/>
      <c r="X14" s="11"/>
      <c r="Y14" s="11"/>
      <c r="Z14" s="11"/>
      <c r="AA14" s="11"/>
      <c r="AB14" s="47"/>
      <c r="AC14" s="47"/>
      <c r="AD14" s="47"/>
      <c r="AE14" s="47"/>
      <c r="AF14" s="47"/>
      <c r="AG14" s="47"/>
      <c r="AH14" s="47"/>
    </row>
    <row r="15" spans="1:34" s="16" customFormat="1" ht="26" x14ac:dyDescent="0.15">
      <c r="A15" s="11" t="s">
        <v>465</v>
      </c>
      <c r="B15" s="11" t="s">
        <v>466</v>
      </c>
      <c r="C15" s="11" t="s">
        <v>993</v>
      </c>
      <c r="D15" s="11" t="s">
        <v>25</v>
      </c>
      <c r="E15" s="21">
        <v>1089057</v>
      </c>
      <c r="F15" s="21">
        <v>843356.99</v>
      </c>
      <c r="G15" s="22">
        <v>39315</v>
      </c>
      <c r="H15" s="22" t="s">
        <v>461</v>
      </c>
      <c r="I15" s="21">
        <v>120931.94</v>
      </c>
      <c r="J15" s="23">
        <v>0.11104280124915408</v>
      </c>
      <c r="K15" s="7"/>
      <c r="L15" s="8"/>
      <c r="M15" s="7"/>
      <c r="N15" s="7"/>
      <c r="O15" s="7"/>
      <c r="P15" s="7"/>
      <c r="Q15" s="7"/>
      <c r="R15" s="7"/>
      <c r="S15" s="7"/>
      <c r="T15" s="7"/>
      <c r="U15" s="7"/>
      <c r="V15" s="7"/>
      <c r="W15" s="11"/>
      <c r="X15" s="11"/>
      <c r="Y15" s="11"/>
      <c r="Z15" s="11"/>
      <c r="AA15" s="11"/>
      <c r="AB15" s="47"/>
      <c r="AC15" s="47"/>
      <c r="AD15" s="47"/>
      <c r="AE15" s="47"/>
      <c r="AF15" s="47"/>
      <c r="AG15" s="47"/>
      <c r="AH15" s="47"/>
    </row>
    <row r="16" spans="1:34" ht="26" x14ac:dyDescent="0.15">
      <c r="A16" s="3" t="s">
        <v>628</v>
      </c>
      <c r="B16" s="3" t="s">
        <v>629</v>
      </c>
      <c r="C16" s="3" t="s">
        <v>630</v>
      </c>
      <c r="D16" s="3" t="s">
        <v>25</v>
      </c>
      <c r="E16" s="17">
        <v>1404267.35</v>
      </c>
      <c r="F16" s="17">
        <v>1336217.8999999999</v>
      </c>
      <c r="G16" s="18">
        <v>41518</v>
      </c>
      <c r="H16" s="18" t="s">
        <v>461</v>
      </c>
      <c r="I16" s="17">
        <v>16145.4</v>
      </c>
      <c r="J16" s="19">
        <v>1.1497383315221278E-2</v>
      </c>
      <c r="K16" s="4" t="s">
        <v>131</v>
      </c>
      <c r="L16" s="20">
        <v>45</v>
      </c>
      <c r="M16" s="4" t="s">
        <v>821</v>
      </c>
      <c r="N16" s="4" t="s">
        <v>104</v>
      </c>
      <c r="O16" s="4" t="s">
        <v>106</v>
      </c>
      <c r="P16" s="4" t="s">
        <v>133</v>
      </c>
      <c r="Q16" s="4">
        <v>1</v>
      </c>
      <c r="R16" s="4" t="s">
        <v>648</v>
      </c>
      <c r="S16" s="4"/>
      <c r="T16" s="4" t="s">
        <v>107</v>
      </c>
      <c r="U16" s="4" t="s">
        <v>905</v>
      </c>
      <c r="V16" s="4" t="s">
        <v>906</v>
      </c>
      <c r="W16" s="3" t="s">
        <v>907</v>
      </c>
      <c r="X16" s="3"/>
      <c r="Y16" s="3"/>
      <c r="Z16" s="3"/>
      <c r="AA16" s="3"/>
      <c r="AB16" s="47"/>
      <c r="AC16" s="47"/>
      <c r="AD16" s="47"/>
      <c r="AE16" s="47"/>
      <c r="AF16" s="47"/>
      <c r="AG16" s="47"/>
      <c r="AH16" s="47"/>
    </row>
    <row r="17" spans="1:34" s="16" customFormat="1" ht="26" x14ac:dyDescent="0.15">
      <c r="A17" s="3" t="s">
        <v>143</v>
      </c>
      <c r="B17" s="3" t="s">
        <v>144</v>
      </c>
      <c r="C17" s="3" t="s">
        <v>994</v>
      </c>
      <c r="D17" s="3" t="s">
        <v>25</v>
      </c>
      <c r="E17" s="17">
        <v>1603205.6</v>
      </c>
      <c r="F17" s="17">
        <v>1129532.98</v>
      </c>
      <c r="G17" s="18">
        <v>37347</v>
      </c>
      <c r="H17" s="18">
        <v>40064</v>
      </c>
      <c r="I17" s="17">
        <v>169196.81</v>
      </c>
      <c r="J17" s="19">
        <v>0.10553656374453781</v>
      </c>
      <c r="K17" s="3" t="s">
        <v>131</v>
      </c>
      <c r="L17" s="3"/>
      <c r="M17" s="4" t="s">
        <v>148</v>
      </c>
      <c r="N17" s="4" t="s">
        <v>104</v>
      </c>
      <c r="O17" s="4" t="s">
        <v>106</v>
      </c>
      <c r="P17" s="4" t="s">
        <v>133</v>
      </c>
      <c r="Q17" s="4">
        <v>1</v>
      </c>
      <c r="R17" s="4" t="s">
        <v>105</v>
      </c>
      <c r="S17" s="4" t="s">
        <v>106</v>
      </c>
      <c r="T17" s="4" t="s">
        <v>107</v>
      </c>
      <c r="U17" s="4" t="s">
        <v>1118</v>
      </c>
      <c r="V17" s="3"/>
      <c r="W17" s="3"/>
      <c r="X17" s="3"/>
      <c r="Y17" s="3"/>
      <c r="Z17" s="3"/>
      <c r="AA17" s="3"/>
      <c r="AB17" s="46"/>
      <c r="AC17" s="46"/>
      <c r="AD17" s="46"/>
      <c r="AE17" s="46"/>
      <c r="AF17" s="46"/>
      <c r="AG17" s="46"/>
      <c r="AH17" s="46"/>
    </row>
    <row r="18" spans="1:34" x14ac:dyDescent="0.15">
      <c r="A18" s="3" t="s">
        <v>668</v>
      </c>
      <c r="B18" s="3" t="s">
        <v>669</v>
      </c>
      <c r="C18" s="3" t="s">
        <v>670</v>
      </c>
      <c r="D18" s="3" t="s">
        <v>50</v>
      </c>
      <c r="E18" s="17">
        <v>5859160</v>
      </c>
      <c r="F18" s="17">
        <v>1033023.5</v>
      </c>
      <c r="G18" s="18">
        <v>41730</v>
      </c>
      <c r="H18" s="18" t="s">
        <v>461</v>
      </c>
      <c r="I18" s="17">
        <v>1259607.3999999999</v>
      </c>
      <c r="J18" s="19">
        <v>0.21498088463192674</v>
      </c>
      <c r="K18" s="4" t="s">
        <v>79</v>
      </c>
      <c r="L18" s="20">
        <v>200</v>
      </c>
      <c r="M18" s="4" t="s">
        <v>741</v>
      </c>
      <c r="N18" s="4" t="s">
        <v>104</v>
      </c>
      <c r="O18" s="4" t="s">
        <v>106</v>
      </c>
      <c r="P18" s="4">
        <v>5</v>
      </c>
      <c r="Q18" s="4">
        <v>1</v>
      </c>
      <c r="R18" s="4" t="s">
        <v>648</v>
      </c>
      <c r="S18" s="4"/>
      <c r="T18" s="4" t="s">
        <v>107</v>
      </c>
      <c r="U18" s="4" t="s">
        <v>742</v>
      </c>
      <c r="V18" s="4" t="s">
        <v>743</v>
      </c>
      <c r="W18" s="3" t="s">
        <v>744</v>
      </c>
      <c r="X18" s="3"/>
      <c r="Y18" s="3"/>
      <c r="Z18" s="3"/>
      <c r="AA18" s="3"/>
      <c r="AB18" s="52"/>
      <c r="AC18" s="52"/>
      <c r="AD18" s="52"/>
      <c r="AE18" s="52"/>
      <c r="AF18" s="52"/>
      <c r="AG18" s="52"/>
      <c r="AH18" s="52"/>
    </row>
    <row r="19" spans="1:34" ht="52" x14ac:dyDescent="0.15">
      <c r="A19" s="3" t="s">
        <v>386</v>
      </c>
      <c r="B19" s="3" t="s">
        <v>387</v>
      </c>
      <c r="C19" s="3" t="s">
        <v>258</v>
      </c>
      <c r="D19" s="3" t="s">
        <v>50</v>
      </c>
      <c r="E19" s="17">
        <v>24207083</v>
      </c>
      <c r="F19" s="17">
        <v>19711314.829999998</v>
      </c>
      <c r="G19" s="18">
        <v>39990</v>
      </c>
      <c r="H19" s="18">
        <v>42282</v>
      </c>
      <c r="I19" s="17">
        <v>13179556.550000001</v>
      </c>
      <c r="J19" s="19">
        <v>0.54445042180422976</v>
      </c>
      <c r="K19" s="4" t="s">
        <v>79</v>
      </c>
      <c r="L19" s="20">
        <v>250</v>
      </c>
      <c r="M19" s="4" t="s">
        <v>103</v>
      </c>
      <c r="N19" s="4" t="s">
        <v>104</v>
      </c>
      <c r="O19" s="4" t="s">
        <v>106</v>
      </c>
      <c r="P19" s="4">
        <v>2</v>
      </c>
      <c r="Q19" s="4">
        <v>23</v>
      </c>
      <c r="R19" s="4" t="s">
        <v>1036</v>
      </c>
      <c r="S19" s="4" t="s">
        <v>150</v>
      </c>
      <c r="T19" s="4" t="s">
        <v>107</v>
      </c>
      <c r="U19" s="4" t="s">
        <v>1047</v>
      </c>
      <c r="V19" s="4" t="s">
        <v>1082</v>
      </c>
      <c r="W19" s="3" t="s">
        <v>773</v>
      </c>
      <c r="X19" s="3"/>
      <c r="Y19" s="3"/>
      <c r="Z19" s="3"/>
      <c r="AA19" s="3"/>
      <c r="AB19" s="51">
        <v>40092</v>
      </c>
      <c r="AC19" s="51">
        <v>40605</v>
      </c>
      <c r="AD19" s="51">
        <v>40883</v>
      </c>
      <c r="AE19" s="51">
        <v>40798</v>
      </c>
      <c r="AF19" s="51">
        <v>40883</v>
      </c>
      <c r="AG19" s="51">
        <v>40945</v>
      </c>
      <c r="AH19" s="51">
        <v>40952</v>
      </c>
    </row>
    <row r="20" spans="1:34" ht="52" x14ac:dyDescent="0.15">
      <c r="A20" s="3" t="s">
        <v>692</v>
      </c>
      <c r="B20" s="3" t="s">
        <v>693</v>
      </c>
      <c r="C20" s="3" t="s">
        <v>258</v>
      </c>
      <c r="D20" s="3" t="s">
        <v>25</v>
      </c>
      <c r="E20" s="17">
        <v>1821136.3</v>
      </c>
      <c r="F20" s="17">
        <v>1479324.57</v>
      </c>
      <c r="G20" s="18">
        <v>42005</v>
      </c>
      <c r="H20" s="18" t="s">
        <v>461</v>
      </c>
      <c r="I20" s="17">
        <v>994668.21</v>
      </c>
      <c r="J20" s="19">
        <v>0.54617999212908996</v>
      </c>
      <c r="K20" s="4" t="s">
        <v>79</v>
      </c>
      <c r="L20" s="20">
        <v>1000</v>
      </c>
      <c r="M20" s="4" t="s">
        <v>103</v>
      </c>
      <c r="N20" s="4" t="s">
        <v>104</v>
      </c>
      <c r="O20" s="4" t="s">
        <v>106</v>
      </c>
      <c r="P20" s="4">
        <v>14</v>
      </c>
      <c r="Q20" s="4">
        <v>1</v>
      </c>
      <c r="R20" s="4" t="s">
        <v>105</v>
      </c>
      <c r="S20" s="4" t="s">
        <v>106</v>
      </c>
      <c r="T20" s="4" t="s">
        <v>107</v>
      </c>
      <c r="U20" s="4" t="s">
        <v>737</v>
      </c>
      <c r="V20" s="4" t="s">
        <v>1083</v>
      </c>
      <c r="W20" s="3"/>
      <c r="X20" s="3"/>
      <c r="Y20" s="3"/>
      <c r="Z20" s="3"/>
      <c r="AA20" s="3"/>
      <c r="AB20" s="51" t="s">
        <v>1135</v>
      </c>
      <c r="AC20" s="51" t="s">
        <v>1136</v>
      </c>
      <c r="AD20" s="51" t="s">
        <v>1137</v>
      </c>
      <c r="AE20" s="51" t="s">
        <v>1138</v>
      </c>
      <c r="AF20" s="51" t="s">
        <v>1139</v>
      </c>
      <c r="AG20" s="51" t="s">
        <v>1140</v>
      </c>
      <c r="AH20" s="51" t="s">
        <v>133</v>
      </c>
    </row>
    <row r="21" spans="1:34" ht="65" x14ac:dyDescent="0.15">
      <c r="A21" s="3" t="s">
        <v>682</v>
      </c>
      <c r="B21" s="3" t="s">
        <v>683</v>
      </c>
      <c r="C21" s="3" t="s">
        <v>258</v>
      </c>
      <c r="D21" s="3" t="s">
        <v>25</v>
      </c>
      <c r="E21" s="17">
        <v>11540403.300000001</v>
      </c>
      <c r="F21" s="17">
        <v>9074847.8300000001</v>
      </c>
      <c r="G21" s="18">
        <v>41974</v>
      </c>
      <c r="H21" s="18" t="s">
        <v>461</v>
      </c>
      <c r="I21" s="17">
        <v>1870166.28</v>
      </c>
      <c r="J21" s="19">
        <v>0.16205380621316759</v>
      </c>
      <c r="K21" s="4" t="s">
        <v>79</v>
      </c>
      <c r="L21" s="20">
        <v>1000</v>
      </c>
      <c r="M21" s="4" t="s">
        <v>716</v>
      </c>
      <c r="N21" s="4" t="s">
        <v>104</v>
      </c>
      <c r="O21" s="4" t="s">
        <v>106</v>
      </c>
      <c r="P21" s="4">
        <v>14</v>
      </c>
      <c r="Q21" s="4">
        <v>1</v>
      </c>
      <c r="R21" s="4" t="s">
        <v>105</v>
      </c>
      <c r="S21" s="4" t="s">
        <v>106</v>
      </c>
      <c r="T21" s="4" t="s">
        <v>443</v>
      </c>
      <c r="U21" s="4" t="s">
        <v>737</v>
      </c>
      <c r="V21" s="4" t="s">
        <v>1084</v>
      </c>
      <c r="W21" s="3"/>
      <c r="X21" s="3"/>
      <c r="Y21" s="3"/>
      <c r="Z21" s="3"/>
      <c r="AA21" s="3"/>
      <c r="AB21" s="54">
        <v>42061</v>
      </c>
      <c r="AC21" s="51" t="s">
        <v>1141</v>
      </c>
      <c r="AD21" s="51" t="s">
        <v>1142</v>
      </c>
      <c r="AE21" s="51" t="s">
        <v>1143</v>
      </c>
      <c r="AF21" s="51" t="s">
        <v>1144</v>
      </c>
      <c r="AG21" s="51" t="s">
        <v>1145</v>
      </c>
      <c r="AH21" s="51" t="s">
        <v>133</v>
      </c>
    </row>
    <row r="22" spans="1:34" x14ac:dyDescent="0.15">
      <c r="A22" s="11" t="s">
        <v>256</v>
      </c>
      <c r="B22" s="11" t="s">
        <v>257</v>
      </c>
      <c r="C22" s="11" t="s">
        <v>258</v>
      </c>
      <c r="D22" s="11" t="s">
        <v>25</v>
      </c>
      <c r="E22" s="21">
        <v>1093130</v>
      </c>
      <c r="F22" s="21">
        <v>899643.94</v>
      </c>
      <c r="G22" s="22">
        <v>40544</v>
      </c>
      <c r="H22" s="22">
        <v>41011</v>
      </c>
      <c r="I22" s="21">
        <v>161683.17000000001</v>
      </c>
      <c r="J22" s="23">
        <v>0.14790845553593809</v>
      </c>
      <c r="K22" s="7" t="s">
        <v>79</v>
      </c>
      <c r="L22" s="8"/>
      <c r="M22" s="7" t="s">
        <v>103</v>
      </c>
      <c r="N22" s="7" t="s">
        <v>717</v>
      </c>
      <c r="O22" s="7"/>
      <c r="P22" s="7">
        <v>5</v>
      </c>
      <c r="Q22" s="7">
        <v>3</v>
      </c>
      <c r="R22" s="7" t="s">
        <v>105</v>
      </c>
      <c r="S22" s="7" t="s">
        <v>106</v>
      </c>
      <c r="T22" s="7" t="s">
        <v>443</v>
      </c>
      <c r="U22" s="7" t="s">
        <v>776</v>
      </c>
      <c r="V22" s="7" t="s">
        <v>778</v>
      </c>
      <c r="W22" s="11"/>
      <c r="X22" s="11"/>
      <c r="Y22" s="11"/>
      <c r="Z22" s="11"/>
      <c r="AA22" s="11"/>
      <c r="AB22" s="51">
        <v>40571</v>
      </c>
      <c r="AC22" s="51" t="s">
        <v>133</v>
      </c>
      <c r="AD22" s="51" t="s">
        <v>133</v>
      </c>
      <c r="AE22" s="51" t="s">
        <v>133</v>
      </c>
      <c r="AF22" s="51" t="s">
        <v>133</v>
      </c>
      <c r="AG22" s="51" t="s">
        <v>133</v>
      </c>
      <c r="AH22" s="51" t="s">
        <v>133</v>
      </c>
    </row>
    <row r="23" spans="1:34" ht="39" x14ac:dyDescent="0.15">
      <c r="A23" s="11" t="s">
        <v>455</v>
      </c>
      <c r="B23" s="11" t="s">
        <v>456</v>
      </c>
      <c r="C23" s="11" t="s">
        <v>258</v>
      </c>
      <c r="D23" s="11" t="s">
        <v>25</v>
      </c>
      <c r="E23" s="21">
        <v>1456039</v>
      </c>
      <c r="F23" s="21">
        <v>1022136.93</v>
      </c>
      <c r="G23" s="22">
        <v>40603</v>
      </c>
      <c r="H23" s="22">
        <v>42473</v>
      </c>
      <c r="I23" s="21">
        <v>227301.71</v>
      </c>
      <c r="J23" s="23">
        <v>0.1561096303052322</v>
      </c>
      <c r="K23" s="7" t="s">
        <v>79</v>
      </c>
      <c r="L23" s="8"/>
      <c r="M23" s="7"/>
      <c r="N23" s="7"/>
      <c r="O23" s="7"/>
      <c r="P23" s="7">
        <v>1</v>
      </c>
      <c r="Q23" s="7">
        <v>7</v>
      </c>
      <c r="R23" s="7" t="s">
        <v>105</v>
      </c>
      <c r="S23" s="7" t="s">
        <v>106</v>
      </c>
      <c r="T23" s="7" t="s">
        <v>107</v>
      </c>
      <c r="U23" s="7" t="s">
        <v>1048</v>
      </c>
      <c r="V23" s="7" t="s">
        <v>1085</v>
      </c>
      <c r="W23" s="11"/>
      <c r="X23" s="11"/>
      <c r="Y23" s="11"/>
      <c r="Z23" s="11"/>
      <c r="AA23" s="11"/>
      <c r="AB23" s="51">
        <v>40652</v>
      </c>
      <c r="AC23" s="51">
        <v>41193</v>
      </c>
      <c r="AD23" s="51">
        <v>41282</v>
      </c>
      <c r="AE23" s="51">
        <v>41285</v>
      </c>
      <c r="AF23" s="51">
        <v>41327</v>
      </c>
      <c r="AG23" s="51">
        <v>41435</v>
      </c>
      <c r="AH23" s="51" t="s">
        <v>133</v>
      </c>
    </row>
    <row r="24" spans="1:34" x14ac:dyDescent="0.15">
      <c r="A24" s="3" t="s">
        <v>694</v>
      </c>
      <c r="B24" s="3" t="s">
        <v>695</v>
      </c>
      <c r="C24" s="3" t="s">
        <v>665</v>
      </c>
      <c r="D24" s="3" t="s">
        <v>25</v>
      </c>
      <c r="E24" s="17">
        <v>1432748</v>
      </c>
      <c r="F24" s="17">
        <v>1157740.6299999999</v>
      </c>
      <c r="G24" s="18">
        <v>42005</v>
      </c>
      <c r="H24" s="18" t="s">
        <v>461</v>
      </c>
      <c r="I24" s="17">
        <v>400674.24</v>
      </c>
      <c r="J24" s="19">
        <v>0.2796543704824575</v>
      </c>
      <c r="K24" s="4" t="s">
        <v>79</v>
      </c>
      <c r="L24" s="20">
        <v>30</v>
      </c>
      <c r="M24" s="4" t="s">
        <v>103</v>
      </c>
      <c r="N24" s="4" t="s">
        <v>104</v>
      </c>
      <c r="O24" s="4" t="s">
        <v>106</v>
      </c>
      <c r="P24" s="4">
        <v>4</v>
      </c>
      <c r="Q24" s="4">
        <v>1</v>
      </c>
      <c r="R24" s="4" t="s">
        <v>105</v>
      </c>
      <c r="S24" s="4" t="s">
        <v>106</v>
      </c>
      <c r="T24" s="4" t="s">
        <v>107</v>
      </c>
      <c r="U24" s="4" t="s">
        <v>737</v>
      </c>
      <c r="V24" s="4" t="s">
        <v>779</v>
      </c>
      <c r="W24" s="3"/>
      <c r="X24" s="3"/>
      <c r="Y24" s="3"/>
      <c r="Z24" s="3"/>
      <c r="AA24" s="3"/>
      <c r="AB24" s="51">
        <v>42061</v>
      </c>
      <c r="AC24" s="51">
        <v>42396</v>
      </c>
      <c r="AD24" s="51">
        <v>42479</v>
      </c>
      <c r="AE24" s="51">
        <v>42479</v>
      </c>
      <c r="AF24" s="51">
        <v>42522</v>
      </c>
      <c r="AG24" s="51">
        <v>42619</v>
      </c>
      <c r="AH24" s="51" t="s">
        <v>133</v>
      </c>
    </row>
    <row r="25" spans="1:34" ht="26" x14ac:dyDescent="0.15">
      <c r="A25" s="3" t="s">
        <v>702</v>
      </c>
      <c r="B25" s="3" t="s">
        <v>703</v>
      </c>
      <c r="C25" s="3" t="s">
        <v>665</v>
      </c>
      <c r="D25" s="3" t="s">
        <v>25</v>
      </c>
      <c r="E25" s="17">
        <v>1174894.5</v>
      </c>
      <c r="F25" s="17">
        <v>956184.53</v>
      </c>
      <c r="G25" s="18">
        <v>42125</v>
      </c>
      <c r="H25" s="18" t="s">
        <v>461</v>
      </c>
      <c r="I25" s="17">
        <v>593016.63</v>
      </c>
      <c r="J25" s="19">
        <v>0.50474032349287534</v>
      </c>
      <c r="K25" s="4" t="s">
        <v>79</v>
      </c>
      <c r="L25" s="20">
        <v>500</v>
      </c>
      <c r="M25" s="4" t="s">
        <v>103</v>
      </c>
      <c r="N25" s="4" t="s">
        <v>104</v>
      </c>
      <c r="O25" s="4" t="s">
        <v>106</v>
      </c>
      <c r="P25" s="4">
        <v>6</v>
      </c>
      <c r="Q25" s="4">
        <v>1</v>
      </c>
      <c r="R25" s="4" t="s">
        <v>105</v>
      </c>
      <c r="S25" s="4" t="s">
        <v>106</v>
      </c>
      <c r="T25" s="4" t="s">
        <v>107</v>
      </c>
      <c r="U25" s="4" t="s">
        <v>737</v>
      </c>
      <c r="V25" s="4" t="s">
        <v>1086</v>
      </c>
      <c r="W25" s="3"/>
      <c r="X25" s="3"/>
      <c r="Y25" s="3"/>
      <c r="Z25" s="3"/>
      <c r="AA25" s="3"/>
      <c r="AB25" s="51">
        <v>42061</v>
      </c>
      <c r="AC25" s="51">
        <v>42347</v>
      </c>
      <c r="AD25" s="51">
        <v>42417</v>
      </c>
      <c r="AE25" s="51">
        <v>42417</v>
      </c>
      <c r="AF25" s="51">
        <v>42459</v>
      </c>
      <c r="AG25" s="51">
        <v>42562</v>
      </c>
      <c r="AH25" s="51" t="s">
        <v>133</v>
      </c>
    </row>
    <row r="26" spans="1:34" ht="52" x14ac:dyDescent="0.15">
      <c r="A26" s="3" t="s">
        <v>663</v>
      </c>
      <c r="B26" s="3" t="s">
        <v>664</v>
      </c>
      <c r="C26" s="3" t="s">
        <v>665</v>
      </c>
      <c r="D26" s="3" t="s">
        <v>309</v>
      </c>
      <c r="E26" s="17">
        <v>3619913.5</v>
      </c>
      <c r="F26" s="17">
        <v>1034198.77</v>
      </c>
      <c r="G26" s="18">
        <v>41671</v>
      </c>
      <c r="H26" s="18" t="s">
        <v>461</v>
      </c>
      <c r="I26" s="17">
        <v>611020.76</v>
      </c>
      <c r="J26" s="19">
        <v>0.16879429853779657</v>
      </c>
      <c r="K26" s="4" t="s">
        <v>79</v>
      </c>
      <c r="L26" s="20">
        <v>100</v>
      </c>
      <c r="M26" s="4" t="s">
        <v>775</v>
      </c>
      <c r="N26" s="4" t="s">
        <v>104</v>
      </c>
      <c r="O26" s="4" t="s">
        <v>106</v>
      </c>
      <c r="P26" s="4">
        <v>6</v>
      </c>
      <c r="Q26" s="4">
        <v>4</v>
      </c>
      <c r="R26" s="4" t="s">
        <v>648</v>
      </c>
      <c r="S26" s="4"/>
      <c r="T26" s="4" t="s">
        <v>107</v>
      </c>
      <c r="U26" s="4" t="s">
        <v>1049</v>
      </c>
      <c r="V26" s="4" t="s">
        <v>1087</v>
      </c>
      <c r="W26" s="3"/>
      <c r="X26" s="3"/>
      <c r="Y26" s="3"/>
      <c r="Z26" s="3"/>
      <c r="AA26" s="3"/>
      <c r="AB26" s="51">
        <v>41880</v>
      </c>
      <c r="AC26" s="51">
        <v>42461</v>
      </c>
      <c r="AD26" s="51">
        <v>42578</v>
      </c>
      <c r="AE26" s="51">
        <v>42551</v>
      </c>
      <c r="AF26" s="51">
        <v>42586</v>
      </c>
      <c r="AG26" s="51">
        <v>42675</v>
      </c>
      <c r="AH26" s="51" t="s">
        <v>648</v>
      </c>
    </row>
    <row r="27" spans="1:34" x14ac:dyDescent="0.15">
      <c r="A27" s="11" t="s">
        <v>459</v>
      </c>
      <c r="B27" s="11" t="s">
        <v>460</v>
      </c>
      <c r="C27" s="11" t="s">
        <v>75</v>
      </c>
      <c r="D27" s="11" t="s">
        <v>59</v>
      </c>
      <c r="E27" s="21">
        <v>3416694</v>
      </c>
      <c r="F27" s="21">
        <v>0</v>
      </c>
      <c r="G27" s="22">
        <v>38947</v>
      </c>
      <c r="H27" s="22" t="s">
        <v>461</v>
      </c>
      <c r="I27" s="21">
        <v>177199.01</v>
      </c>
      <c r="J27" s="23">
        <v>5.1862709976368972E-2</v>
      </c>
      <c r="K27" s="7"/>
      <c r="L27" s="8"/>
      <c r="M27" s="7"/>
      <c r="N27" s="7"/>
      <c r="O27" s="7"/>
      <c r="P27" s="7"/>
      <c r="Q27" s="7"/>
      <c r="R27" s="7"/>
      <c r="S27" s="7"/>
      <c r="T27" s="7"/>
      <c r="U27" s="7"/>
      <c r="V27" s="7"/>
      <c r="W27" s="11"/>
      <c r="X27" s="11"/>
      <c r="Y27" s="11"/>
      <c r="Z27" s="11"/>
      <c r="AA27" s="11"/>
      <c r="AB27" s="47"/>
      <c r="AC27" s="47"/>
      <c r="AD27" s="47"/>
      <c r="AE27" s="47"/>
      <c r="AF27" s="47"/>
      <c r="AG27" s="47"/>
      <c r="AH27" s="47"/>
    </row>
    <row r="28" spans="1:34" ht="26" x14ac:dyDescent="0.15">
      <c r="A28" s="3" t="s">
        <v>774</v>
      </c>
      <c r="B28" s="3" t="s">
        <v>462</v>
      </c>
      <c r="C28" s="3" t="s">
        <v>75</v>
      </c>
      <c r="D28" s="3" t="s">
        <v>309</v>
      </c>
      <c r="E28" s="17">
        <f>14572700.15+5043396.6</f>
        <v>19616096.75</v>
      </c>
      <c r="F28" s="17">
        <f>7659763.56+43273740.47</f>
        <v>50933504.030000001</v>
      </c>
      <c r="G28" s="18">
        <v>39022</v>
      </c>
      <c r="H28" s="18">
        <v>41470</v>
      </c>
      <c r="I28" s="17">
        <f>3124455.61+2862938.61</f>
        <v>5987394.2199999997</v>
      </c>
      <c r="J28" s="19">
        <f>I28/E28</f>
        <v>0.305228624038062</v>
      </c>
      <c r="K28" s="4" t="s">
        <v>79</v>
      </c>
      <c r="L28" s="20">
        <v>250</v>
      </c>
      <c r="M28" s="4" t="s">
        <v>103</v>
      </c>
      <c r="N28" s="4" t="s">
        <v>104</v>
      </c>
      <c r="O28" s="4" t="s">
        <v>106</v>
      </c>
      <c r="P28" s="4">
        <v>1</v>
      </c>
      <c r="Q28" s="4">
        <v>2</v>
      </c>
      <c r="R28" s="4" t="s">
        <v>1035</v>
      </c>
      <c r="S28" s="4" t="s">
        <v>150</v>
      </c>
      <c r="T28" s="4" t="s">
        <v>107</v>
      </c>
      <c r="U28" s="4" t="s">
        <v>738</v>
      </c>
      <c r="V28" s="4" t="s">
        <v>764</v>
      </c>
      <c r="W28" s="3"/>
      <c r="X28" s="3"/>
      <c r="Y28" s="3"/>
      <c r="Z28" s="3"/>
      <c r="AA28" s="3"/>
      <c r="AB28" s="52"/>
      <c r="AC28" s="52"/>
      <c r="AD28" s="52"/>
      <c r="AE28" s="52"/>
      <c r="AF28" s="52"/>
      <c r="AG28" s="52"/>
      <c r="AH28" s="52"/>
    </row>
    <row r="29" spans="1:34" x14ac:dyDescent="0.15">
      <c r="A29" s="11" t="s">
        <v>303</v>
      </c>
      <c r="B29" s="11" t="s">
        <v>304</v>
      </c>
      <c r="C29" s="11" t="s">
        <v>75</v>
      </c>
      <c r="D29" s="11" t="s">
        <v>25</v>
      </c>
      <c r="E29" s="21">
        <v>1124162</v>
      </c>
      <c r="F29" s="21">
        <v>828899.5</v>
      </c>
      <c r="G29" s="22">
        <v>39246</v>
      </c>
      <c r="H29" s="22">
        <v>41422</v>
      </c>
      <c r="I29" s="21">
        <v>262302.06</v>
      </c>
      <c r="J29" s="23">
        <v>0.23333119247937575</v>
      </c>
      <c r="K29" s="7"/>
      <c r="L29" s="8"/>
      <c r="M29" s="7"/>
      <c r="N29" s="7"/>
      <c r="O29" s="7"/>
      <c r="P29" s="7"/>
      <c r="Q29" s="7"/>
      <c r="R29" s="7"/>
      <c r="S29" s="7"/>
      <c r="T29" s="7"/>
      <c r="U29" s="7"/>
      <c r="V29" s="7"/>
      <c r="W29" s="11"/>
      <c r="X29" s="11"/>
      <c r="Y29" s="11"/>
      <c r="Z29" s="11"/>
      <c r="AA29" s="11"/>
      <c r="AB29" s="47"/>
      <c r="AC29" s="47"/>
      <c r="AD29" s="47"/>
      <c r="AE29" s="47"/>
      <c r="AF29" s="47"/>
      <c r="AG29" s="47"/>
      <c r="AH29" s="47"/>
    </row>
    <row r="30" spans="1:34" x14ac:dyDescent="0.15">
      <c r="A30" s="11" t="s">
        <v>73</v>
      </c>
      <c r="B30" s="11" t="s">
        <v>74</v>
      </c>
      <c r="C30" s="11" t="s">
        <v>75</v>
      </c>
      <c r="D30" s="11" t="s">
        <v>25</v>
      </c>
      <c r="E30" s="21">
        <v>3670393</v>
      </c>
      <c r="F30" s="21">
        <v>3310581.13</v>
      </c>
      <c r="G30" s="22">
        <v>37776</v>
      </c>
      <c r="H30" s="22">
        <v>39491</v>
      </c>
      <c r="I30" s="21">
        <v>211082.52</v>
      </c>
      <c r="J30" s="23">
        <v>5.7509514648703831E-2</v>
      </c>
      <c r="K30" s="7"/>
      <c r="L30" s="8"/>
      <c r="M30" s="7"/>
      <c r="N30" s="7"/>
      <c r="O30" s="7"/>
      <c r="P30" s="7"/>
      <c r="Q30" s="7"/>
      <c r="R30" s="7"/>
      <c r="S30" s="7"/>
      <c r="T30" s="7"/>
      <c r="U30" s="7"/>
      <c r="V30" s="7"/>
      <c r="W30" s="11"/>
      <c r="X30" s="11"/>
      <c r="Y30" s="11"/>
      <c r="Z30" s="11"/>
      <c r="AA30" s="11"/>
      <c r="AB30" s="47"/>
      <c r="AC30" s="47"/>
      <c r="AD30" s="47"/>
      <c r="AE30" s="47"/>
      <c r="AF30" s="47"/>
      <c r="AG30" s="47"/>
      <c r="AH30" s="47"/>
    </row>
    <row r="31" spans="1:34" ht="26" x14ac:dyDescent="0.15">
      <c r="A31" s="11" t="s">
        <v>261</v>
      </c>
      <c r="B31" s="11" t="s">
        <v>262</v>
      </c>
      <c r="C31" s="11" t="s">
        <v>995</v>
      </c>
      <c r="D31" s="11" t="s">
        <v>25</v>
      </c>
      <c r="E31" s="21">
        <v>18974761</v>
      </c>
      <c r="F31" s="21">
        <v>13947946.5</v>
      </c>
      <c r="G31" s="22">
        <v>39185</v>
      </c>
      <c r="H31" s="22">
        <v>41073</v>
      </c>
      <c r="I31" s="21">
        <v>5851383.5099999998</v>
      </c>
      <c r="J31" s="23">
        <v>0.30837719168109679</v>
      </c>
      <c r="K31" s="7"/>
      <c r="L31" s="8"/>
      <c r="M31" s="7"/>
      <c r="N31" s="7"/>
      <c r="O31" s="7"/>
      <c r="P31" s="7"/>
      <c r="Q31" s="7"/>
      <c r="R31" s="7"/>
      <c r="S31" s="7"/>
      <c r="T31" s="7"/>
      <c r="U31" s="7"/>
      <c r="V31" s="7"/>
      <c r="W31" s="11"/>
      <c r="X31" s="11"/>
      <c r="Y31" s="11"/>
      <c r="Z31" s="11"/>
      <c r="AA31" s="11"/>
      <c r="AB31" s="47"/>
      <c r="AC31" s="47"/>
      <c r="AD31" s="47"/>
      <c r="AE31" s="47"/>
      <c r="AF31" s="47"/>
      <c r="AG31" s="47"/>
      <c r="AH31" s="47"/>
    </row>
    <row r="32" spans="1:34" ht="26" x14ac:dyDescent="0.15">
      <c r="A32" s="11" t="s">
        <v>114</v>
      </c>
      <c r="B32" s="11" t="s">
        <v>115</v>
      </c>
      <c r="C32" s="53" t="s">
        <v>996</v>
      </c>
      <c r="D32" s="11" t="s">
        <v>25</v>
      </c>
      <c r="E32" s="21">
        <v>1092361.6000000001</v>
      </c>
      <c r="F32" s="21">
        <v>858473.67</v>
      </c>
      <c r="G32" s="22">
        <v>38925</v>
      </c>
      <c r="H32" s="22">
        <v>40015</v>
      </c>
      <c r="I32" s="21">
        <v>44390.55</v>
      </c>
      <c r="J32" s="23">
        <v>4.0637230382320283E-2</v>
      </c>
      <c r="K32" s="7"/>
      <c r="L32" s="8"/>
      <c r="M32" s="7"/>
      <c r="N32" s="7"/>
      <c r="O32" s="7"/>
      <c r="P32" s="7"/>
      <c r="Q32" s="7"/>
      <c r="R32" s="7"/>
      <c r="S32" s="7"/>
      <c r="T32" s="7"/>
      <c r="U32" s="7"/>
      <c r="V32" s="7"/>
      <c r="W32" s="11"/>
      <c r="X32" s="11"/>
      <c r="Y32" s="11"/>
      <c r="Z32" s="11"/>
      <c r="AA32" s="11"/>
      <c r="AB32" s="52"/>
      <c r="AC32" s="52"/>
      <c r="AD32" s="52"/>
      <c r="AE32" s="52"/>
      <c r="AF32" s="52"/>
      <c r="AG32" s="52"/>
      <c r="AH32" s="52"/>
    </row>
    <row r="33" spans="1:34" s="16" customFormat="1" ht="26" x14ac:dyDescent="0.15">
      <c r="A33" s="11" t="s">
        <v>116</v>
      </c>
      <c r="B33" s="11" t="s">
        <v>117</v>
      </c>
      <c r="C33" s="53" t="s">
        <v>996</v>
      </c>
      <c r="D33" s="11" t="s">
        <v>25</v>
      </c>
      <c r="E33" s="21">
        <v>1916642.15</v>
      </c>
      <c r="F33" s="21">
        <v>1678015</v>
      </c>
      <c r="G33" s="22">
        <v>39143</v>
      </c>
      <c r="H33" s="22">
        <v>40015</v>
      </c>
      <c r="I33" s="21">
        <v>401348.69</v>
      </c>
      <c r="J33" s="23">
        <v>0.20940199504638882</v>
      </c>
      <c r="K33" s="7"/>
      <c r="L33" s="8"/>
      <c r="M33" s="7"/>
      <c r="N33" s="7"/>
      <c r="O33" s="7"/>
      <c r="P33" s="7"/>
      <c r="Q33" s="7"/>
      <c r="R33" s="7"/>
      <c r="S33" s="7"/>
      <c r="T33" s="7"/>
      <c r="U33" s="7"/>
      <c r="V33" s="7"/>
      <c r="W33" s="11"/>
      <c r="X33" s="11"/>
      <c r="Y33" s="11"/>
      <c r="Z33" s="11"/>
      <c r="AA33" s="11"/>
      <c r="AB33" s="52"/>
      <c r="AC33" s="52"/>
      <c r="AD33" s="52"/>
      <c r="AE33" s="52"/>
      <c r="AF33" s="52"/>
      <c r="AG33" s="52"/>
      <c r="AH33" s="52"/>
    </row>
    <row r="34" spans="1:34" s="16" customFormat="1" ht="26" x14ac:dyDescent="0.15">
      <c r="A34" s="11" t="s">
        <v>167</v>
      </c>
      <c r="B34" s="11" t="s">
        <v>168</v>
      </c>
      <c r="C34" s="53" t="s">
        <v>996</v>
      </c>
      <c r="D34" s="11" t="s">
        <v>25</v>
      </c>
      <c r="E34" s="21">
        <v>1772737.75</v>
      </c>
      <c r="F34" s="21">
        <v>1473778</v>
      </c>
      <c r="G34" s="22">
        <v>38918</v>
      </c>
      <c r="H34" s="22">
        <v>40070</v>
      </c>
      <c r="I34" s="21">
        <v>64878.27</v>
      </c>
      <c r="J34" s="23">
        <v>3.6597782159261849E-2</v>
      </c>
      <c r="K34" s="7"/>
      <c r="L34" s="8"/>
      <c r="M34" s="7"/>
      <c r="N34" s="7"/>
      <c r="O34" s="7"/>
      <c r="P34" s="7"/>
      <c r="Q34" s="7"/>
      <c r="R34" s="7"/>
      <c r="S34" s="7"/>
      <c r="T34" s="7"/>
      <c r="U34" s="7"/>
      <c r="V34" s="7"/>
      <c r="W34" s="11"/>
      <c r="X34" s="11"/>
      <c r="Y34" s="11"/>
      <c r="Z34" s="11"/>
      <c r="AA34" s="11"/>
      <c r="AB34" s="52"/>
      <c r="AC34" s="52"/>
      <c r="AD34" s="52"/>
      <c r="AE34" s="52"/>
      <c r="AF34" s="52"/>
      <c r="AG34" s="52"/>
      <c r="AH34" s="52"/>
    </row>
    <row r="35" spans="1:34" s="16" customFormat="1" x14ac:dyDescent="0.15">
      <c r="A35" s="9" t="s">
        <v>279</v>
      </c>
      <c r="B35" s="9" t="s">
        <v>280</v>
      </c>
      <c r="C35" s="9" t="s">
        <v>24</v>
      </c>
      <c r="D35" s="9" t="s">
        <v>50</v>
      </c>
      <c r="E35" s="12">
        <v>3885899.25</v>
      </c>
      <c r="F35" s="12">
        <v>2704910.71</v>
      </c>
      <c r="G35" s="13">
        <v>38925</v>
      </c>
      <c r="H35" s="13">
        <v>41274</v>
      </c>
      <c r="I35" s="12">
        <v>1812998.44</v>
      </c>
      <c r="J35" s="14">
        <v>0.46655827219401014</v>
      </c>
      <c r="K35" s="10" t="s">
        <v>79</v>
      </c>
      <c r="L35" s="15"/>
      <c r="M35" s="10"/>
      <c r="N35" s="10"/>
      <c r="O35" s="10"/>
      <c r="P35" s="10"/>
      <c r="Q35" s="10"/>
      <c r="R35" s="10"/>
      <c r="S35" s="10"/>
      <c r="T35" s="10"/>
      <c r="U35" s="10"/>
      <c r="V35" s="10"/>
      <c r="W35" s="9"/>
      <c r="X35" s="9"/>
      <c r="Y35" s="9"/>
      <c r="Z35" s="9"/>
      <c r="AA35" s="9"/>
      <c r="AB35" s="52"/>
      <c r="AC35" s="52"/>
      <c r="AD35" s="52"/>
      <c r="AE35" s="52"/>
      <c r="AF35" s="52"/>
      <c r="AG35" s="52"/>
      <c r="AH35" s="52"/>
    </row>
    <row r="36" spans="1:34" s="16" customFormat="1" x14ac:dyDescent="0.15">
      <c r="A36" s="9" t="s">
        <v>94</v>
      </c>
      <c r="B36" s="9" t="s">
        <v>95</v>
      </c>
      <c r="C36" s="9" t="s">
        <v>24</v>
      </c>
      <c r="D36" s="9" t="s">
        <v>50</v>
      </c>
      <c r="E36" s="12">
        <v>5824991.0499999998</v>
      </c>
      <c r="F36" s="12">
        <v>7791551.1600000001</v>
      </c>
      <c r="G36" s="13">
        <v>38765</v>
      </c>
      <c r="H36" s="13">
        <v>39856</v>
      </c>
      <c r="I36" s="12">
        <v>1520415.52</v>
      </c>
      <c r="J36" s="14">
        <v>0.26101594096011532</v>
      </c>
      <c r="K36" s="10" t="s">
        <v>79</v>
      </c>
      <c r="L36" s="15"/>
      <c r="M36" s="10"/>
      <c r="N36" s="10"/>
      <c r="O36" s="10"/>
      <c r="P36" s="10"/>
      <c r="Q36" s="10"/>
      <c r="R36" s="10"/>
      <c r="S36" s="10"/>
      <c r="T36" s="10"/>
      <c r="U36" s="10"/>
      <c r="V36" s="10"/>
      <c r="W36" s="9"/>
      <c r="X36" s="9"/>
      <c r="Y36" s="9"/>
      <c r="Z36" s="9"/>
      <c r="AA36" s="9"/>
      <c r="AB36" s="46"/>
      <c r="AC36" s="46"/>
      <c r="AD36" s="46"/>
      <c r="AE36" s="46"/>
      <c r="AF36" s="46"/>
      <c r="AG36" s="46"/>
      <c r="AH36" s="46"/>
    </row>
    <row r="37" spans="1:34" s="16" customFormat="1" x14ac:dyDescent="0.15">
      <c r="A37" s="9" t="s">
        <v>180</v>
      </c>
      <c r="B37" s="9" t="s">
        <v>181</v>
      </c>
      <c r="C37" s="9" t="s">
        <v>24</v>
      </c>
      <c r="D37" s="9" t="s">
        <v>59</v>
      </c>
      <c r="E37" s="12">
        <v>1445605</v>
      </c>
      <c r="F37" s="12">
        <v>968897.67</v>
      </c>
      <c r="G37" s="13">
        <v>37865</v>
      </c>
      <c r="H37" s="13">
        <v>40169</v>
      </c>
      <c r="I37" s="12">
        <v>235802.91</v>
      </c>
      <c r="J37" s="14">
        <v>0.16311711013727817</v>
      </c>
      <c r="K37" s="10" t="s">
        <v>79</v>
      </c>
      <c r="L37" s="15"/>
      <c r="M37" s="10"/>
      <c r="N37" s="10"/>
      <c r="O37" s="10"/>
      <c r="P37" s="10"/>
      <c r="Q37" s="10"/>
      <c r="R37" s="10"/>
      <c r="S37" s="10"/>
      <c r="T37" s="10"/>
      <c r="U37" s="10"/>
      <c r="V37" s="10"/>
      <c r="W37" s="9"/>
      <c r="X37" s="9"/>
      <c r="Y37" s="9"/>
      <c r="Z37" s="9"/>
      <c r="AA37" s="9"/>
      <c r="AB37" s="46"/>
      <c r="AC37" s="46"/>
      <c r="AD37" s="46"/>
      <c r="AE37" s="46"/>
      <c r="AF37" s="46"/>
      <c r="AG37" s="46"/>
      <c r="AH37" s="46"/>
    </row>
    <row r="38" spans="1:34" s="16" customFormat="1" x14ac:dyDescent="0.15">
      <c r="A38" s="9" t="s">
        <v>299</v>
      </c>
      <c r="B38" s="9" t="s">
        <v>300</v>
      </c>
      <c r="C38" s="9" t="s">
        <v>24</v>
      </c>
      <c r="D38" s="9" t="s">
        <v>59</v>
      </c>
      <c r="E38" s="12">
        <v>2124292.75</v>
      </c>
      <c r="F38" s="12">
        <v>0</v>
      </c>
      <c r="G38" s="13">
        <v>37644</v>
      </c>
      <c r="H38" s="13">
        <v>41422</v>
      </c>
      <c r="I38" s="12">
        <v>328085.45</v>
      </c>
      <c r="J38" s="14">
        <v>0.15444455572331073</v>
      </c>
      <c r="K38" s="10" t="s">
        <v>79</v>
      </c>
      <c r="L38" s="15"/>
      <c r="M38" s="10"/>
      <c r="N38" s="10"/>
      <c r="O38" s="10"/>
      <c r="P38" s="10"/>
      <c r="Q38" s="10"/>
      <c r="R38" s="10"/>
      <c r="S38" s="10"/>
      <c r="T38" s="10"/>
      <c r="U38" s="10"/>
      <c r="V38" s="10"/>
      <c r="W38" s="9"/>
      <c r="X38" s="9"/>
      <c r="Y38" s="9"/>
      <c r="Z38" s="9"/>
      <c r="AA38" s="9"/>
      <c r="AB38" s="46"/>
      <c r="AC38" s="46"/>
      <c r="AD38" s="46"/>
      <c r="AE38" s="46"/>
      <c r="AF38" s="46"/>
      <c r="AG38" s="46"/>
      <c r="AH38" s="46"/>
    </row>
    <row r="39" spans="1:34" s="16" customFormat="1" x14ac:dyDescent="0.15">
      <c r="A39" s="9" t="s">
        <v>60</v>
      </c>
      <c r="B39" s="9" t="s">
        <v>61</v>
      </c>
      <c r="C39" s="53" t="s">
        <v>24</v>
      </c>
      <c r="D39" s="9" t="s">
        <v>50</v>
      </c>
      <c r="E39" s="12">
        <v>2254902.5</v>
      </c>
      <c r="F39" s="12">
        <v>4051640.27</v>
      </c>
      <c r="G39" s="13">
        <v>37917</v>
      </c>
      <c r="H39" s="13">
        <v>38961</v>
      </c>
      <c r="I39" s="12">
        <v>422383.18</v>
      </c>
      <c r="J39" s="14">
        <v>0.18731771329359029</v>
      </c>
      <c r="K39" s="10" t="s">
        <v>79</v>
      </c>
      <c r="L39" s="15"/>
      <c r="M39" s="10"/>
      <c r="N39" s="10"/>
      <c r="O39" s="10"/>
      <c r="P39" s="10"/>
      <c r="Q39" s="10"/>
      <c r="R39" s="10"/>
      <c r="S39" s="10"/>
      <c r="T39" s="10"/>
      <c r="U39" s="10"/>
      <c r="V39" s="10"/>
      <c r="W39" s="9"/>
      <c r="X39" s="9"/>
      <c r="Y39" s="9"/>
      <c r="Z39" s="9"/>
      <c r="AA39" s="9"/>
      <c r="AB39" s="52"/>
      <c r="AC39" s="52"/>
      <c r="AD39" s="52"/>
      <c r="AE39" s="52"/>
      <c r="AF39" s="52"/>
      <c r="AG39" s="52"/>
      <c r="AH39" s="52"/>
    </row>
    <row r="40" spans="1:34" s="16" customFormat="1" x14ac:dyDescent="0.15">
      <c r="A40" s="9" t="s">
        <v>96</v>
      </c>
      <c r="B40" s="9" t="s">
        <v>97</v>
      </c>
      <c r="C40" s="9" t="s">
        <v>24</v>
      </c>
      <c r="D40" s="9" t="s">
        <v>25</v>
      </c>
      <c r="E40" s="12">
        <v>2536947.5</v>
      </c>
      <c r="F40" s="12">
        <v>1675729.65</v>
      </c>
      <c r="G40" s="13">
        <v>38982</v>
      </c>
      <c r="H40" s="13">
        <v>39856</v>
      </c>
      <c r="I40" s="12">
        <v>1720970.12</v>
      </c>
      <c r="J40" s="14">
        <v>0.67836252819579435</v>
      </c>
      <c r="K40" s="10" t="s">
        <v>79</v>
      </c>
      <c r="L40" s="15"/>
      <c r="M40" s="10"/>
      <c r="N40" s="10"/>
      <c r="O40" s="10"/>
      <c r="P40" s="10"/>
      <c r="Q40" s="10"/>
      <c r="R40" s="10"/>
      <c r="S40" s="10"/>
      <c r="T40" s="10"/>
      <c r="U40" s="10"/>
      <c r="V40" s="10"/>
      <c r="W40" s="9"/>
      <c r="X40" s="9"/>
      <c r="Y40" s="9"/>
      <c r="Z40" s="9"/>
      <c r="AA40" s="9"/>
      <c r="AB40" s="52"/>
      <c r="AC40" s="52"/>
      <c r="AD40" s="52"/>
      <c r="AE40" s="52"/>
      <c r="AF40" s="52"/>
      <c r="AG40" s="52"/>
      <c r="AH40" s="52"/>
    </row>
    <row r="41" spans="1:34" s="16" customFormat="1" x14ac:dyDescent="0.15">
      <c r="A41" s="9" t="s">
        <v>92</v>
      </c>
      <c r="B41" s="9" t="s">
        <v>93</v>
      </c>
      <c r="C41" s="9" t="s">
        <v>24</v>
      </c>
      <c r="D41" s="9" t="s">
        <v>25</v>
      </c>
      <c r="E41" s="12">
        <v>4720206</v>
      </c>
      <c r="F41" s="12">
        <v>3452006.85</v>
      </c>
      <c r="G41" s="13">
        <v>38736</v>
      </c>
      <c r="H41" s="13">
        <v>39856</v>
      </c>
      <c r="I41" s="12">
        <v>837032.21</v>
      </c>
      <c r="J41" s="14">
        <v>0.17732959324232883</v>
      </c>
      <c r="K41" s="10" t="s">
        <v>79</v>
      </c>
      <c r="L41" s="15"/>
      <c r="M41" s="10"/>
      <c r="N41" s="10"/>
      <c r="O41" s="10"/>
      <c r="P41" s="10"/>
      <c r="Q41" s="10"/>
      <c r="R41" s="10"/>
      <c r="S41" s="10"/>
      <c r="T41" s="10"/>
      <c r="U41" s="10"/>
      <c r="V41" s="10"/>
      <c r="W41" s="9"/>
      <c r="X41" s="9"/>
      <c r="Y41" s="9"/>
      <c r="Z41" s="9"/>
      <c r="AA41" s="9"/>
      <c r="AB41" s="52"/>
      <c r="AC41" s="52"/>
      <c r="AD41" s="52"/>
      <c r="AE41" s="52"/>
      <c r="AF41" s="52"/>
      <c r="AG41" s="52"/>
      <c r="AH41" s="52"/>
    </row>
    <row r="42" spans="1:34" s="16" customFormat="1" x14ac:dyDescent="0.15">
      <c r="A42" s="9" t="s">
        <v>696</v>
      </c>
      <c r="B42" s="9" t="s">
        <v>697</v>
      </c>
      <c r="C42" s="9" t="s">
        <v>24</v>
      </c>
      <c r="D42" s="9" t="s">
        <v>25</v>
      </c>
      <c r="E42" s="12">
        <v>1768978</v>
      </c>
      <c r="F42" s="12">
        <v>1443681.96</v>
      </c>
      <c r="G42" s="13">
        <v>42005</v>
      </c>
      <c r="H42" s="13" t="s">
        <v>461</v>
      </c>
      <c r="I42" s="12">
        <v>361830.26</v>
      </c>
      <c r="J42" s="14">
        <v>0.20454197847570746</v>
      </c>
      <c r="K42" s="10" t="s">
        <v>79</v>
      </c>
      <c r="L42" s="15">
        <v>1000</v>
      </c>
      <c r="M42" s="10" t="s">
        <v>103</v>
      </c>
      <c r="N42" s="10" t="s">
        <v>104</v>
      </c>
      <c r="O42" s="10" t="s">
        <v>106</v>
      </c>
      <c r="P42" s="10">
        <v>8</v>
      </c>
      <c r="Q42" s="10">
        <v>1</v>
      </c>
      <c r="R42" s="10" t="s">
        <v>105</v>
      </c>
      <c r="S42" s="10" t="s">
        <v>106</v>
      </c>
      <c r="T42" s="10" t="s">
        <v>107</v>
      </c>
      <c r="U42" s="10" t="s">
        <v>737</v>
      </c>
      <c r="V42" s="10"/>
      <c r="W42" s="9"/>
      <c r="X42" s="9"/>
      <c r="Y42" s="9"/>
      <c r="Z42" s="9"/>
      <c r="AA42" s="9"/>
      <c r="AB42" s="46"/>
      <c r="AC42" s="46"/>
      <c r="AD42" s="46"/>
      <c r="AE42" s="46"/>
      <c r="AF42" s="46"/>
      <c r="AG42" s="46"/>
      <c r="AH42" s="46"/>
    </row>
    <row r="43" spans="1:34" s="16" customFormat="1" x14ac:dyDescent="0.15">
      <c r="A43" s="9" t="s">
        <v>319</v>
      </c>
      <c r="B43" s="9" t="s">
        <v>320</v>
      </c>
      <c r="C43" s="9" t="s">
        <v>24</v>
      </c>
      <c r="D43" s="9" t="s">
        <v>25</v>
      </c>
      <c r="E43" s="12">
        <v>1578597.5</v>
      </c>
      <c r="F43" s="12">
        <v>1362348.81</v>
      </c>
      <c r="G43" s="13">
        <v>38671</v>
      </c>
      <c r="H43" s="13">
        <v>41437</v>
      </c>
      <c r="I43" s="12">
        <v>302674.3</v>
      </c>
      <c r="J43" s="14">
        <v>0.19173620888161802</v>
      </c>
      <c r="K43" s="10" t="s">
        <v>79</v>
      </c>
      <c r="L43" s="15"/>
      <c r="M43" s="10"/>
      <c r="N43" s="10"/>
      <c r="O43" s="10"/>
      <c r="P43" s="10"/>
      <c r="Q43" s="10"/>
      <c r="R43" s="10"/>
      <c r="S43" s="10"/>
      <c r="T43" s="10"/>
      <c r="U43" s="10"/>
      <c r="V43" s="10"/>
      <c r="W43" s="9"/>
      <c r="X43" s="9"/>
      <c r="Y43" s="9"/>
      <c r="Z43" s="9"/>
      <c r="AA43" s="9"/>
      <c r="AB43" s="46"/>
      <c r="AC43" s="46"/>
      <c r="AD43" s="46"/>
      <c r="AE43" s="46"/>
      <c r="AF43" s="46"/>
      <c r="AG43" s="46"/>
      <c r="AH43" s="46"/>
    </row>
    <row r="44" spans="1:34" s="16" customFormat="1" x14ac:dyDescent="0.15">
      <c r="A44" s="9" t="s">
        <v>98</v>
      </c>
      <c r="B44" s="9" t="s">
        <v>99</v>
      </c>
      <c r="C44" s="9" t="s">
        <v>24</v>
      </c>
      <c r="D44" s="9" t="s">
        <v>25</v>
      </c>
      <c r="E44" s="12">
        <v>5924241.75</v>
      </c>
      <c r="F44" s="12">
        <v>2775848.11</v>
      </c>
      <c r="G44" s="13">
        <v>38982</v>
      </c>
      <c r="H44" s="13">
        <v>39856</v>
      </c>
      <c r="I44" s="12">
        <v>2659334.84</v>
      </c>
      <c r="J44" s="14">
        <v>0.44889033098623971</v>
      </c>
      <c r="K44" s="10" t="s">
        <v>79</v>
      </c>
      <c r="L44" s="15"/>
      <c r="M44" s="10"/>
      <c r="N44" s="10"/>
      <c r="O44" s="10"/>
      <c r="P44" s="10"/>
      <c r="Q44" s="10"/>
      <c r="R44" s="10"/>
      <c r="S44" s="10"/>
      <c r="T44" s="10"/>
      <c r="U44" s="10"/>
      <c r="V44" s="10"/>
      <c r="W44" s="9"/>
      <c r="X44" s="9"/>
      <c r="Y44" s="9"/>
      <c r="Z44" s="9"/>
      <c r="AA44" s="9"/>
      <c r="AB44" s="52"/>
      <c r="AC44" s="52"/>
      <c r="AD44" s="52"/>
      <c r="AE44" s="52"/>
      <c r="AF44" s="52"/>
      <c r="AG44" s="52"/>
      <c r="AH44" s="52"/>
    </row>
    <row r="45" spans="1:34" s="16" customFormat="1" x14ac:dyDescent="0.15">
      <c r="A45" s="9" t="s">
        <v>22</v>
      </c>
      <c r="B45" s="9" t="s">
        <v>23</v>
      </c>
      <c r="C45" s="9" t="s">
        <v>24</v>
      </c>
      <c r="D45" s="9" t="s">
        <v>25</v>
      </c>
      <c r="E45" s="12">
        <v>1313132.25</v>
      </c>
      <c r="F45" s="12">
        <v>1289025</v>
      </c>
      <c r="G45" s="13">
        <v>38142</v>
      </c>
      <c r="H45" s="13">
        <v>38783</v>
      </c>
      <c r="I45" s="12">
        <v>375859.76</v>
      </c>
      <c r="J45" s="14">
        <v>0.28623145916947818</v>
      </c>
      <c r="K45" s="10" t="s">
        <v>79</v>
      </c>
      <c r="L45" s="15"/>
      <c r="M45" s="10"/>
      <c r="N45" s="10"/>
      <c r="O45" s="10"/>
      <c r="P45" s="10"/>
      <c r="Q45" s="10"/>
      <c r="R45" s="10"/>
      <c r="S45" s="10"/>
      <c r="T45" s="10"/>
      <c r="U45" s="10"/>
      <c r="V45" s="10"/>
      <c r="W45" s="9"/>
      <c r="X45" s="9"/>
      <c r="Y45" s="9"/>
      <c r="Z45" s="9"/>
      <c r="AA45" s="9"/>
      <c r="AB45" s="47"/>
      <c r="AC45" s="47"/>
      <c r="AD45" s="47"/>
      <c r="AE45" s="47"/>
      <c r="AF45" s="47"/>
      <c r="AG45" s="47"/>
      <c r="AH45" s="47"/>
    </row>
    <row r="46" spans="1:34" s="16" customFormat="1" x14ac:dyDescent="0.15">
      <c r="A46" s="9" t="s">
        <v>171</v>
      </c>
      <c r="B46" s="9" t="s">
        <v>172</v>
      </c>
      <c r="C46" s="9" t="s">
        <v>24</v>
      </c>
      <c r="D46" s="9" t="s">
        <v>25</v>
      </c>
      <c r="E46" s="12">
        <v>1979378.5</v>
      </c>
      <c r="F46" s="12">
        <v>1930577.07</v>
      </c>
      <c r="G46" s="13">
        <v>37316</v>
      </c>
      <c r="H46" s="13">
        <v>40072</v>
      </c>
      <c r="I46" s="12">
        <v>437346.77</v>
      </c>
      <c r="J46" s="14">
        <v>0.22095156131078519</v>
      </c>
      <c r="K46" s="10" t="s">
        <v>79</v>
      </c>
      <c r="L46" s="15"/>
      <c r="M46" s="10"/>
      <c r="N46" s="10"/>
      <c r="O46" s="10"/>
      <c r="P46" s="10"/>
      <c r="Q46" s="10"/>
      <c r="R46" s="10"/>
      <c r="S46" s="10"/>
      <c r="T46" s="10"/>
      <c r="U46" s="10"/>
      <c r="V46" s="10"/>
      <c r="W46" s="9"/>
      <c r="X46" s="9"/>
      <c r="Y46" s="9"/>
      <c r="Z46" s="9"/>
      <c r="AA46" s="9"/>
      <c r="AB46" s="46"/>
      <c r="AC46" s="46"/>
      <c r="AD46" s="46"/>
      <c r="AE46" s="46"/>
      <c r="AF46" s="46"/>
      <c r="AG46" s="46"/>
      <c r="AH46" s="46"/>
    </row>
    <row r="47" spans="1:34" s="16" customFormat="1" x14ac:dyDescent="0.15">
      <c r="A47" s="9" t="s">
        <v>175</v>
      </c>
      <c r="B47" s="9" t="s">
        <v>176</v>
      </c>
      <c r="C47" s="9" t="s">
        <v>24</v>
      </c>
      <c r="D47" s="9" t="s">
        <v>50</v>
      </c>
      <c r="E47" s="12">
        <v>5863324.9500000002</v>
      </c>
      <c r="F47" s="12">
        <v>3515966.94</v>
      </c>
      <c r="G47" s="13">
        <v>38013</v>
      </c>
      <c r="H47" s="13">
        <v>40072</v>
      </c>
      <c r="I47" s="12">
        <v>1364155.55</v>
      </c>
      <c r="J47" s="14">
        <v>0.23265903930499365</v>
      </c>
      <c r="K47" s="10" t="s">
        <v>79</v>
      </c>
      <c r="L47" s="15"/>
      <c r="M47" s="10"/>
      <c r="N47" s="10"/>
      <c r="O47" s="10"/>
      <c r="P47" s="10"/>
      <c r="Q47" s="10"/>
      <c r="R47" s="10"/>
      <c r="S47" s="10"/>
      <c r="T47" s="10"/>
      <c r="U47" s="10"/>
      <c r="V47" s="10"/>
      <c r="W47" s="9"/>
      <c r="X47" s="9"/>
      <c r="Y47" s="9"/>
      <c r="Z47" s="9"/>
      <c r="AA47" s="9"/>
      <c r="AB47" s="52"/>
      <c r="AC47" s="52"/>
      <c r="AD47" s="52"/>
      <c r="AE47" s="52"/>
      <c r="AF47" s="52"/>
      <c r="AG47" s="52"/>
      <c r="AH47" s="52"/>
    </row>
    <row r="48" spans="1:34" s="16" customFormat="1" x14ac:dyDescent="0.15">
      <c r="A48" s="9" t="s">
        <v>635</v>
      </c>
      <c r="B48" s="9" t="s">
        <v>636</v>
      </c>
      <c r="C48" s="9" t="s">
        <v>24</v>
      </c>
      <c r="D48" s="9" t="s">
        <v>309</v>
      </c>
      <c r="E48" s="12">
        <v>5162461.25</v>
      </c>
      <c r="F48" s="12">
        <v>2287364.0699999998</v>
      </c>
      <c r="G48" s="13">
        <v>41521</v>
      </c>
      <c r="H48" s="13" t="s">
        <v>461</v>
      </c>
      <c r="I48" s="12">
        <v>1383532.76</v>
      </c>
      <c r="J48" s="14">
        <v>0.26799867214499673</v>
      </c>
      <c r="K48" s="10" t="s">
        <v>79</v>
      </c>
      <c r="L48" s="15"/>
      <c r="M48" s="10"/>
      <c r="N48" s="10"/>
      <c r="O48" s="10"/>
      <c r="P48" s="10"/>
      <c r="Q48" s="10"/>
      <c r="R48" s="10"/>
      <c r="S48" s="10"/>
      <c r="T48" s="10"/>
      <c r="U48" s="10"/>
      <c r="V48" s="10"/>
      <c r="W48" s="9"/>
      <c r="X48" s="9"/>
      <c r="Y48" s="9"/>
      <c r="Z48" s="9"/>
      <c r="AA48" s="9"/>
      <c r="AB48" s="52"/>
      <c r="AC48" s="52"/>
      <c r="AD48" s="52"/>
      <c r="AE48" s="52"/>
      <c r="AF48" s="52"/>
      <c r="AG48" s="52"/>
      <c r="AH48" s="52"/>
    </row>
    <row r="49" spans="1:34" s="16" customFormat="1" x14ac:dyDescent="0.15">
      <c r="A49" s="9" t="s">
        <v>620</v>
      </c>
      <c r="B49" s="9" t="s">
        <v>621</v>
      </c>
      <c r="C49" s="9" t="s">
        <v>24</v>
      </c>
      <c r="D49" s="9" t="s">
        <v>309</v>
      </c>
      <c r="E49" s="12">
        <v>4076247.75</v>
      </c>
      <c r="F49" s="12">
        <v>1792624.61</v>
      </c>
      <c r="G49" s="13">
        <v>41487</v>
      </c>
      <c r="H49" s="13" t="s">
        <v>461</v>
      </c>
      <c r="I49" s="12">
        <v>1101684.1100000001</v>
      </c>
      <c r="J49" s="14">
        <v>0.27026917340831408</v>
      </c>
      <c r="K49" s="10" t="s">
        <v>79</v>
      </c>
      <c r="L49" s="15"/>
      <c r="M49" s="10"/>
      <c r="N49" s="10"/>
      <c r="O49" s="10"/>
      <c r="P49" s="10"/>
      <c r="Q49" s="10"/>
      <c r="R49" s="10"/>
      <c r="S49" s="10"/>
      <c r="T49" s="10"/>
      <c r="U49" s="10"/>
      <c r="V49" s="10"/>
      <c r="W49" s="9"/>
      <c r="X49" s="9"/>
      <c r="Y49" s="9"/>
      <c r="Z49" s="9"/>
      <c r="AA49" s="9"/>
      <c r="AB49" s="52"/>
      <c r="AC49" s="52"/>
      <c r="AD49" s="52"/>
      <c r="AE49" s="52"/>
      <c r="AF49" s="52"/>
      <c r="AG49" s="52"/>
      <c r="AH49" s="52"/>
    </row>
    <row r="50" spans="1:34" s="16" customFormat="1" ht="39" x14ac:dyDescent="0.15">
      <c r="A50" s="3" t="s">
        <v>527</v>
      </c>
      <c r="B50" s="3" t="s">
        <v>528</v>
      </c>
      <c r="C50" s="3" t="s">
        <v>24</v>
      </c>
      <c r="D50" s="3" t="s">
        <v>50</v>
      </c>
      <c r="E50" s="17">
        <v>11304245</v>
      </c>
      <c r="F50" s="17">
        <v>5441048.2699999996</v>
      </c>
      <c r="G50" s="18">
        <v>40725</v>
      </c>
      <c r="H50" s="18" t="s">
        <v>461</v>
      </c>
      <c r="I50" s="17">
        <v>3159916.77</v>
      </c>
      <c r="J50" s="19">
        <v>0.27953364156562427</v>
      </c>
      <c r="K50" s="4" t="s">
        <v>79</v>
      </c>
      <c r="L50" s="20">
        <v>200</v>
      </c>
      <c r="M50" s="4" t="s">
        <v>741</v>
      </c>
      <c r="N50" s="4" t="s">
        <v>104</v>
      </c>
      <c r="O50" s="4" t="s">
        <v>106</v>
      </c>
      <c r="P50" s="4">
        <v>5</v>
      </c>
      <c r="Q50" s="4">
        <v>1</v>
      </c>
      <c r="R50" s="4" t="s">
        <v>1037</v>
      </c>
      <c r="S50" s="4" t="s">
        <v>150</v>
      </c>
      <c r="T50" s="4" t="s">
        <v>107</v>
      </c>
      <c r="U50" s="4" t="s">
        <v>742</v>
      </c>
      <c r="V50" s="4" t="s">
        <v>1088</v>
      </c>
      <c r="W50" s="3" t="s">
        <v>745</v>
      </c>
      <c r="X50" s="3"/>
      <c r="Y50" s="3"/>
      <c r="Z50" s="3"/>
      <c r="AA50" s="3"/>
      <c r="AB50" s="52"/>
      <c r="AC50" s="52"/>
      <c r="AD50" s="52"/>
      <c r="AE50" s="52"/>
      <c r="AF50" s="52"/>
      <c r="AG50" s="52"/>
      <c r="AH50" s="52"/>
    </row>
    <row r="51" spans="1:34" s="16" customFormat="1" x14ac:dyDescent="0.15">
      <c r="A51" s="9" t="s">
        <v>346</v>
      </c>
      <c r="B51" s="9" t="s">
        <v>347</v>
      </c>
      <c r="C51" s="9" t="s">
        <v>24</v>
      </c>
      <c r="D51" s="9" t="s">
        <v>50</v>
      </c>
      <c r="E51" s="12">
        <v>5728645.5</v>
      </c>
      <c r="F51" s="12">
        <v>4124643.06</v>
      </c>
      <c r="G51" s="13">
        <v>39603</v>
      </c>
      <c r="H51" s="13">
        <v>41948</v>
      </c>
      <c r="I51" s="12">
        <v>1320253.25</v>
      </c>
      <c r="J51" s="14">
        <v>0.23046516842419382</v>
      </c>
      <c r="K51" s="10" t="s">
        <v>79</v>
      </c>
      <c r="L51" s="15"/>
      <c r="M51" s="10"/>
      <c r="N51" s="10"/>
      <c r="O51" s="10"/>
      <c r="P51" s="10"/>
      <c r="Q51" s="10"/>
      <c r="R51" s="10"/>
      <c r="S51" s="10"/>
      <c r="T51" s="10"/>
      <c r="U51" s="10"/>
      <c r="V51" s="10"/>
      <c r="W51" s="9"/>
      <c r="X51" s="9"/>
      <c r="Y51" s="9"/>
      <c r="Z51" s="9"/>
      <c r="AA51" s="9"/>
      <c r="AB51" s="46"/>
      <c r="AC51" s="46"/>
      <c r="AD51" s="46"/>
      <c r="AE51" s="46"/>
      <c r="AF51" s="46"/>
      <c r="AG51" s="46"/>
      <c r="AH51" s="46"/>
    </row>
    <row r="52" spans="1:34" s="16" customFormat="1" ht="26" x14ac:dyDescent="0.15">
      <c r="A52" s="9" t="s">
        <v>173</v>
      </c>
      <c r="B52" s="9" t="s">
        <v>174</v>
      </c>
      <c r="C52" s="9" t="s">
        <v>24</v>
      </c>
      <c r="D52" s="9" t="s">
        <v>25</v>
      </c>
      <c r="E52" s="12">
        <v>1433095.5</v>
      </c>
      <c r="F52" s="12">
        <v>1415581.25</v>
      </c>
      <c r="G52" s="13">
        <v>37316</v>
      </c>
      <c r="H52" s="13">
        <v>40072</v>
      </c>
      <c r="I52" s="12">
        <v>260934.89</v>
      </c>
      <c r="J52" s="14">
        <v>0.18207780988775696</v>
      </c>
      <c r="K52" s="10"/>
      <c r="L52" s="15"/>
      <c r="M52" s="10"/>
      <c r="N52" s="10"/>
      <c r="O52" s="10"/>
      <c r="P52" s="10"/>
      <c r="Q52" s="10"/>
      <c r="R52" s="10"/>
      <c r="S52" s="10"/>
      <c r="T52" s="10"/>
      <c r="U52" s="10"/>
      <c r="V52" s="10"/>
      <c r="W52" s="9"/>
      <c r="X52" s="9"/>
      <c r="Y52" s="9"/>
      <c r="Z52" s="9"/>
      <c r="AA52" s="9"/>
      <c r="AB52" s="46"/>
      <c r="AC52" s="46"/>
      <c r="AD52" s="46"/>
      <c r="AE52" s="46"/>
      <c r="AF52" s="46"/>
      <c r="AG52" s="46"/>
      <c r="AH52" s="46"/>
    </row>
    <row r="53" spans="1:34" s="16" customFormat="1" x14ac:dyDescent="0.15">
      <c r="A53" s="9" t="s">
        <v>533</v>
      </c>
      <c r="B53" s="9" t="s">
        <v>534</v>
      </c>
      <c r="C53" s="9" t="s">
        <v>24</v>
      </c>
      <c r="D53" s="9" t="s">
        <v>309</v>
      </c>
      <c r="E53" s="12">
        <v>5277131</v>
      </c>
      <c r="F53" s="12">
        <v>5169340.5</v>
      </c>
      <c r="G53" s="13">
        <v>40756</v>
      </c>
      <c r="H53" s="13" t="s">
        <v>461</v>
      </c>
      <c r="I53" s="12">
        <v>544432.49</v>
      </c>
      <c r="J53" s="14">
        <v>0.10316827268453256</v>
      </c>
      <c r="K53" s="10" t="s">
        <v>79</v>
      </c>
      <c r="L53" s="15"/>
      <c r="M53" s="10"/>
      <c r="N53" s="10"/>
      <c r="O53" s="10"/>
      <c r="P53" s="10"/>
      <c r="Q53" s="10"/>
      <c r="R53" s="10"/>
      <c r="S53" s="10"/>
      <c r="T53" s="10"/>
      <c r="U53" s="10"/>
      <c r="V53" s="10"/>
      <c r="W53" s="9"/>
      <c r="X53" s="9"/>
      <c r="Y53" s="9"/>
      <c r="Z53" s="9"/>
      <c r="AA53" s="9"/>
      <c r="AB53" s="52"/>
      <c r="AC53" s="52"/>
      <c r="AD53" s="52"/>
      <c r="AE53" s="52"/>
      <c r="AF53" s="52"/>
      <c r="AG53" s="52"/>
      <c r="AH53" s="52"/>
    </row>
    <row r="54" spans="1:34" s="16" customFormat="1" ht="39" x14ac:dyDescent="0.15">
      <c r="A54" s="3" t="s">
        <v>505</v>
      </c>
      <c r="B54" s="3" t="s">
        <v>506</v>
      </c>
      <c r="C54" s="3" t="s">
        <v>24</v>
      </c>
      <c r="D54" s="3" t="s">
        <v>309</v>
      </c>
      <c r="E54" s="17">
        <v>13365226.42</v>
      </c>
      <c r="F54" s="17">
        <v>13112356.5</v>
      </c>
      <c r="G54" s="18">
        <v>40330</v>
      </c>
      <c r="H54" s="18" t="s">
        <v>461</v>
      </c>
      <c r="I54" s="17">
        <v>4260621.76</v>
      </c>
      <c r="J54" s="19">
        <v>0.31878410631519999</v>
      </c>
      <c r="K54" s="4" t="s">
        <v>79</v>
      </c>
      <c r="L54" s="20">
        <v>650</v>
      </c>
      <c r="M54" s="4" t="s">
        <v>103</v>
      </c>
      <c r="N54" s="4" t="s">
        <v>104</v>
      </c>
      <c r="O54" s="4" t="s">
        <v>106</v>
      </c>
      <c r="P54" s="4">
        <v>4</v>
      </c>
      <c r="Q54" s="4">
        <v>4</v>
      </c>
      <c r="R54" s="4" t="s">
        <v>1038</v>
      </c>
      <c r="S54" s="4" t="s">
        <v>150</v>
      </c>
      <c r="T54" s="4" t="s">
        <v>107</v>
      </c>
      <c r="U54" s="4" t="s">
        <v>1050</v>
      </c>
      <c r="V54" s="4" t="s">
        <v>786</v>
      </c>
      <c r="W54" s="3" t="s">
        <v>787</v>
      </c>
      <c r="X54" s="3"/>
      <c r="Y54" s="3"/>
      <c r="Z54" s="3"/>
      <c r="AA54" s="3"/>
      <c r="AB54" s="52"/>
      <c r="AC54" s="52"/>
      <c r="AD54" s="52"/>
      <c r="AE54" s="52"/>
      <c r="AF54" s="52"/>
      <c r="AG54" s="52"/>
      <c r="AH54" s="52"/>
    </row>
    <row r="55" spans="1:34" x14ac:dyDescent="0.15">
      <c r="A55" s="9" t="s">
        <v>246</v>
      </c>
      <c r="B55" s="9" t="s">
        <v>247</v>
      </c>
      <c r="C55" s="9" t="s">
        <v>24</v>
      </c>
      <c r="D55" s="9" t="s">
        <v>59</v>
      </c>
      <c r="E55" s="12">
        <v>4646971.5</v>
      </c>
      <c r="F55" s="12">
        <v>23000000</v>
      </c>
      <c r="G55" s="13">
        <v>39993</v>
      </c>
      <c r="H55" s="13">
        <v>40645</v>
      </c>
      <c r="I55" s="12">
        <v>529888.99</v>
      </c>
      <c r="J55" s="14">
        <v>0.11402888741624519</v>
      </c>
      <c r="K55" s="10" t="s">
        <v>79</v>
      </c>
      <c r="L55" s="15"/>
      <c r="M55" s="10" t="s">
        <v>103</v>
      </c>
      <c r="N55" s="10" t="s">
        <v>104</v>
      </c>
      <c r="O55" s="10"/>
      <c r="P55" s="10"/>
      <c r="Q55" s="10"/>
      <c r="R55" s="10"/>
      <c r="S55" s="10"/>
      <c r="T55" s="10"/>
      <c r="U55" s="10"/>
      <c r="V55" s="10"/>
      <c r="W55" s="9"/>
      <c r="X55" s="9"/>
      <c r="Y55" s="9"/>
      <c r="Z55" s="9"/>
      <c r="AA55" s="9"/>
      <c r="AB55" s="52"/>
      <c r="AC55" s="52"/>
      <c r="AD55" s="52"/>
      <c r="AE55" s="52"/>
      <c r="AF55" s="52"/>
      <c r="AG55" s="52"/>
      <c r="AH55" s="52"/>
    </row>
    <row r="56" spans="1:34" x14ac:dyDescent="0.15">
      <c r="A56" s="9" t="s">
        <v>509</v>
      </c>
      <c r="B56" s="9" t="s">
        <v>510</v>
      </c>
      <c r="C56" s="9" t="s">
        <v>24</v>
      </c>
      <c r="D56" s="9" t="s">
        <v>309</v>
      </c>
      <c r="E56" s="12">
        <v>3875462.98</v>
      </c>
      <c r="F56" s="12">
        <v>3819999.01</v>
      </c>
      <c r="G56" s="13">
        <v>40422</v>
      </c>
      <c r="H56" s="13" t="s">
        <v>461</v>
      </c>
      <c r="I56" s="12">
        <v>751951.93</v>
      </c>
      <c r="J56" s="14">
        <v>0.19402892864170776</v>
      </c>
      <c r="K56" s="10" t="s">
        <v>79</v>
      </c>
      <c r="L56" s="15"/>
      <c r="M56" s="10"/>
      <c r="N56" s="10"/>
      <c r="O56" s="10"/>
      <c r="P56" s="10"/>
      <c r="Q56" s="10"/>
      <c r="R56" s="10"/>
      <c r="S56" s="10"/>
      <c r="T56" s="10"/>
      <c r="U56" s="10"/>
      <c r="V56" s="10"/>
      <c r="W56" s="9"/>
      <c r="X56" s="9"/>
      <c r="Y56" s="9"/>
      <c r="Z56" s="9"/>
      <c r="AA56" s="9"/>
      <c r="AB56" s="52"/>
      <c r="AC56" s="52"/>
      <c r="AD56" s="52"/>
      <c r="AE56" s="52"/>
      <c r="AF56" s="52"/>
      <c r="AG56" s="52"/>
      <c r="AH56" s="52"/>
    </row>
    <row r="57" spans="1:34" ht="26" x14ac:dyDescent="0.15">
      <c r="A57" s="11" t="s">
        <v>159</v>
      </c>
      <c r="B57" s="11" t="s">
        <v>160</v>
      </c>
      <c r="C57" s="11" t="s">
        <v>997</v>
      </c>
      <c r="D57" s="11" t="s">
        <v>25</v>
      </c>
      <c r="E57" s="21">
        <v>2284156</v>
      </c>
      <c r="F57" s="21">
        <v>2056693.7</v>
      </c>
      <c r="G57" s="22">
        <v>39273</v>
      </c>
      <c r="H57" s="22">
        <v>40064</v>
      </c>
      <c r="I57" s="21">
        <v>215661.62</v>
      </c>
      <c r="J57" s="23">
        <v>9.4416327080987461E-2</v>
      </c>
      <c r="K57" s="7"/>
      <c r="L57" s="8"/>
      <c r="M57" s="7"/>
      <c r="N57" s="7"/>
      <c r="O57" s="7"/>
      <c r="P57" s="7"/>
      <c r="Q57" s="7"/>
      <c r="R57" s="7"/>
      <c r="S57" s="7"/>
      <c r="T57" s="7"/>
      <c r="U57" s="7"/>
      <c r="V57" s="7"/>
      <c r="W57" s="11"/>
      <c r="X57" s="11"/>
      <c r="Y57" s="11"/>
      <c r="Z57" s="11"/>
      <c r="AA57" s="11"/>
      <c r="AB57" s="47"/>
      <c r="AC57" s="47"/>
      <c r="AD57" s="47"/>
      <c r="AE57" s="47"/>
      <c r="AF57" s="47"/>
      <c r="AG57" s="47"/>
      <c r="AH57" s="47"/>
    </row>
    <row r="58" spans="1:34" s="16" customFormat="1" ht="25" customHeight="1" x14ac:dyDescent="0.15">
      <c r="A58" s="11" t="s">
        <v>307</v>
      </c>
      <c r="B58" s="11" t="s">
        <v>308</v>
      </c>
      <c r="C58" s="11" t="s">
        <v>997</v>
      </c>
      <c r="D58" s="11" t="s">
        <v>309</v>
      </c>
      <c r="E58" s="21">
        <v>1386225</v>
      </c>
      <c r="F58" s="21">
        <v>923609.51</v>
      </c>
      <c r="G58" s="22">
        <v>39364</v>
      </c>
      <c r="H58" s="22">
        <v>41422</v>
      </c>
      <c r="I58" s="21">
        <v>32017.200000000001</v>
      </c>
      <c r="J58" s="23">
        <v>2.3096683438835686E-2</v>
      </c>
      <c r="K58" s="7"/>
      <c r="L58" s="8"/>
      <c r="M58" s="7"/>
      <c r="N58" s="7"/>
      <c r="O58" s="7"/>
      <c r="P58" s="7"/>
      <c r="Q58" s="7"/>
      <c r="R58" s="7"/>
      <c r="S58" s="7"/>
      <c r="T58" s="7"/>
      <c r="U58" s="7"/>
      <c r="V58" s="7"/>
      <c r="W58" s="11"/>
      <c r="X58" s="11"/>
      <c r="Y58" s="11"/>
      <c r="Z58" s="11"/>
      <c r="AA58" s="11"/>
      <c r="AB58" s="47"/>
      <c r="AC58" s="47"/>
      <c r="AD58" s="47"/>
      <c r="AE58" s="47"/>
      <c r="AF58" s="47"/>
      <c r="AG58" s="47"/>
      <c r="AH58" s="47"/>
    </row>
    <row r="59" spans="1:34" ht="26" x14ac:dyDescent="0.15">
      <c r="A59" s="11" t="s">
        <v>305</v>
      </c>
      <c r="B59" s="11" t="s">
        <v>306</v>
      </c>
      <c r="C59" s="11" t="s">
        <v>997</v>
      </c>
      <c r="D59" s="11" t="s">
        <v>25</v>
      </c>
      <c r="E59" s="21">
        <v>1293901</v>
      </c>
      <c r="F59" s="21">
        <v>1256973.5</v>
      </c>
      <c r="G59" s="22">
        <v>39258</v>
      </c>
      <c r="H59" s="22">
        <v>41422</v>
      </c>
      <c r="I59" s="21">
        <v>234230.51</v>
      </c>
      <c r="J59" s="23">
        <v>0.18102660868180798</v>
      </c>
      <c r="K59" s="7"/>
      <c r="L59" s="8"/>
      <c r="M59" s="7"/>
      <c r="N59" s="7"/>
      <c r="O59" s="7"/>
      <c r="P59" s="7"/>
      <c r="Q59" s="7"/>
      <c r="R59" s="7"/>
      <c r="S59" s="7"/>
      <c r="T59" s="7"/>
      <c r="U59" s="7" t="s">
        <v>739</v>
      </c>
      <c r="V59" s="7"/>
      <c r="W59" s="11"/>
      <c r="X59" s="11"/>
      <c r="Y59" s="11"/>
      <c r="Z59" s="11"/>
      <c r="AA59" s="11"/>
      <c r="AB59" s="46"/>
      <c r="AC59" s="46"/>
      <c r="AD59" s="46"/>
      <c r="AE59" s="46"/>
      <c r="AF59" s="46"/>
      <c r="AG59" s="46"/>
      <c r="AH59" s="46"/>
    </row>
    <row r="60" spans="1:34" x14ac:dyDescent="0.15">
      <c r="A60" s="9" t="s">
        <v>535</v>
      </c>
      <c r="B60" s="9" t="s">
        <v>536</v>
      </c>
      <c r="C60" s="9" t="s">
        <v>537</v>
      </c>
      <c r="D60" s="9" t="s">
        <v>59</v>
      </c>
      <c r="E60" s="12">
        <v>2123217</v>
      </c>
      <c r="F60" s="12">
        <v>810208.86</v>
      </c>
      <c r="G60" s="13">
        <v>40756</v>
      </c>
      <c r="H60" s="13" t="s">
        <v>461</v>
      </c>
      <c r="I60" s="12">
        <v>73966.559999999998</v>
      </c>
      <c r="J60" s="14">
        <v>3.4837023252922331E-2</v>
      </c>
      <c r="K60" s="10"/>
      <c r="L60" s="15"/>
      <c r="M60" s="10"/>
      <c r="N60" s="10"/>
      <c r="O60" s="10"/>
      <c r="P60" s="10"/>
      <c r="Q60" s="10"/>
      <c r="R60" s="10"/>
      <c r="S60" s="10"/>
      <c r="T60" s="10"/>
      <c r="U60" s="10"/>
      <c r="V60" s="10"/>
      <c r="W60" s="9"/>
      <c r="X60" s="9"/>
      <c r="Y60" s="9"/>
      <c r="Z60" s="9"/>
      <c r="AA60" s="9"/>
      <c r="AB60" s="47"/>
      <c r="AC60" s="47"/>
      <c r="AD60" s="47"/>
      <c r="AE60" s="47"/>
      <c r="AF60" s="47"/>
      <c r="AG60" s="47"/>
      <c r="AH60" s="47"/>
    </row>
    <row r="61" spans="1:34" x14ac:dyDescent="0.15">
      <c r="A61" s="3" t="s">
        <v>646</v>
      </c>
      <c r="B61" s="3" t="s">
        <v>647</v>
      </c>
      <c r="C61" s="3" t="s">
        <v>147</v>
      </c>
      <c r="D61" s="3" t="s">
        <v>25</v>
      </c>
      <c r="E61" s="17">
        <v>1573360</v>
      </c>
      <c r="F61" s="17">
        <v>1449456.69</v>
      </c>
      <c r="G61" s="18">
        <v>41579</v>
      </c>
      <c r="H61" s="18" t="s">
        <v>461</v>
      </c>
      <c r="I61" s="17">
        <v>205906.69</v>
      </c>
      <c r="J61" s="19">
        <v>0.13087067803935526</v>
      </c>
      <c r="K61" s="4" t="s">
        <v>131</v>
      </c>
      <c r="L61" s="20">
        <v>150</v>
      </c>
      <c r="M61" s="4" t="s">
        <v>777</v>
      </c>
      <c r="N61" s="4" t="s">
        <v>104</v>
      </c>
      <c r="O61" s="4" t="s">
        <v>106</v>
      </c>
      <c r="P61" s="4" t="s">
        <v>133</v>
      </c>
      <c r="Q61" s="4">
        <v>1</v>
      </c>
      <c r="R61" s="4" t="s">
        <v>648</v>
      </c>
      <c r="S61" s="4"/>
      <c r="T61" s="4" t="s">
        <v>443</v>
      </c>
      <c r="U61" s="4" t="s">
        <v>735</v>
      </c>
      <c r="V61" s="4" t="s">
        <v>649</v>
      </c>
      <c r="W61" s="3" t="s">
        <v>650</v>
      </c>
      <c r="X61" s="3"/>
      <c r="Y61" s="3"/>
      <c r="Z61" s="3"/>
      <c r="AA61" s="3"/>
      <c r="AB61" s="51">
        <v>41432</v>
      </c>
      <c r="AC61" s="51" t="s">
        <v>133</v>
      </c>
      <c r="AD61" s="51">
        <v>42076</v>
      </c>
      <c r="AE61" s="51">
        <v>42174</v>
      </c>
      <c r="AF61" s="51">
        <v>42219</v>
      </c>
      <c r="AG61" s="51"/>
      <c r="AH61" s="51"/>
    </row>
    <row r="62" spans="1:34" ht="39" x14ac:dyDescent="0.15">
      <c r="A62" s="3" t="s">
        <v>145</v>
      </c>
      <c r="B62" s="3" t="s">
        <v>146</v>
      </c>
      <c r="C62" s="3" t="s">
        <v>147</v>
      </c>
      <c r="D62" s="3" t="s">
        <v>25</v>
      </c>
      <c r="E62" s="17">
        <v>4792356.0999999996</v>
      </c>
      <c r="F62" s="17">
        <v>4543668.67</v>
      </c>
      <c r="G62" s="18">
        <v>37408</v>
      </c>
      <c r="H62" s="18">
        <v>40064</v>
      </c>
      <c r="I62" s="17">
        <v>421052.26</v>
      </c>
      <c r="J62" s="19">
        <v>8.7859134674904485E-2</v>
      </c>
      <c r="K62" s="4" t="s">
        <v>131</v>
      </c>
      <c r="L62" s="20">
        <v>10</v>
      </c>
      <c r="M62" s="4" t="s">
        <v>148</v>
      </c>
      <c r="N62" s="4" t="s">
        <v>104</v>
      </c>
      <c r="O62" s="4" t="s">
        <v>106</v>
      </c>
      <c r="P62" s="4" t="s">
        <v>133</v>
      </c>
      <c r="Q62" s="4">
        <v>1</v>
      </c>
      <c r="R62" s="4" t="s">
        <v>149</v>
      </c>
      <c r="S62" s="4" t="s">
        <v>150</v>
      </c>
      <c r="T62" s="4" t="s">
        <v>107</v>
      </c>
      <c r="U62" s="4" t="s">
        <v>733</v>
      </c>
      <c r="V62" s="4" t="s">
        <v>151</v>
      </c>
      <c r="W62" s="3" t="s">
        <v>152</v>
      </c>
      <c r="X62" s="3"/>
      <c r="Y62" s="3"/>
      <c r="Z62" s="3"/>
      <c r="AA62" s="3"/>
      <c r="AB62" s="51" t="s">
        <v>1146</v>
      </c>
      <c r="AC62" s="51" t="s">
        <v>133</v>
      </c>
      <c r="AD62" s="51">
        <v>38261</v>
      </c>
      <c r="AE62" s="51">
        <v>38191</v>
      </c>
      <c r="AF62" s="51">
        <v>38261</v>
      </c>
      <c r="AG62" s="51">
        <v>38405</v>
      </c>
      <c r="AH62" s="51">
        <v>38492</v>
      </c>
    </row>
    <row r="63" spans="1:34" x14ac:dyDescent="0.15">
      <c r="A63" s="3" t="s">
        <v>397</v>
      </c>
      <c r="B63" s="3" t="s">
        <v>398</v>
      </c>
      <c r="C63" s="3" t="s">
        <v>147</v>
      </c>
      <c r="D63" s="3" t="s">
        <v>50</v>
      </c>
      <c r="E63" s="17">
        <v>2230009</v>
      </c>
      <c r="F63" s="17">
        <v>1323266.69</v>
      </c>
      <c r="G63" s="18">
        <v>41334</v>
      </c>
      <c r="H63" s="18">
        <v>42289</v>
      </c>
      <c r="I63" s="17">
        <v>369360.43</v>
      </c>
      <c r="J63" s="19">
        <v>0.16563181135143401</v>
      </c>
      <c r="K63" s="4" t="s">
        <v>131</v>
      </c>
      <c r="L63" s="20">
        <v>70</v>
      </c>
      <c r="M63" s="4" t="s">
        <v>399</v>
      </c>
      <c r="N63" s="4" t="s">
        <v>104</v>
      </c>
      <c r="O63" s="4" t="s">
        <v>106</v>
      </c>
      <c r="P63" s="4" t="s">
        <v>133</v>
      </c>
      <c r="Q63" s="4">
        <v>1</v>
      </c>
      <c r="R63" s="4" t="s">
        <v>105</v>
      </c>
      <c r="S63" s="4" t="s">
        <v>106</v>
      </c>
      <c r="T63" s="4" t="s">
        <v>107</v>
      </c>
      <c r="U63" s="4" t="s">
        <v>731</v>
      </c>
      <c r="V63" s="4" t="s">
        <v>400</v>
      </c>
      <c r="W63" s="3"/>
      <c r="X63" s="3"/>
      <c r="Y63" s="3"/>
      <c r="Z63" s="3"/>
      <c r="AA63" s="3"/>
      <c r="AB63" s="51">
        <v>41562</v>
      </c>
      <c r="AC63" s="51" t="s">
        <v>133</v>
      </c>
      <c r="AD63" s="51">
        <v>42048</v>
      </c>
      <c r="AE63" s="51">
        <v>42125</v>
      </c>
      <c r="AF63" s="51">
        <v>42209</v>
      </c>
      <c r="AG63" s="51"/>
      <c r="AH63" s="51" t="s">
        <v>133</v>
      </c>
    </row>
    <row r="64" spans="1:34" ht="26" x14ac:dyDescent="0.15">
      <c r="A64" s="3" t="s">
        <v>431</v>
      </c>
      <c r="B64" s="3" t="s">
        <v>432</v>
      </c>
      <c r="C64" s="3" t="s">
        <v>147</v>
      </c>
      <c r="D64" s="3" t="s">
        <v>25</v>
      </c>
      <c r="E64" s="17">
        <v>4635991.25</v>
      </c>
      <c r="F64" s="17">
        <v>4094251.06</v>
      </c>
      <c r="G64" s="18">
        <v>39654</v>
      </c>
      <c r="H64" s="18">
        <v>42466</v>
      </c>
      <c r="I64" s="17">
        <v>444216.28</v>
      </c>
      <c r="J64" s="19">
        <v>9.5819050564428923E-2</v>
      </c>
      <c r="K64" s="4" t="s">
        <v>131</v>
      </c>
      <c r="L64" s="20">
        <v>25</v>
      </c>
      <c r="M64" s="4" t="s">
        <v>103</v>
      </c>
      <c r="N64" s="4" t="s">
        <v>104</v>
      </c>
      <c r="O64" s="4" t="s">
        <v>150</v>
      </c>
      <c r="P64" s="4">
        <v>2</v>
      </c>
      <c r="Q64" s="4">
        <v>1</v>
      </c>
      <c r="R64" s="4" t="s">
        <v>1036</v>
      </c>
      <c r="S64" s="4" t="s">
        <v>150</v>
      </c>
      <c r="T64" s="4" t="s">
        <v>433</v>
      </c>
      <c r="U64" s="4" t="s">
        <v>734</v>
      </c>
      <c r="V64" s="4" t="s">
        <v>434</v>
      </c>
      <c r="W64" s="3" t="s">
        <v>435</v>
      </c>
      <c r="X64" s="3"/>
      <c r="Y64" s="3"/>
      <c r="Z64" s="3"/>
      <c r="AA64" s="3"/>
      <c r="AB64" s="51">
        <v>39668</v>
      </c>
      <c r="AC64" s="51">
        <v>40896</v>
      </c>
      <c r="AD64" s="51">
        <v>40676</v>
      </c>
      <c r="AE64" s="51">
        <v>40977</v>
      </c>
      <c r="AF64" s="51">
        <v>41026</v>
      </c>
      <c r="AG64" s="51">
        <v>41071</v>
      </c>
      <c r="AH64" s="51">
        <v>41075</v>
      </c>
    </row>
    <row r="65" spans="1:34" ht="39" x14ac:dyDescent="0.15">
      <c r="A65" s="3" t="s">
        <v>428</v>
      </c>
      <c r="B65" s="3" t="s">
        <v>429</v>
      </c>
      <c r="C65" s="3" t="s">
        <v>147</v>
      </c>
      <c r="D65" s="3" t="s">
        <v>59</v>
      </c>
      <c r="E65" s="17">
        <v>18959026.75</v>
      </c>
      <c r="F65" s="17">
        <v>100810726.90000001</v>
      </c>
      <c r="G65" s="18">
        <v>38110</v>
      </c>
      <c r="H65" s="18">
        <v>42466</v>
      </c>
      <c r="I65" s="17">
        <v>1488809.46</v>
      </c>
      <c r="J65" s="19">
        <v>7.8527736662431791E-2</v>
      </c>
      <c r="K65" s="4" t="s">
        <v>79</v>
      </c>
      <c r="L65" s="20">
        <v>400</v>
      </c>
      <c r="M65" s="4" t="s">
        <v>103</v>
      </c>
      <c r="N65" s="4" t="s">
        <v>104</v>
      </c>
      <c r="O65" s="4" t="s">
        <v>106</v>
      </c>
      <c r="P65" s="4">
        <v>5</v>
      </c>
      <c r="Q65" s="4">
        <v>1</v>
      </c>
      <c r="R65" s="4" t="s">
        <v>1039</v>
      </c>
      <c r="S65" s="4" t="s">
        <v>150</v>
      </c>
      <c r="T65" s="4" t="s">
        <v>107</v>
      </c>
      <c r="U65" s="4" t="s">
        <v>731</v>
      </c>
      <c r="V65" s="4" t="s">
        <v>430</v>
      </c>
      <c r="W65" s="3"/>
      <c r="X65" s="3"/>
      <c r="Y65" s="3"/>
      <c r="Z65" s="3"/>
      <c r="AA65" s="3"/>
      <c r="AB65" s="51">
        <v>39192</v>
      </c>
      <c r="AC65" s="51">
        <v>39659</v>
      </c>
      <c r="AD65" s="51">
        <v>39962</v>
      </c>
      <c r="AE65" s="51">
        <v>39966</v>
      </c>
      <c r="AF65" s="51">
        <v>39996</v>
      </c>
      <c r="AG65" s="51">
        <v>40044</v>
      </c>
      <c r="AH65" s="51">
        <v>40051</v>
      </c>
    </row>
    <row r="66" spans="1:34" ht="26" x14ac:dyDescent="0.15">
      <c r="A66" s="3" t="s">
        <v>440</v>
      </c>
      <c r="B66" s="3" t="s">
        <v>441</v>
      </c>
      <c r="C66" s="3" t="s">
        <v>147</v>
      </c>
      <c r="D66" s="3" t="s">
        <v>50</v>
      </c>
      <c r="E66" s="17">
        <v>2002647</v>
      </c>
      <c r="F66" s="17">
        <v>2002647</v>
      </c>
      <c r="G66" s="18">
        <v>41153</v>
      </c>
      <c r="H66" s="18">
        <v>42466</v>
      </c>
      <c r="I66" s="17">
        <v>3207.32</v>
      </c>
      <c r="J66" s="19">
        <v>1.6015403613317775E-3</v>
      </c>
      <c r="K66" s="4" t="s">
        <v>79</v>
      </c>
      <c r="L66" s="20">
        <v>400</v>
      </c>
      <c r="M66" s="4" t="s">
        <v>442</v>
      </c>
      <c r="N66" s="4" t="s">
        <v>104</v>
      </c>
      <c r="O66" s="4" t="s">
        <v>106</v>
      </c>
      <c r="P66" s="4">
        <v>5</v>
      </c>
      <c r="Q66" s="4">
        <v>1</v>
      </c>
      <c r="R66" s="4" t="s">
        <v>1036</v>
      </c>
      <c r="S66" s="4" t="s">
        <v>150</v>
      </c>
      <c r="T66" s="4" t="s">
        <v>443</v>
      </c>
      <c r="U66" s="4" t="s">
        <v>731</v>
      </c>
      <c r="V66" s="4" t="s">
        <v>430</v>
      </c>
      <c r="W66" s="3" t="s">
        <v>444</v>
      </c>
      <c r="X66" s="3"/>
      <c r="Y66" s="3"/>
      <c r="Z66" s="3"/>
      <c r="AA66" s="3"/>
      <c r="AB66" s="52"/>
      <c r="AC66" s="52"/>
      <c r="AD66" s="52"/>
      <c r="AE66" s="52"/>
      <c r="AF66" s="52"/>
      <c r="AG66" s="52"/>
      <c r="AH66" s="52"/>
    </row>
    <row r="67" spans="1:34" ht="26" x14ac:dyDescent="0.15">
      <c r="A67" s="3" t="s">
        <v>231</v>
      </c>
      <c r="B67" s="3" t="s">
        <v>232</v>
      </c>
      <c r="C67" s="3" t="s">
        <v>998</v>
      </c>
      <c r="D67" s="3" t="s">
        <v>25</v>
      </c>
      <c r="E67" s="17">
        <v>6386564.5</v>
      </c>
      <c r="F67" s="17">
        <v>5526438.4500000002</v>
      </c>
      <c r="G67" s="18">
        <v>38870</v>
      </c>
      <c r="H67" s="18">
        <v>40544</v>
      </c>
      <c r="I67" s="17">
        <v>1085146.75</v>
      </c>
      <c r="J67" s="19">
        <v>0.16991087305232727</v>
      </c>
      <c r="K67" s="4" t="s">
        <v>79</v>
      </c>
      <c r="L67" s="20">
        <v>50</v>
      </c>
      <c r="M67" s="4" t="s">
        <v>103</v>
      </c>
      <c r="N67" s="4" t="s">
        <v>104</v>
      </c>
      <c r="O67" s="4" t="s">
        <v>106</v>
      </c>
      <c r="P67" s="4">
        <v>3</v>
      </c>
      <c r="Q67" s="4">
        <v>1</v>
      </c>
      <c r="R67" s="4" t="s">
        <v>1040</v>
      </c>
      <c r="S67" s="4" t="s">
        <v>150</v>
      </c>
      <c r="T67" s="4" t="s">
        <v>107</v>
      </c>
      <c r="U67" s="4" t="s">
        <v>732</v>
      </c>
      <c r="V67" s="4" t="s">
        <v>233</v>
      </c>
      <c r="W67" s="3"/>
      <c r="X67" s="3"/>
      <c r="Y67" s="3"/>
      <c r="Z67" s="3"/>
      <c r="AA67" s="3"/>
      <c r="AB67" s="51">
        <v>38968</v>
      </c>
      <c r="AC67" s="51">
        <v>39659</v>
      </c>
      <c r="AD67" s="51">
        <v>39598</v>
      </c>
      <c r="AE67" s="51">
        <v>39769</v>
      </c>
      <c r="AF67" s="51">
        <v>39787</v>
      </c>
      <c r="AG67" s="51">
        <v>39919</v>
      </c>
      <c r="AH67" s="51">
        <v>39927</v>
      </c>
    </row>
    <row r="68" spans="1:34" s="16" customFormat="1" ht="117" x14ac:dyDescent="0.15">
      <c r="A68" s="3" t="s">
        <v>335</v>
      </c>
      <c r="B68" s="3" t="s">
        <v>336</v>
      </c>
      <c r="C68" s="3" t="s">
        <v>999</v>
      </c>
      <c r="D68" s="3" t="s">
        <v>25</v>
      </c>
      <c r="E68" s="17">
        <v>1408650.25</v>
      </c>
      <c r="F68" s="17">
        <v>1030094.18</v>
      </c>
      <c r="G68" s="18">
        <v>40043</v>
      </c>
      <c r="H68" s="18">
        <v>41755</v>
      </c>
      <c r="I68" s="17">
        <v>18175.93</v>
      </c>
      <c r="J68" s="19">
        <v>1.2903082223568271E-2</v>
      </c>
      <c r="K68" s="4" t="s">
        <v>131</v>
      </c>
      <c r="L68" s="20">
        <v>300</v>
      </c>
      <c r="M68" s="4" t="s">
        <v>864</v>
      </c>
      <c r="N68" s="4" t="s">
        <v>717</v>
      </c>
      <c r="O68" s="4" t="s">
        <v>106</v>
      </c>
      <c r="P68" s="4" t="s">
        <v>133</v>
      </c>
      <c r="Q68" s="4">
        <v>5</v>
      </c>
      <c r="R68" s="4" t="s">
        <v>837</v>
      </c>
      <c r="S68" s="4" t="s">
        <v>106</v>
      </c>
      <c r="T68" s="4" t="s">
        <v>107</v>
      </c>
      <c r="U68" s="4" t="s">
        <v>863</v>
      </c>
      <c r="V68" s="4" t="s">
        <v>1089</v>
      </c>
      <c r="W68" s="3" t="s">
        <v>865</v>
      </c>
      <c r="X68" s="3"/>
      <c r="Y68" s="3"/>
      <c r="Z68" s="3"/>
      <c r="AA68" s="3"/>
      <c r="AB68" s="47"/>
      <c r="AC68" s="47"/>
      <c r="AD68" s="47"/>
      <c r="AE68" s="47"/>
      <c r="AF68" s="47"/>
      <c r="AG68" s="47"/>
      <c r="AH68" s="47"/>
    </row>
    <row r="69" spans="1:34" s="16" customFormat="1" ht="39" x14ac:dyDescent="0.15">
      <c r="A69" s="3" t="s">
        <v>406</v>
      </c>
      <c r="B69" s="3" t="s">
        <v>407</v>
      </c>
      <c r="C69" s="3" t="s">
        <v>999</v>
      </c>
      <c r="D69" s="3" t="s">
        <v>25</v>
      </c>
      <c r="E69" s="17">
        <v>1163059</v>
      </c>
      <c r="F69" s="17">
        <v>1069025.7</v>
      </c>
      <c r="G69" s="18">
        <v>40008</v>
      </c>
      <c r="H69" s="18">
        <v>42292</v>
      </c>
      <c r="I69" s="17">
        <v>12348.52</v>
      </c>
      <c r="J69" s="19">
        <v>1.0617277369419781E-2</v>
      </c>
      <c r="K69" s="4" t="s">
        <v>796</v>
      </c>
      <c r="L69" s="20" t="s">
        <v>133</v>
      </c>
      <c r="M69" s="4" t="s">
        <v>133</v>
      </c>
      <c r="N69" s="4" t="s">
        <v>717</v>
      </c>
      <c r="O69" s="4" t="s">
        <v>106</v>
      </c>
      <c r="P69" s="4" t="s">
        <v>133</v>
      </c>
      <c r="Q69" s="4" t="s">
        <v>133</v>
      </c>
      <c r="R69" s="4" t="s">
        <v>866</v>
      </c>
      <c r="S69" s="4" t="s">
        <v>106</v>
      </c>
      <c r="T69" s="4" t="s">
        <v>443</v>
      </c>
      <c r="U69" s="4" t="s">
        <v>867</v>
      </c>
      <c r="V69" s="4" t="s">
        <v>867</v>
      </c>
      <c r="W69" s="3" t="s">
        <v>868</v>
      </c>
      <c r="X69" s="3"/>
      <c r="Y69" s="3"/>
      <c r="Z69" s="3"/>
      <c r="AA69" s="3"/>
      <c r="AB69" s="51" t="s">
        <v>133</v>
      </c>
      <c r="AC69" s="51" t="s">
        <v>133</v>
      </c>
      <c r="AD69" s="51" t="s">
        <v>133</v>
      </c>
      <c r="AE69" s="51" t="s">
        <v>133</v>
      </c>
      <c r="AF69" s="51" t="s">
        <v>133</v>
      </c>
      <c r="AG69" s="51" t="s">
        <v>133</v>
      </c>
      <c r="AH69" s="51" t="s">
        <v>133</v>
      </c>
    </row>
    <row r="70" spans="1:34" s="16" customFormat="1" ht="26" x14ac:dyDescent="0.15">
      <c r="A70" s="3" t="s">
        <v>375</v>
      </c>
      <c r="B70" s="3" t="s">
        <v>376</v>
      </c>
      <c r="C70" s="3" t="s">
        <v>377</v>
      </c>
      <c r="D70" s="3" t="s">
        <v>25</v>
      </c>
      <c r="E70" s="17">
        <v>1005146</v>
      </c>
      <c r="F70" s="17">
        <v>410549.45</v>
      </c>
      <c r="G70" s="18">
        <v>41030</v>
      </c>
      <c r="H70" s="18">
        <v>42207</v>
      </c>
      <c r="I70" s="17">
        <v>26156.17</v>
      </c>
      <c r="J70" s="19">
        <v>2.6022259452855603E-2</v>
      </c>
      <c r="K70" s="4" t="s">
        <v>79</v>
      </c>
      <c r="L70" s="20">
        <v>20</v>
      </c>
      <c r="M70" s="4" t="s">
        <v>746</v>
      </c>
      <c r="N70" s="4" t="s">
        <v>104</v>
      </c>
      <c r="O70" s="4" t="s">
        <v>106</v>
      </c>
      <c r="P70" s="4">
        <v>5</v>
      </c>
      <c r="Q70" s="4">
        <v>1</v>
      </c>
      <c r="R70" s="4" t="s">
        <v>105</v>
      </c>
      <c r="S70" s="4" t="s">
        <v>106</v>
      </c>
      <c r="T70" s="4" t="s">
        <v>107</v>
      </c>
      <c r="U70" s="4" t="s">
        <v>908</v>
      </c>
      <c r="V70" s="4" t="s">
        <v>909</v>
      </c>
      <c r="W70" s="3" t="s">
        <v>910</v>
      </c>
      <c r="X70" s="3"/>
      <c r="Y70" s="3"/>
      <c r="Z70" s="3"/>
      <c r="AA70" s="3"/>
      <c r="AB70" s="46"/>
      <c r="AC70" s="46"/>
      <c r="AD70" s="46"/>
      <c r="AE70" s="46"/>
      <c r="AF70" s="46"/>
      <c r="AG70" s="46"/>
      <c r="AH70" s="46"/>
    </row>
    <row r="71" spans="1:34" s="16" customFormat="1" ht="39" x14ac:dyDescent="0.15">
      <c r="A71" s="3" t="s">
        <v>684</v>
      </c>
      <c r="B71" s="3" t="s">
        <v>685</v>
      </c>
      <c r="C71" s="3" t="s">
        <v>377</v>
      </c>
      <c r="D71" s="3" t="s">
        <v>309</v>
      </c>
      <c r="E71" s="17">
        <v>1283229.5</v>
      </c>
      <c r="F71" s="17">
        <v>0</v>
      </c>
      <c r="G71" s="18">
        <v>41974</v>
      </c>
      <c r="H71" s="18" t="s">
        <v>461</v>
      </c>
      <c r="I71" s="17">
        <v>756186.4</v>
      </c>
      <c r="J71" s="19">
        <v>0.58928383426347353</v>
      </c>
      <c r="K71" s="4" t="s">
        <v>79</v>
      </c>
      <c r="L71" s="20">
        <v>40</v>
      </c>
      <c r="M71" s="4" t="s">
        <v>103</v>
      </c>
      <c r="N71" s="4" t="s">
        <v>104</v>
      </c>
      <c r="O71" s="4" t="s">
        <v>106</v>
      </c>
      <c r="P71" s="4">
        <v>1</v>
      </c>
      <c r="Q71" s="4">
        <v>1</v>
      </c>
      <c r="R71" s="4" t="s">
        <v>105</v>
      </c>
      <c r="S71" s="4" t="s">
        <v>106</v>
      </c>
      <c r="T71" s="4" t="s">
        <v>107</v>
      </c>
      <c r="U71" s="4" t="s">
        <v>911</v>
      </c>
      <c r="V71" s="4" t="s">
        <v>840</v>
      </c>
      <c r="W71" s="3" t="s">
        <v>912</v>
      </c>
      <c r="X71" s="3"/>
      <c r="Y71" s="3"/>
      <c r="Z71" s="3"/>
      <c r="AA71" s="3"/>
      <c r="AB71" s="46"/>
      <c r="AC71" s="46"/>
      <c r="AD71" s="46"/>
      <c r="AE71" s="46"/>
      <c r="AF71" s="46"/>
      <c r="AG71" s="46"/>
      <c r="AH71" s="46"/>
    </row>
    <row r="72" spans="1:34" s="16" customFormat="1" x14ac:dyDescent="0.15">
      <c r="A72" s="3" t="s">
        <v>678</v>
      </c>
      <c r="B72" s="3" t="s">
        <v>679</v>
      </c>
      <c r="C72" s="3" t="s">
        <v>224</v>
      </c>
      <c r="D72" s="3" t="s">
        <v>309</v>
      </c>
      <c r="E72" s="17">
        <v>12678013.5</v>
      </c>
      <c r="F72" s="17">
        <v>4828471.47</v>
      </c>
      <c r="G72" s="18">
        <v>41913</v>
      </c>
      <c r="H72" s="18" t="s">
        <v>461</v>
      </c>
      <c r="I72" s="17">
        <v>4924754.3899999997</v>
      </c>
      <c r="J72" s="19">
        <v>0.38844842608820379</v>
      </c>
      <c r="K72" s="4" t="s">
        <v>79</v>
      </c>
      <c r="L72" s="20">
        <v>400</v>
      </c>
      <c r="M72" s="4" t="s">
        <v>103</v>
      </c>
      <c r="N72" s="4" t="s">
        <v>104</v>
      </c>
      <c r="O72" s="4" t="s">
        <v>106</v>
      </c>
      <c r="P72" s="4">
        <v>7</v>
      </c>
      <c r="Q72" s="4">
        <v>1</v>
      </c>
      <c r="R72" s="4" t="s">
        <v>105</v>
      </c>
      <c r="S72" s="4" t="s">
        <v>106</v>
      </c>
      <c r="T72" s="4" t="s">
        <v>107</v>
      </c>
      <c r="U72" s="4" t="s">
        <v>913</v>
      </c>
      <c r="V72" s="4" t="s">
        <v>743</v>
      </c>
      <c r="W72" s="3" t="s">
        <v>914</v>
      </c>
      <c r="X72" s="3"/>
      <c r="Y72" s="3"/>
      <c r="Z72" s="3"/>
      <c r="AA72" s="3"/>
      <c r="AB72" s="46"/>
      <c r="AC72" s="46"/>
      <c r="AD72" s="46"/>
      <c r="AE72" s="46"/>
      <c r="AF72" s="46"/>
      <c r="AG72" s="46"/>
      <c r="AH72" s="46"/>
    </row>
    <row r="73" spans="1:34" s="16" customFormat="1" x14ac:dyDescent="0.15">
      <c r="A73" s="3" t="s">
        <v>222</v>
      </c>
      <c r="B73" s="3" t="s">
        <v>223</v>
      </c>
      <c r="C73" s="3" t="s">
        <v>224</v>
      </c>
      <c r="D73" s="3" t="s">
        <v>25</v>
      </c>
      <c r="E73" s="17">
        <v>2917457.25</v>
      </c>
      <c r="F73" s="17">
        <v>2711893.71</v>
      </c>
      <c r="G73" s="18">
        <v>39419</v>
      </c>
      <c r="H73" s="18">
        <v>40312</v>
      </c>
      <c r="I73" s="17">
        <v>238689.76</v>
      </c>
      <c r="J73" s="19">
        <v>8.1814312788987736E-2</v>
      </c>
      <c r="K73" s="4" t="s">
        <v>79</v>
      </c>
      <c r="L73" s="20">
        <v>30</v>
      </c>
      <c r="M73" s="4" t="s">
        <v>915</v>
      </c>
      <c r="N73" s="4" t="s">
        <v>104</v>
      </c>
      <c r="O73" s="4" t="s">
        <v>106</v>
      </c>
      <c r="P73" s="4">
        <v>3</v>
      </c>
      <c r="Q73" s="4">
        <v>1</v>
      </c>
      <c r="R73" s="4" t="s">
        <v>105</v>
      </c>
      <c r="S73" s="4" t="s">
        <v>106</v>
      </c>
      <c r="T73" s="4" t="s">
        <v>443</v>
      </c>
      <c r="U73" s="4" t="s">
        <v>916</v>
      </c>
      <c r="V73" s="4" t="s">
        <v>134</v>
      </c>
      <c r="W73" s="3" t="s">
        <v>914</v>
      </c>
      <c r="X73" s="3"/>
      <c r="Y73" s="3"/>
      <c r="Z73" s="3"/>
      <c r="AA73" s="3"/>
      <c r="AB73" s="46"/>
      <c r="AC73" s="46"/>
      <c r="AD73" s="46"/>
      <c r="AE73" s="46"/>
      <c r="AF73" s="46"/>
      <c r="AG73" s="46"/>
      <c r="AH73" s="46"/>
    </row>
    <row r="74" spans="1:34" s="16" customFormat="1" ht="26" x14ac:dyDescent="0.15">
      <c r="A74" s="3" t="s">
        <v>365</v>
      </c>
      <c r="B74" s="3" t="s">
        <v>366</v>
      </c>
      <c r="C74" s="3" t="s">
        <v>224</v>
      </c>
      <c r="D74" s="3" t="s">
        <v>50</v>
      </c>
      <c r="E74" s="17">
        <v>15669547.5</v>
      </c>
      <c r="F74" s="17">
        <v>7396565.5800000001</v>
      </c>
      <c r="G74" s="18">
        <v>40238</v>
      </c>
      <c r="H74" s="18">
        <v>42125</v>
      </c>
      <c r="I74" s="17">
        <v>2803464.08</v>
      </c>
      <c r="J74" s="19">
        <v>0.17891161694362903</v>
      </c>
      <c r="K74" s="4" t="s">
        <v>79</v>
      </c>
      <c r="L74" s="20">
        <v>600</v>
      </c>
      <c r="M74" s="4" t="s">
        <v>103</v>
      </c>
      <c r="N74" s="4" t="s">
        <v>104</v>
      </c>
      <c r="O74" s="4" t="s">
        <v>106</v>
      </c>
      <c r="P74" s="4">
        <v>3</v>
      </c>
      <c r="Q74" s="4">
        <v>4</v>
      </c>
      <c r="R74" s="4" t="s">
        <v>1041</v>
      </c>
      <c r="S74" s="4" t="s">
        <v>106</v>
      </c>
      <c r="T74" s="4" t="s">
        <v>107</v>
      </c>
      <c r="U74" s="4" t="s">
        <v>1051</v>
      </c>
      <c r="V74" s="4" t="s">
        <v>917</v>
      </c>
      <c r="W74" s="3" t="s">
        <v>918</v>
      </c>
      <c r="X74" s="3"/>
      <c r="Y74" s="3"/>
      <c r="Z74" s="3"/>
      <c r="AA74" s="3"/>
      <c r="AB74" s="52"/>
      <c r="AC74" s="52"/>
      <c r="AD74" s="52"/>
      <c r="AE74" s="52"/>
      <c r="AF74" s="52"/>
      <c r="AG74" s="52"/>
      <c r="AH74" s="52"/>
    </row>
    <row r="75" spans="1:34" s="16" customFormat="1" ht="65" x14ac:dyDescent="0.15">
      <c r="A75" s="3" t="s">
        <v>618</v>
      </c>
      <c r="B75" s="3" t="s">
        <v>619</v>
      </c>
      <c r="C75" s="3" t="s">
        <v>224</v>
      </c>
      <c r="D75" s="3" t="s">
        <v>309</v>
      </c>
      <c r="E75" s="17">
        <v>27172673.82</v>
      </c>
      <c r="F75" s="17">
        <v>15154501.32</v>
      </c>
      <c r="G75" s="18">
        <v>41456</v>
      </c>
      <c r="H75" s="18" t="s">
        <v>461</v>
      </c>
      <c r="I75" s="17">
        <v>13184202.279999999</v>
      </c>
      <c r="J75" s="19">
        <v>0.48520077072047224</v>
      </c>
      <c r="K75" s="4" t="s">
        <v>79</v>
      </c>
      <c r="L75" s="20">
        <v>1300</v>
      </c>
      <c r="M75" s="4" t="s">
        <v>103</v>
      </c>
      <c r="N75" s="4" t="s">
        <v>104</v>
      </c>
      <c r="O75" s="4" t="s">
        <v>106</v>
      </c>
      <c r="P75" s="4">
        <v>9</v>
      </c>
      <c r="Q75" s="4">
        <v>8</v>
      </c>
      <c r="R75" s="4" t="s">
        <v>872</v>
      </c>
      <c r="S75" s="4" t="s">
        <v>150</v>
      </c>
      <c r="T75" s="4" t="s">
        <v>107</v>
      </c>
      <c r="U75" s="4" t="s">
        <v>1052</v>
      </c>
      <c r="V75" s="4" t="s">
        <v>1090</v>
      </c>
      <c r="W75" s="3" t="s">
        <v>919</v>
      </c>
      <c r="X75" s="3"/>
      <c r="Y75" s="3"/>
      <c r="Z75" s="3"/>
      <c r="AA75" s="3"/>
      <c r="AB75" s="46"/>
      <c r="AC75" s="46"/>
      <c r="AD75" s="46"/>
      <c r="AE75" s="46"/>
      <c r="AF75" s="46"/>
      <c r="AG75" s="46"/>
      <c r="AH75" s="46"/>
    </row>
    <row r="76" spans="1:34" s="16" customFormat="1" x14ac:dyDescent="0.15">
      <c r="A76" s="3" t="s">
        <v>388</v>
      </c>
      <c r="B76" s="3" t="s">
        <v>389</v>
      </c>
      <c r="C76" s="3" t="s">
        <v>224</v>
      </c>
      <c r="D76" s="3" t="s">
        <v>25</v>
      </c>
      <c r="E76" s="17">
        <v>1288332.5</v>
      </c>
      <c r="F76" s="17">
        <v>672940.1</v>
      </c>
      <c r="G76" s="18">
        <v>41214</v>
      </c>
      <c r="H76" s="18">
        <v>42283</v>
      </c>
      <c r="I76" s="17">
        <v>818806.13</v>
      </c>
      <c r="J76" s="19">
        <v>0.63555497513258419</v>
      </c>
      <c r="K76" s="4" t="s">
        <v>796</v>
      </c>
      <c r="L76" s="20">
        <v>0</v>
      </c>
      <c r="M76" s="4" t="s">
        <v>133</v>
      </c>
      <c r="N76" s="4" t="s">
        <v>104</v>
      </c>
      <c r="O76" s="4" t="s">
        <v>106</v>
      </c>
      <c r="P76" s="4">
        <v>0</v>
      </c>
      <c r="Q76" s="4">
        <v>0</v>
      </c>
      <c r="R76" s="4" t="s">
        <v>920</v>
      </c>
      <c r="S76" s="4" t="s">
        <v>106</v>
      </c>
      <c r="T76" s="4" t="s">
        <v>107</v>
      </c>
      <c r="U76" s="4" t="s">
        <v>920</v>
      </c>
      <c r="V76" s="4" t="s">
        <v>920</v>
      </c>
      <c r="W76" s="3" t="s">
        <v>921</v>
      </c>
      <c r="X76" s="3"/>
      <c r="Y76" s="3"/>
      <c r="Z76" s="3"/>
      <c r="AA76" s="3"/>
      <c r="AB76" s="51" t="s">
        <v>133</v>
      </c>
      <c r="AC76" s="51" t="s">
        <v>133</v>
      </c>
      <c r="AD76" s="51" t="s">
        <v>133</v>
      </c>
      <c r="AE76" s="51" t="s">
        <v>133</v>
      </c>
      <c r="AF76" s="51" t="s">
        <v>133</v>
      </c>
      <c r="AG76" s="51" t="s">
        <v>133</v>
      </c>
      <c r="AH76" s="51" t="s">
        <v>133</v>
      </c>
    </row>
    <row r="77" spans="1:34" s="16" customFormat="1" ht="117" x14ac:dyDescent="0.15">
      <c r="A77" s="3" t="s">
        <v>380</v>
      </c>
      <c r="B77" s="3" t="s">
        <v>381</v>
      </c>
      <c r="C77" s="3" t="s">
        <v>224</v>
      </c>
      <c r="D77" s="3" t="s">
        <v>50</v>
      </c>
      <c r="E77" s="17">
        <v>27173971</v>
      </c>
      <c r="F77" s="17">
        <v>6213260.0599999996</v>
      </c>
      <c r="G77" s="18">
        <v>39895</v>
      </c>
      <c r="H77" s="18">
        <v>42236</v>
      </c>
      <c r="I77" s="17">
        <v>12149247.949999999</v>
      </c>
      <c r="J77" s="19">
        <v>0.44709137100352392</v>
      </c>
      <c r="K77" s="4" t="s">
        <v>79</v>
      </c>
      <c r="L77" s="20">
        <v>800</v>
      </c>
      <c r="M77" s="4" t="s">
        <v>746</v>
      </c>
      <c r="N77" s="4" t="s">
        <v>104</v>
      </c>
      <c r="O77" s="4" t="s">
        <v>106</v>
      </c>
      <c r="P77" s="4">
        <v>6</v>
      </c>
      <c r="Q77" s="4">
        <v>20</v>
      </c>
      <c r="R77" s="4" t="s">
        <v>1041</v>
      </c>
      <c r="S77" s="4" t="s">
        <v>106</v>
      </c>
      <c r="T77" s="4" t="s">
        <v>107</v>
      </c>
      <c r="U77" s="4" t="s">
        <v>1053</v>
      </c>
      <c r="V77" s="4" t="s">
        <v>1091</v>
      </c>
      <c r="W77" s="3" t="s">
        <v>922</v>
      </c>
      <c r="X77" s="3"/>
      <c r="Y77" s="3"/>
      <c r="Z77" s="3"/>
      <c r="AA77" s="3"/>
      <c r="AB77" s="46"/>
      <c r="AC77" s="46"/>
      <c r="AD77" s="46"/>
      <c r="AE77" s="46"/>
      <c r="AF77" s="46"/>
      <c r="AG77" s="46"/>
      <c r="AH77" s="46"/>
    </row>
    <row r="78" spans="1:34" s="16" customFormat="1" ht="117" x14ac:dyDescent="0.15">
      <c r="A78" s="3" t="s">
        <v>467</v>
      </c>
      <c r="B78" s="3" t="s">
        <v>468</v>
      </c>
      <c r="C78" s="3" t="s">
        <v>224</v>
      </c>
      <c r="D78" s="3" t="s">
        <v>25</v>
      </c>
      <c r="E78" s="17">
        <v>32675847.800000001</v>
      </c>
      <c r="F78" s="17">
        <v>46495717.609999999</v>
      </c>
      <c r="G78" s="18">
        <v>39420</v>
      </c>
      <c r="H78" s="18" t="s">
        <v>461</v>
      </c>
      <c r="I78" s="17">
        <v>11892110.24</v>
      </c>
      <c r="J78" s="19">
        <v>0.36394190329164161</v>
      </c>
      <c r="K78" s="4" t="s">
        <v>79</v>
      </c>
      <c r="L78" s="20">
        <v>650</v>
      </c>
      <c r="M78" s="4" t="s">
        <v>103</v>
      </c>
      <c r="N78" s="4" t="s">
        <v>104</v>
      </c>
      <c r="O78" s="4" t="s">
        <v>106</v>
      </c>
      <c r="P78" s="4">
        <v>2</v>
      </c>
      <c r="Q78" s="4">
        <v>11</v>
      </c>
      <c r="R78" s="4" t="s">
        <v>105</v>
      </c>
      <c r="S78" s="4" t="s">
        <v>106</v>
      </c>
      <c r="T78" s="4" t="s">
        <v>107</v>
      </c>
      <c r="U78" s="4" t="s">
        <v>1054</v>
      </c>
      <c r="V78" s="4" t="s">
        <v>1092</v>
      </c>
      <c r="W78" s="3" t="s">
        <v>923</v>
      </c>
      <c r="X78" s="3"/>
      <c r="Y78" s="3"/>
      <c r="Z78" s="3"/>
      <c r="AA78" s="3"/>
      <c r="AB78" s="46"/>
      <c r="AC78" s="46"/>
      <c r="AD78" s="46"/>
      <c r="AE78" s="46"/>
      <c r="AF78" s="46"/>
      <c r="AG78" s="46"/>
      <c r="AH78" s="46"/>
    </row>
    <row r="79" spans="1:34" s="16" customFormat="1" ht="117" x14ac:dyDescent="0.15">
      <c r="A79" s="3" t="s">
        <v>271</v>
      </c>
      <c r="B79" s="3" t="s">
        <v>272</v>
      </c>
      <c r="C79" s="3" t="s">
        <v>224</v>
      </c>
      <c r="D79" s="3" t="s">
        <v>25</v>
      </c>
      <c r="E79" s="17">
        <v>2729001.5</v>
      </c>
      <c r="F79" s="17">
        <v>1722882.37</v>
      </c>
      <c r="G79" s="18">
        <v>39944</v>
      </c>
      <c r="H79" s="18">
        <v>41178</v>
      </c>
      <c r="I79" s="17">
        <v>1079326.0900000001</v>
      </c>
      <c r="J79" s="19">
        <v>0.39550219741542836</v>
      </c>
      <c r="K79" s="4" t="s">
        <v>79</v>
      </c>
      <c r="L79" s="20">
        <v>10</v>
      </c>
      <c r="M79" s="4" t="s">
        <v>103</v>
      </c>
      <c r="N79" s="4" t="s">
        <v>104</v>
      </c>
      <c r="O79" s="4" t="s">
        <v>106</v>
      </c>
      <c r="P79" s="4">
        <v>2</v>
      </c>
      <c r="Q79" s="4">
        <v>11</v>
      </c>
      <c r="R79" s="4" t="s">
        <v>105</v>
      </c>
      <c r="S79" s="4" t="s">
        <v>106</v>
      </c>
      <c r="T79" s="4" t="s">
        <v>107</v>
      </c>
      <c r="U79" s="4" t="s">
        <v>1054</v>
      </c>
      <c r="V79" s="4" t="s">
        <v>1092</v>
      </c>
      <c r="W79" s="3" t="s">
        <v>924</v>
      </c>
      <c r="X79" s="3"/>
      <c r="Y79" s="3"/>
      <c r="Z79" s="3"/>
      <c r="AA79" s="3"/>
      <c r="AB79" s="46"/>
      <c r="AC79" s="46"/>
      <c r="AD79" s="46"/>
      <c r="AE79" s="46"/>
      <c r="AF79" s="46"/>
      <c r="AG79" s="46"/>
      <c r="AH79" s="46"/>
    </row>
    <row r="80" spans="1:34" s="16" customFormat="1" ht="26" x14ac:dyDescent="0.15">
      <c r="A80" s="3" t="s">
        <v>657</v>
      </c>
      <c r="B80" s="3" t="s">
        <v>658</v>
      </c>
      <c r="C80" s="3" t="s">
        <v>224</v>
      </c>
      <c r="D80" s="3" t="s">
        <v>309</v>
      </c>
      <c r="E80" s="17">
        <v>1036363.5</v>
      </c>
      <c r="F80" s="17">
        <v>3318527.46</v>
      </c>
      <c r="G80" s="18">
        <v>41640</v>
      </c>
      <c r="H80" s="18" t="s">
        <v>461</v>
      </c>
      <c r="I80" s="17">
        <v>104935.48</v>
      </c>
      <c r="J80" s="19">
        <v>0.10125354665616841</v>
      </c>
      <c r="K80" s="4" t="s">
        <v>79</v>
      </c>
      <c r="L80" s="20">
        <v>50</v>
      </c>
      <c r="M80" s="4" t="s">
        <v>775</v>
      </c>
      <c r="N80" s="4" t="s">
        <v>104</v>
      </c>
      <c r="O80" s="4" t="s">
        <v>106</v>
      </c>
      <c r="P80" s="4">
        <v>3</v>
      </c>
      <c r="Q80" s="4">
        <v>1</v>
      </c>
      <c r="R80" s="4" t="s">
        <v>925</v>
      </c>
      <c r="S80" s="4" t="s">
        <v>106</v>
      </c>
      <c r="T80" s="4" t="s">
        <v>107</v>
      </c>
      <c r="U80" s="4" t="s">
        <v>737</v>
      </c>
      <c r="V80" s="4" t="s">
        <v>926</v>
      </c>
      <c r="W80" s="3" t="s">
        <v>927</v>
      </c>
      <c r="X80" s="3"/>
      <c r="Y80" s="3"/>
      <c r="Z80" s="3"/>
      <c r="AA80" s="3"/>
      <c r="AB80" s="46"/>
      <c r="AC80" s="46"/>
      <c r="AD80" s="46"/>
      <c r="AE80" s="46"/>
      <c r="AF80" s="46"/>
      <c r="AG80" s="46"/>
      <c r="AH80" s="46"/>
    </row>
    <row r="81" spans="1:34" s="16" customFormat="1" ht="26" x14ac:dyDescent="0.15">
      <c r="A81" s="3" t="s">
        <v>651</v>
      </c>
      <c r="B81" s="3" t="s">
        <v>652</v>
      </c>
      <c r="C81" s="3" t="s">
        <v>224</v>
      </c>
      <c r="D81" s="3" t="s">
        <v>309</v>
      </c>
      <c r="E81" s="17">
        <v>4474442</v>
      </c>
      <c r="F81" s="17">
        <v>3182225.06</v>
      </c>
      <c r="G81" s="18">
        <v>41579</v>
      </c>
      <c r="H81" s="18" t="s">
        <v>461</v>
      </c>
      <c r="I81" s="17">
        <v>2340334.75</v>
      </c>
      <c r="J81" s="19">
        <v>0.52304505232160792</v>
      </c>
      <c r="K81" s="4" t="s">
        <v>79</v>
      </c>
      <c r="L81" s="20">
        <v>100</v>
      </c>
      <c r="M81" s="4" t="s">
        <v>775</v>
      </c>
      <c r="N81" s="4" t="s">
        <v>104</v>
      </c>
      <c r="O81" s="4" t="s">
        <v>106</v>
      </c>
      <c r="P81" s="4">
        <v>2</v>
      </c>
      <c r="Q81" s="4">
        <v>1</v>
      </c>
      <c r="R81" s="4" t="s">
        <v>1042</v>
      </c>
      <c r="S81" s="4" t="s">
        <v>106</v>
      </c>
      <c r="T81" s="4" t="s">
        <v>107</v>
      </c>
      <c r="U81" s="4" t="s">
        <v>737</v>
      </c>
      <c r="V81" s="4" t="s">
        <v>926</v>
      </c>
      <c r="W81" s="3" t="s">
        <v>928</v>
      </c>
      <c r="X81" s="3"/>
      <c r="Y81" s="3"/>
      <c r="Z81" s="3"/>
      <c r="AA81" s="3"/>
      <c r="AB81" s="46"/>
      <c r="AC81" s="46"/>
      <c r="AD81" s="46"/>
      <c r="AE81" s="46"/>
      <c r="AF81" s="46"/>
      <c r="AG81" s="46"/>
      <c r="AH81" s="46"/>
    </row>
    <row r="82" spans="1:34" s="16" customFormat="1" ht="39" x14ac:dyDescent="0.15">
      <c r="A82" s="3" t="s">
        <v>293</v>
      </c>
      <c r="B82" s="3" t="s">
        <v>294</v>
      </c>
      <c r="C82" s="3" t="s">
        <v>224</v>
      </c>
      <c r="D82" s="3" t="s">
        <v>25</v>
      </c>
      <c r="E82" s="17">
        <v>1600331</v>
      </c>
      <c r="F82" s="17">
        <v>1314059.3599999999</v>
      </c>
      <c r="G82" s="18">
        <v>40634</v>
      </c>
      <c r="H82" s="18">
        <v>41291</v>
      </c>
      <c r="I82" s="17">
        <v>72405.75</v>
      </c>
      <c r="J82" s="19">
        <v>4.5244233849122462E-2</v>
      </c>
      <c r="K82" s="4" t="s">
        <v>79</v>
      </c>
      <c r="L82" s="20">
        <v>100</v>
      </c>
      <c r="M82" s="4" t="s">
        <v>103</v>
      </c>
      <c r="N82" s="4" t="s">
        <v>104</v>
      </c>
      <c r="O82" s="4" t="s">
        <v>106</v>
      </c>
      <c r="P82" s="4">
        <v>2</v>
      </c>
      <c r="Q82" s="4">
        <v>1</v>
      </c>
      <c r="R82" s="4" t="s">
        <v>105</v>
      </c>
      <c r="S82" s="4" t="s">
        <v>106</v>
      </c>
      <c r="T82" s="4" t="s">
        <v>107</v>
      </c>
      <c r="U82" s="4" t="s">
        <v>929</v>
      </c>
      <c r="V82" s="4" t="s">
        <v>840</v>
      </c>
      <c r="W82" s="3" t="s">
        <v>930</v>
      </c>
      <c r="X82" s="3"/>
      <c r="Y82" s="3"/>
      <c r="Z82" s="3"/>
      <c r="AA82" s="3"/>
      <c r="AB82" s="46"/>
      <c r="AC82" s="46"/>
      <c r="AD82" s="46"/>
      <c r="AE82" s="46"/>
      <c r="AF82" s="46"/>
      <c r="AG82" s="46"/>
      <c r="AH82" s="46"/>
    </row>
    <row r="83" spans="1:34" s="16" customFormat="1" ht="26" x14ac:dyDescent="0.15">
      <c r="A83" s="3" t="s">
        <v>438</v>
      </c>
      <c r="B83" s="3" t="s">
        <v>439</v>
      </c>
      <c r="C83" s="3" t="s">
        <v>224</v>
      </c>
      <c r="D83" s="3" t="s">
        <v>50</v>
      </c>
      <c r="E83" s="17">
        <v>26131694.5</v>
      </c>
      <c r="F83" s="17">
        <v>19056909.390000001</v>
      </c>
      <c r="G83" s="18">
        <v>40756</v>
      </c>
      <c r="H83" s="18">
        <v>42466</v>
      </c>
      <c r="I83" s="17">
        <v>3462293.47</v>
      </c>
      <c r="J83" s="19">
        <v>0.13249402827665846</v>
      </c>
      <c r="K83" s="4" t="s">
        <v>79</v>
      </c>
      <c r="L83" s="20">
        <v>500</v>
      </c>
      <c r="M83" s="4" t="s">
        <v>103</v>
      </c>
      <c r="N83" s="4" t="s">
        <v>104</v>
      </c>
      <c r="O83" s="4" t="s">
        <v>106</v>
      </c>
      <c r="P83" s="4">
        <v>2</v>
      </c>
      <c r="Q83" s="4">
        <v>3</v>
      </c>
      <c r="R83" s="4" t="s">
        <v>1036</v>
      </c>
      <c r="S83" s="4" t="s">
        <v>106</v>
      </c>
      <c r="T83" s="4" t="s">
        <v>107</v>
      </c>
      <c r="U83" s="4" t="s">
        <v>1057</v>
      </c>
      <c r="V83" s="4" t="s">
        <v>926</v>
      </c>
      <c r="W83" s="3" t="s">
        <v>934</v>
      </c>
      <c r="X83" s="3"/>
      <c r="Y83" s="3"/>
      <c r="Z83" s="3"/>
      <c r="AA83" s="3"/>
      <c r="AB83" s="46"/>
      <c r="AC83" s="46"/>
      <c r="AD83" s="46"/>
      <c r="AE83" s="46"/>
      <c r="AF83" s="46"/>
      <c r="AG83" s="46"/>
      <c r="AH83" s="46"/>
    </row>
    <row r="84" spans="1:34" s="16" customFormat="1" x14ac:dyDescent="0.15">
      <c r="A84" s="3" t="s">
        <v>250</v>
      </c>
      <c r="B84" s="3" t="s">
        <v>251</v>
      </c>
      <c r="C84" s="3" t="s">
        <v>224</v>
      </c>
      <c r="D84" s="3" t="s">
        <v>25</v>
      </c>
      <c r="E84" s="17">
        <v>3356715.75</v>
      </c>
      <c r="F84" s="17">
        <v>2772365.28</v>
      </c>
      <c r="G84" s="18">
        <v>39750</v>
      </c>
      <c r="H84" s="18">
        <v>40875</v>
      </c>
      <c r="I84" s="17">
        <v>1224655.8500000001</v>
      </c>
      <c r="J84" s="19">
        <v>0.36483752012662973</v>
      </c>
      <c r="K84" s="4" t="s">
        <v>79</v>
      </c>
      <c r="L84" s="20">
        <v>0</v>
      </c>
      <c r="M84" s="4" t="s">
        <v>751</v>
      </c>
      <c r="N84" s="4" t="s">
        <v>717</v>
      </c>
      <c r="O84" s="4" t="s">
        <v>106</v>
      </c>
      <c r="P84" s="4">
        <v>4</v>
      </c>
      <c r="Q84" s="4">
        <v>1</v>
      </c>
      <c r="R84" s="4" t="s">
        <v>105</v>
      </c>
      <c r="S84" s="4" t="s">
        <v>106</v>
      </c>
      <c r="T84" s="4" t="s">
        <v>107</v>
      </c>
      <c r="U84" s="4" t="s">
        <v>931</v>
      </c>
      <c r="V84" s="4" t="s">
        <v>134</v>
      </c>
      <c r="W84" s="3" t="s">
        <v>932</v>
      </c>
      <c r="X84" s="3"/>
      <c r="Y84" s="3"/>
      <c r="Z84" s="3"/>
      <c r="AA84" s="3"/>
      <c r="AB84" s="46"/>
      <c r="AC84" s="46"/>
      <c r="AD84" s="46"/>
      <c r="AE84" s="46"/>
      <c r="AF84" s="46"/>
      <c r="AG84" s="46"/>
      <c r="AH84" s="46"/>
    </row>
    <row r="85" spans="1:34" s="16" customFormat="1" ht="39" x14ac:dyDescent="0.15">
      <c r="A85" s="3" t="s">
        <v>252</v>
      </c>
      <c r="B85" s="3" t="s">
        <v>253</v>
      </c>
      <c r="C85" s="3" t="s">
        <v>224</v>
      </c>
      <c r="D85" s="3" t="s">
        <v>25</v>
      </c>
      <c r="E85" s="17">
        <v>7787081.5</v>
      </c>
      <c r="F85" s="17">
        <v>3623238.79</v>
      </c>
      <c r="G85" s="18">
        <v>39622</v>
      </c>
      <c r="H85" s="18">
        <v>40940</v>
      </c>
      <c r="I85" s="17">
        <v>2429010.33</v>
      </c>
      <c r="J85" s="19">
        <v>0.31192820185585574</v>
      </c>
      <c r="K85" s="4" t="s">
        <v>79</v>
      </c>
      <c r="L85" s="20">
        <v>50</v>
      </c>
      <c r="M85" s="4" t="s">
        <v>103</v>
      </c>
      <c r="N85" s="4" t="s">
        <v>104</v>
      </c>
      <c r="O85" s="4" t="s">
        <v>106</v>
      </c>
      <c r="P85" s="4">
        <v>2</v>
      </c>
      <c r="Q85" s="4">
        <v>5</v>
      </c>
      <c r="R85" s="4" t="s">
        <v>105</v>
      </c>
      <c r="S85" s="4" t="s">
        <v>106</v>
      </c>
      <c r="T85" s="4" t="s">
        <v>107</v>
      </c>
      <c r="U85" s="4" t="s">
        <v>1055</v>
      </c>
      <c r="V85" s="4" t="s">
        <v>840</v>
      </c>
      <c r="W85" s="3" t="s">
        <v>933</v>
      </c>
      <c r="X85" s="3"/>
      <c r="Y85" s="3"/>
      <c r="Z85" s="3"/>
      <c r="AA85" s="3"/>
      <c r="AB85" s="46"/>
      <c r="AC85" s="46"/>
      <c r="AD85" s="46"/>
      <c r="AE85" s="46"/>
      <c r="AF85" s="46"/>
      <c r="AG85" s="46"/>
      <c r="AH85" s="46"/>
    </row>
    <row r="86" spans="1:34" ht="130" x14ac:dyDescent="0.15">
      <c r="A86" s="3" t="s">
        <v>254</v>
      </c>
      <c r="B86" s="3" t="s">
        <v>255</v>
      </c>
      <c r="C86" s="3" t="s">
        <v>224</v>
      </c>
      <c r="D86" s="3" t="s">
        <v>25</v>
      </c>
      <c r="E86" s="17">
        <v>2370114.2000000002</v>
      </c>
      <c r="F86" s="17">
        <v>3736715.46</v>
      </c>
      <c r="G86" s="18">
        <v>39420</v>
      </c>
      <c r="H86" s="18">
        <v>40942</v>
      </c>
      <c r="I86" s="17">
        <v>344201.79</v>
      </c>
      <c r="J86" s="19">
        <v>0.14522582498345438</v>
      </c>
      <c r="K86" s="4" t="s">
        <v>79</v>
      </c>
      <c r="L86" s="20">
        <v>650</v>
      </c>
      <c r="M86" s="4" t="s">
        <v>103</v>
      </c>
      <c r="N86" s="4" t="s">
        <v>104</v>
      </c>
      <c r="O86" s="4" t="s">
        <v>106</v>
      </c>
      <c r="P86" s="4">
        <v>2</v>
      </c>
      <c r="Q86" s="4">
        <v>10</v>
      </c>
      <c r="R86" s="4" t="s">
        <v>105</v>
      </c>
      <c r="S86" s="4" t="s">
        <v>106</v>
      </c>
      <c r="T86" s="4" t="s">
        <v>107</v>
      </c>
      <c r="U86" s="4" t="s">
        <v>1056</v>
      </c>
      <c r="V86" s="4" t="s">
        <v>1092</v>
      </c>
      <c r="W86" s="3" t="s">
        <v>923</v>
      </c>
      <c r="X86" s="3"/>
      <c r="Y86" s="3"/>
      <c r="Z86" s="3"/>
      <c r="AA86" s="3"/>
      <c r="AB86" s="46"/>
      <c r="AC86" s="46"/>
      <c r="AD86" s="46"/>
      <c r="AE86" s="46"/>
      <c r="AF86" s="46"/>
      <c r="AG86" s="46"/>
      <c r="AH86" s="46"/>
    </row>
    <row r="87" spans="1:34" s="16" customFormat="1" ht="26" x14ac:dyDescent="0.15">
      <c r="A87" s="3" t="s">
        <v>177</v>
      </c>
      <c r="B87" s="3" t="s">
        <v>178</v>
      </c>
      <c r="C87" s="3" t="s">
        <v>179</v>
      </c>
      <c r="D87" s="3" t="s">
        <v>50</v>
      </c>
      <c r="E87" s="17">
        <v>2848548.5</v>
      </c>
      <c r="F87" s="17">
        <v>0</v>
      </c>
      <c r="G87" s="18">
        <v>37328</v>
      </c>
      <c r="H87" s="18">
        <v>40169</v>
      </c>
      <c r="I87" s="17">
        <v>979415.93</v>
      </c>
      <c r="J87" s="19">
        <v>0.34382982420696018</v>
      </c>
      <c r="K87" s="4" t="s">
        <v>796</v>
      </c>
      <c r="L87" s="20" t="s">
        <v>133</v>
      </c>
      <c r="M87" s="4" t="s">
        <v>133</v>
      </c>
      <c r="N87" s="4" t="s">
        <v>104</v>
      </c>
      <c r="O87" s="4" t="s">
        <v>106</v>
      </c>
      <c r="P87" s="4" t="s">
        <v>133</v>
      </c>
      <c r="Q87" s="4" t="s">
        <v>133</v>
      </c>
      <c r="R87" s="4" t="s">
        <v>133</v>
      </c>
      <c r="S87" s="4" t="s">
        <v>106</v>
      </c>
      <c r="T87" s="4" t="s">
        <v>107</v>
      </c>
      <c r="U87" s="4" t="s">
        <v>133</v>
      </c>
      <c r="V87" s="4" t="s">
        <v>133</v>
      </c>
      <c r="W87" s="3" t="s">
        <v>797</v>
      </c>
      <c r="X87" s="3"/>
      <c r="Y87" s="3"/>
      <c r="Z87" s="3"/>
      <c r="AA87" s="3"/>
      <c r="AB87" s="51" t="s">
        <v>133</v>
      </c>
      <c r="AC87" s="51" t="s">
        <v>133</v>
      </c>
      <c r="AD87" s="51" t="s">
        <v>133</v>
      </c>
      <c r="AE87" s="51" t="s">
        <v>133</v>
      </c>
      <c r="AF87" s="51" t="s">
        <v>133</v>
      </c>
      <c r="AG87" s="51" t="s">
        <v>133</v>
      </c>
      <c r="AH87" s="51" t="s">
        <v>133</v>
      </c>
    </row>
    <row r="88" spans="1:34" s="16" customFormat="1" ht="26" x14ac:dyDescent="0.15">
      <c r="A88" s="3" t="s">
        <v>182</v>
      </c>
      <c r="B88" s="3" t="s">
        <v>183</v>
      </c>
      <c r="C88" s="3" t="s">
        <v>179</v>
      </c>
      <c r="D88" s="3" t="s">
        <v>50</v>
      </c>
      <c r="E88" s="17">
        <v>1455846.5</v>
      </c>
      <c r="F88" s="17">
        <v>0</v>
      </c>
      <c r="G88" s="18">
        <v>37987</v>
      </c>
      <c r="H88" s="18">
        <v>40169</v>
      </c>
      <c r="I88" s="17">
        <v>133328.75</v>
      </c>
      <c r="J88" s="19">
        <v>9.1581598746845905E-2</v>
      </c>
      <c r="K88" s="4" t="s">
        <v>796</v>
      </c>
      <c r="L88" s="37" t="s">
        <v>133</v>
      </c>
      <c r="M88" s="4" t="s">
        <v>133</v>
      </c>
      <c r="N88" s="4" t="s">
        <v>104</v>
      </c>
      <c r="O88" s="4" t="s">
        <v>133</v>
      </c>
      <c r="P88" s="4" t="s">
        <v>133</v>
      </c>
      <c r="Q88" s="4" t="s">
        <v>133</v>
      </c>
      <c r="R88" s="4" t="s">
        <v>133</v>
      </c>
      <c r="S88" s="4" t="s">
        <v>106</v>
      </c>
      <c r="T88" s="4" t="s">
        <v>107</v>
      </c>
      <c r="U88" s="4" t="s">
        <v>133</v>
      </c>
      <c r="V88" s="4" t="s">
        <v>133</v>
      </c>
      <c r="W88" s="3" t="s">
        <v>797</v>
      </c>
      <c r="X88" s="3"/>
      <c r="Y88" s="3"/>
      <c r="Z88" s="3"/>
      <c r="AA88" s="3"/>
      <c r="AB88" s="51" t="s">
        <v>133</v>
      </c>
      <c r="AC88" s="51" t="s">
        <v>133</v>
      </c>
      <c r="AD88" s="51" t="s">
        <v>133</v>
      </c>
      <c r="AE88" s="51" t="s">
        <v>133</v>
      </c>
      <c r="AF88" s="51" t="s">
        <v>133</v>
      </c>
      <c r="AG88" s="51" t="s">
        <v>133</v>
      </c>
      <c r="AH88" s="51" t="s">
        <v>133</v>
      </c>
    </row>
    <row r="89" spans="1:34" s="16" customFormat="1" x14ac:dyDescent="0.15">
      <c r="A89" s="9" t="s">
        <v>704</v>
      </c>
      <c r="B89" s="9" t="s">
        <v>705</v>
      </c>
      <c r="C89" s="9" t="s">
        <v>64</v>
      </c>
      <c r="D89" s="9" t="s">
        <v>25</v>
      </c>
      <c r="E89" s="12">
        <v>2173916</v>
      </c>
      <c r="F89" s="12">
        <v>2095456</v>
      </c>
      <c r="G89" s="13">
        <v>42125</v>
      </c>
      <c r="H89" s="13" t="s">
        <v>461</v>
      </c>
      <c r="I89" s="12">
        <v>278508.03000000003</v>
      </c>
      <c r="J89" s="14">
        <v>0.1281135195656134</v>
      </c>
      <c r="K89" s="10"/>
      <c r="L89" s="15"/>
      <c r="M89" s="10"/>
      <c r="N89" s="10"/>
      <c r="O89" s="10"/>
      <c r="P89" s="10"/>
      <c r="Q89" s="10"/>
      <c r="R89" s="10"/>
      <c r="S89" s="10"/>
      <c r="T89" s="10"/>
      <c r="U89" s="10"/>
      <c r="V89" s="10"/>
      <c r="W89" s="9"/>
      <c r="X89" s="9"/>
      <c r="Y89" s="9"/>
      <c r="Z89" s="9"/>
      <c r="AA89" s="9"/>
      <c r="AB89" s="46"/>
      <c r="AC89" s="46"/>
      <c r="AD89" s="46"/>
      <c r="AE89" s="46"/>
      <c r="AF89" s="46"/>
      <c r="AG89" s="46"/>
      <c r="AH89" s="46"/>
    </row>
    <row r="90" spans="1:34" s="16" customFormat="1" ht="26" x14ac:dyDescent="0.15">
      <c r="A90" s="9" t="s">
        <v>70</v>
      </c>
      <c r="B90" s="9" t="s">
        <v>71</v>
      </c>
      <c r="C90" s="9" t="s">
        <v>64</v>
      </c>
      <c r="D90" s="9" t="s">
        <v>50</v>
      </c>
      <c r="E90" s="12">
        <v>1065424.75</v>
      </c>
      <c r="F90" s="12">
        <v>0</v>
      </c>
      <c r="G90" s="13">
        <v>37681</v>
      </c>
      <c r="H90" s="13">
        <v>39275</v>
      </c>
      <c r="I90" s="12">
        <v>308925.98</v>
      </c>
      <c r="J90" s="14">
        <v>0.28995570076629062</v>
      </c>
      <c r="K90" s="10"/>
      <c r="L90" s="15"/>
      <c r="M90" s="10"/>
      <c r="N90" s="10"/>
      <c r="O90" s="10"/>
      <c r="P90" s="10"/>
      <c r="Q90" s="10"/>
      <c r="R90" s="10"/>
      <c r="S90" s="10"/>
      <c r="T90" s="10"/>
      <c r="U90" s="10" t="s">
        <v>1058</v>
      </c>
      <c r="V90" s="10"/>
      <c r="W90" s="9"/>
      <c r="X90" s="9"/>
      <c r="Y90" s="9"/>
      <c r="Z90" s="9"/>
      <c r="AA90" s="9"/>
      <c r="AB90" s="46"/>
      <c r="AC90" s="46"/>
      <c r="AD90" s="46"/>
      <c r="AE90" s="46"/>
      <c r="AF90" s="46"/>
      <c r="AG90" s="46"/>
      <c r="AH90" s="46"/>
    </row>
    <row r="91" spans="1:34" s="16" customFormat="1" x14ac:dyDescent="0.15">
      <c r="A91" s="9" t="s">
        <v>62</v>
      </c>
      <c r="B91" s="9" t="s">
        <v>63</v>
      </c>
      <c r="C91" s="9" t="s">
        <v>64</v>
      </c>
      <c r="D91" s="9" t="s">
        <v>25</v>
      </c>
      <c r="E91" s="12">
        <v>1630902</v>
      </c>
      <c r="F91" s="12">
        <v>994903.01</v>
      </c>
      <c r="G91" s="13">
        <v>38573</v>
      </c>
      <c r="H91" s="13">
        <v>39030</v>
      </c>
      <c r="I91" s="12">
        <v>141370.64000000001</v>
      </c>
      <c r="J91" s="14">
        <v>8.6682486133440276E-2</v>
      </c>
      <c r="K91" s="10"/>
      <c r="L91" s="15"/>
      <c r="M91" s="10"/>
      <c r="N91" s="10"/>
      <c r="O91" s="10"/>
      <c r="P91" s="10"/>
      <c r="Q91" s="10"/>
      <c r="R91" s="10"/>
      <c r="S91" s="10"/>
      <c r="T91" s="10"/>
      <c r="U91" s="10"/>
      <c r="V91" s="10"/>
      <c r="W91" s="9"/>
      <c r="X91" s="9"/>
      <c r="Y91" s="9"/>
      <c r="Z91" s="9"/>
      <c r="AA91" s="9"/>
      <c r="AB91" s="46"/>
      <c r="AC91" s="46"/>
      <c r="AD91" s="46"/>
      <c r="AE91" s="46"/>
      <c r="AF91" s="46"/>
      <c r="AG91" s="46"/>
      <c r="AH91" s="46"/>
    </row>
    <row r="92" spans="1:34" s="16" customFormat="1" ht="39" x14ac:dyDescent="0.15">
      <c r="A92" s="3" t="s">
        <v>671</v>
      </c>
      <c r="B92" s="3" t="s">
        <v>672</v>
      </c>
      <c r="C92" s="3" t="s">
        <v>673</v>
      </c>
      <c r="D92" s="3" t="s">
        <v>25</v>
      </c>
      <c r="E92" s="17">
        <v>1629596.5</v>
      </c>
      <c r="F92" s="17">
        <v>459053.87</v>
      </c>
      <c r="G92" s="18">
        <v>41791</v>
      </c>
      <c r="H92" s="18" t="s">
        <v>461</v>
      </c>
      <c r="I92" s="17">
        <v>101900.13999999998</v>
      </c>
      <c r="J92" s="19">
        <v>6.2530902588462833E-2</v>
      </c>
      <c r="K92" s="4" t="s">
        <v>131</v>
      </c>
      <c r="L92" s="20">
        <v>10</v>
      </c>
      <c r="M92" s="4" t="s">
        <v>821</v>
      </c>
      <c r="N92" s="4" t="s">
        <v>1034</v>
      </c>
      <c r="O92" s="4" t="s">
        <v>150</v>
      </c>
      <c r="P92" s="4" t="s">
        <v>133</v>
      </c>
      <c r="Q92" s="4">
        <v>2</v>
      </c>
      <c r="R92" s="4" t="s">
        <v>648</v>
      </c>
      <c r="S92" s="4" t="s">
        <v>106</v>
      </c>
      <c r="T92" s="4" t="s">
        <v>107</v>
      </c>
      <c r="U92" s="4" t="s">
        <v>1059</v>
      </c>
      <c r="V92" s="4" t="s">
        <v>1093</v>
      </c>
      <c r="W92" s="3" t="s">
        <v>857</v>
      </c>
      <c r="X92" s="3"/>
      <c r="Y92" s="3"/>
      <c r="Z92" s="3"/>
      <c r="AA92" s="3"/>
      <c r="AB92" s="46"/>
      <c r="AC92" s="46"/>
      <c r="AD92" s="46"/>
      <c r="AE92" s="46"/>
      <c r="AF92" s="46"/>
      <c r="AG92" s="46"/>
      <c r="AH92" s="46"/>
    </row>
    <row r="93" spans="1:34" s="16" customFormat="1" ht="39" x14ac:dyDescent="0.15">
      <c r="A93" s="3" t="s">
        <v>538</v>
      </c>
      <c r="B93" s="3" t="s">
        <v>539</v>
      </c>
      <c r="C93" s="3" t="s">
        <v>540</v>
      </c>
      <c r="D93" s="3" t="s">
        <v>50</v>
      </c>
      <c r="E93" s="17">
        <v>17632704.5</v>
      </c>
      <c r="F93" s="17">
        <v>10595577.49</v>
      </c>
      <c r="G93" s="18">
        <v>40756</v>
      </c>
      <c r="H93" s="18" t="s">
        <v>461</v>
      </c>
      <c r="I93" s="17">
        <v>2923756.9899999998</v>
      </c>
      <c r="J93" s="19">
        <v>0.165814438165172</v>
      </c>
      <c r="K93" s="4" t="s">
        <v>131</v>
      </c>
      <c r="L93" s="20">
        <v>700</v>
      </c>
      <c r="M93" s="4" t="s">
        <v>1130</v>
      </c>
      <c r="N93" s="4" t="s">
        <v>104</v>
      </c>
      <c r="O93" s="4" t="s">
        <v>106</v>
      </c>
      <c r="P93" s="4" t="s">
        <v>133</v>
      </c>
      <c r="Q93" s="4">
        <v>12</v>
      </c>
      <c r="R93" s="4" t="s">
        <v>105</v>
      </c>
      <c r="S93" s="4" t="s">
        <v>106</v>
      </c>
      <c r="T93" s="4" t="s">
        <v>107</v>
      </c>
      <c r="U93" s="4" t="s">
        <v>846</v>
      </c>
      <c r="V93" s="4" t="s">
        <v>1134</v>
      </c>
      <c r="W93" s="3"/>
      <c r="X93" s="3"/>
      <c r="Y93" s="3"/>
      <c r="Z93" s="3"/>
      <c r="AA93" s="3"/>
      <c r="AB93" s="46"/>
      <c r="AC93" s="46"/>
      <c r="AD93" s="46"/>
      <c r="AE93" s="46"/>
      <c r="AF93" s="46"/>
      <c r="AG93" s="46"/>
      <c r="AH93" s="46"/>
    </row>
    <row r="94" spans="1:34" s="16" customFormat="1" ht="26" x14ac:dyDescent="0.15">
      <c r="A94" s="3" t="s">
        <v>686</v>
      </c>
      <c r="B94" s="3" t="s">
        <v>687</v>
      </c>
      <c r="C94" s="3" t="s">
        <v>540</v>
      </c>
      <c r="D94" s="3" t="s">
        <v>25</v>
      </c>
      <c r="E94" s="17">
        <v>1614905.5</v>
      </c>
      <c r="F94" s="17">
        <v>1328508</v>
      </c>
      <c r="G94" s="18">
        <v>41974</v>
      </c>
      <c r="H94" s="18" t="s">
        <v>461</v>
      </c>
      <c r="I94" s="17">
        <v>89292.21</v>
      </c>
      <c r="J94" s="19">
        <v>5.5292529500952224E-2</v>
      </c>
      <c r="K94" s="4" t="s">
        <v>131</v>
      </c>
      <c r="L94" s="20">
        <v>40</v>
      </c>
      <c r="M94" s="4" t="s">
        <v>1133</v>
      </c>
      <c r="N94" s="4" t="s">
        <v>717</v>
      </c>
      <c r="O94" s="4" t="s">
        <v>106</v>
      </c>
      <c r="P94" s="4" t="s">
        <v>133</v>
      </c>
      <c r="Q94" s="4">
        <v>1</v>
      </c>
      <c r="R94" s="4" t="s">
        <v>648</v>
      </c>
      <c r="S94" s="4"/>
      <c r="T94" s="4" t="s">
        <v>107</v>
      </c>
      <c r="U94" s="4" t="s">
        <v>1131</v>
      </c>
      <c r="V94" s="4" t="s">
        <v>1132</v>
      </c>
      <c r="W94" s="3"/>
      <c r="X94" s="3"/>
      <c r="Y94" s="3"/>
      <c r="Z94" s="3"/>
      <c r="AA94" s="3"/>
      <c r="AB94" s="46"/>
      <c r="AC94" s="46"/>
      <c r="AD94" s="46"/>
      <c r="AE94" s="46"/>
      <c r="AF94" s="46"/>
      <c r="AG94" s="46"/>
      <c r="AH94" s="46"/>
    </row>
    <row r="95" spans="1:34" s="16" customFormat="1" x14ac:dyDescent="0.15">
      <c r="A95" s="9" t="s">
        <v>570</v>
      </c>
      <c r="B95" s="9" t="s">
        <v>571</v>
      </c>
      <c r="C95" s="9" t="s">
        <v>412</v>
      </c>
      <c r="D95" s="9" t="s">
        <v>25</v>
      </c>
      <c r="E95" s="12">
        <v>3440494.5</v>
      </c>
      <c r="F95" s="12">
        <v>1118910.17</v>
      </c>
      <c r="G95" s="13">
        <v>40969</v>
      </c>
      <c r="H95" s="13" t="s">
        <v>461</v>
      </c>
      <c r="I95" s="12">
        <v>159849.63</v>
      </c>
      <c r="J95" s="14">
        <v>4.6461236894870785E-2</v>
      </c>
      <c r="K95" s="10"/>
      <c r="L95" s="15"/>
      <c r="M95" s="10"/>
      <c r="N95" s="10"/>
      <c r="O95" s="10"/>
      <c r="P95" s="10"/>
      <c r="Q95" s="10"/>
      <c r="R95" s="10"/>
      <c r="S95" s="10"/>
      <c r="T95" s="10"/>
      <c r="U95" s="10"/>
      <c r="V95" s="10"/>
      <c r="W95" s="9"/>
      <c r="X95" s="9"/>
      <c r="Y95" s="9"/>
      <c r="Z95" s="9"/>
      <c r="AA95" s="9"/>
      <c r="AB95" s="46"/>
      <c r="AC95" s="46"/>
      <c r="AD95" s="46"/>
      <c r="AE95" s="46"/>
      <c r="AF95" s="46"/>
      <c r="AG95" s="46"/>
      <c r="AH95" s="46"/>
    </row>
    <row r="96" spans="1:34" s="16" customFormat="1" x14ac:dyDescent="0.15">
      <c r="A96" s="9" t="s">
        <v>559</v>
      </c>
      <c r="B96" s="9" t="s">
        <v>560</v>
      </c>
      <c r="C96" s="9" t="s">
        <v>412</v>
      </c>
      <c r="D96" s="9" t="s">
        <v>309</v>
      </c>
      <c r="E96" s="12">
        <v>8478011.5</v>
      </c>
      <c r="F96" s="12">
        <v>4139394.44</v>
      </c>
      <c r="G96" s="13">
        <v>40817</v>
      </c>
      <c r="H96" s="13" t="s">
        <v>461</v>
      </c>
      <c r="I96" s="12">
        <v>408349.29</v>
      </c>
      <c r="J96" s="14">
        <v>4.8165691919620536E-2</v>
      </c>
      <c r="K96" s="10" t="s">
        <v>79</v>
      </c>
      <c r="L96" s="15"/>
      <c r="M96" s="10"/>
      <c r="N96" s="10"/>
      <c r="O96" s="10"/>
      <c r="P96" s="10"/>
      <c r="Q96" s="10"/>
      <c r="R96" s="10"/>
      <c r="S96" s="10"/>
      <c r="T96" s="10"/>
      <c r="U96" s="10"/>
      <c r="V96" s="10"/>
      <c r="W96" s="9"/>
      <c r="X96" s="9"/>
      <c r="Y96" s="9"/>
      <c r="Z96" s="9"/>
      <c r="AA96" s="9"/>
      <c r="AB96" s="46"/>
      <c r="AC96" s="46"/>
      <c r="AD96" s="46"/>
      <c r="AE96" s="46"/>
      <c r="AF96" s="46"/>
      <c r="AG96" s="46"/>
      <c r="AH96" s="46"/>
    </row>
    <row r="97" spans="1:34" s="16" customFormat="1" x14ac:dyDescent="0.15">
      <c r="A97" s="9" t="s">
        <v>585</v>
      </c>
      <c r="B97" s="9" t="s">
        <v>586</v>
      </c>
      <c r="C97" s="9" t="s">
        <v>412</v>
      </c>
      <c r="D97" s="9" t="s">
        <v>25</v>
      </c>
      <c r="E97" s="12">
        <v>1214066</v>
      </c>
      <c r="F97" s="12">
        <v>877831.55</v>
      </c>
      <c r="G97" s="13">
        <v>41091</v>
      </c>
      <c r="H97" s="13" t="s">
        <v>461</v>
      </c>
      <c r="I97" s="12">
        <v>21907.46</v>
      </c>
      <c r="J97" s="14">
        <v>1.8044702676790224E-2</v>
      </c>
      <c r="K97" s="10" t="s">
        <v>79</v>
      </c>
      <c r="L97" s="15"/>
      <c r="M97" s="10"/>
      <c r="N97" s="10"/>
      <c r="O97" s="10"/>
      <c r="P97" s="10"/>
      <c r="Q97" s="10"/>
      <c r="R97" s="10"/>
      <c r="S97" s="10"/>
      <c r="T97" s="10"/>
      <c r="U97" s="10"/>
      <c r="V97" s="10"/>
      <c r="W97" s="9"/>
      <c r="X97" s="9"/>
      <c r="Y97" s="9"/>
      <c r="Z97" s="9"/>
      <c r="AA97" s="9"/>
      <c r="AB97" s="46"/>
      <c r="AC97" s="46"/>
      <c r="AD97" s="46"/>
      <c r="AE97" s="46"/>
      <c r="AF97" s="46"/>
      <c r="AG97" s="46"/>
      <c r="AH97" s="46"/>
    </row>
    <row r="98" spans="1:34" s="16" customFormat="1" x14ac:dyDescent="0.15">
      <c r="A98" s="9" t="s">
        <v>659</v>
      </c>
      <c r="B98" s="9" t="s">
        <v>660</v>
      </c>
      <c r="C98" s="9" t="s">
        <v>412</v>
      </c>
      <c r="D98" s="9" t="s">
        <v>25</v>
      </c>
      <c r="E98" s="12">
        <v>1276384.5</v>
      </c>
      <c r="F98" s="12">
        <v>745499.47</v>
      </c>
      <c r="G98" s="13">
        <v>41640</v>
      </c>
      <c r="H98" s="13" t="s">
        <v>461</v>
      </c>
      <c r="I98" s="12">
        <v>15923.79</v>
      </c>
      <c r="J98" s="14">
        <v>1.2475699916443674E-2</v>
      </c>
      <c r="K98" s="10" t="s">
        <v>79</v>
      </c>
      <c r="L98" s="15"/>
      <c r="M98" s="10"/>
      <c r="N98" s="10"/>
      <c r="O98" s="10"/>
      <c r="P98" s="10"/>
      <c r="Q98" s="10"/>
      <c r="R98" s="10"/>
      <c r="S98" s="10"/>
      <c r="T98" s="10"/>
      <c r="U98" s="10"/>
      <c r="V98" s="10"/>
      <c r="W98" s="9"/>
      <c r="X98" s="9"/>
      <c r="Y98" s="9"/>
      <c r="Z98" s="9"/>
      <c r="AA98" s="9"/>
      <c r="AB98" s="46"/>
      <c r="AC98" s="46"/>
      <c r="AD98" s="46"/>
      <c r="AE98" s="46"/>
      <c r="AF98" s="46"/>
      <c r="AG98" s="46"/>
      <c r="AH98" s="46"/>
    </row>
    <row r="99" spans="1:34" s="16" customFormat="1" x14ac:dyDescent="0.15">
      <c r="A99" s="9" t="s">
        <v>577</v>
      </c>
      <c r="B99" s="9" t="s">
        <v>578</v>
      </c>
      <c r="C99" s="9" t="s">
        <v>412</v>
      </c>
      <c r="D99" s="9" t="s">
        <v>25</v>
      </c>
      <c r="E99" s="12">
        <v>2816219.5</v>
      </c>
      <c r="F99" s="12">
        <v>2748817.8</v>
      </c>
      <c r="G99" s="13">
        <v>41030</v>
      </c>
      <c r="H99" s="13" t="s">
        <v>461</v>
      </c>
      <c r="I99" s="12">
        <v>21961.46</v>
      </c>
      <c r="J99" s="14">
        <v>7.7982060702299662E-3</v>
      </c>
      <c r="K99" s="10"/>
      <c r="L99" s="15"/>
      <c r="M99" s="10"/>
      <c r="N99" s="10"/>
      <c r="O99" s="10"/>
      <c r="P99" s="10"/>
      <c r="Q99" s="10"/>
      <c r="R99" s="10"/>
      <c r="S99" s="10"/>
      <c r="T99" s="10"/>
      <c r="U99" s="10"/>
      <c r="V99" s="10"/>
      <c r="W99" s="9"/>
      <c r="X99" s="9"/>
      <c r="Y99" s="9"/>
      <c r="Z99" s="9"/>
      <c r="AA99" s="9"/>
      <c r="AB99" s="46"/>
      <c r="AC99" s="46"/>
      <c r="AD99" s="46"/>
      <c r="AE99" s="46"/>
      <c r="AF99" s="46"/>
      <c r="AG99" s="46"/>
      <c r="AH99" s="46"/>
    </row>
    <row r="100" spans="1:34" s="16" customFormat="1" x14ac:dyDescent="0.15">
      <c r="A100" s="9" t="s">
        <v>529</v>
      </c>
      <c r="B100" s="9" t="s">
        <v>530</v>
      </c>
      <c r="C100" s="9" t="s">
        <v>412</v>
      </c>
      <c r="D100" s="9" t="s">
        <v>59</v>
      </c>
      <c r="E100" s="12">
        <v>1498445</v>
      </c>
      <c r="F100" s="12">
        <v>0</v>
      </c>
      <c r="G100" s="13">
        <v>40725</v>
      </c>
      <c r="H100" s="13" t="s">
        <v>461</v>
      </c>
      <c r="I100" s="12">
        <v>51133.62</v>
      </c>
      <c r="J100" s="14">
        <v>3.4124455685727542E-2</v>
      </c>
      <c r="K100" s="10" t="s">
        <v>79</v>
      </c>
      <c r="L100" s="15"/>
      <c r="M100" s="10"/>
      <c r="N100" s="10"/>
      <c r="O100" s="10"/>
      <c r="P100" s="10"/>
      <c r="Q100" s="10"/>
      <c r="R100" s="10"/>
      <c r="S100" s="10"/>
      <c r="T100" s="10"/>
      <c r="U100" s="10"/>
      <c r="V100" s="10"/>
      <c r="W100" s="9"/>
      <c r="X100" s="9"/>
      <c r="Y100" s="9"/>
      <c r="Z100" s="9"/>
      <c r="AA100" s="9"/>
      <c r="AB100" s="46"/>
      <c r="AC100" s="46"/>
      <c r="AD100" s="46"/>
      <c r="AE100" s="46"/>
      <c r="AF100" s="46"/>
      <c r="AG100" s="46"/>
      <c r="AH100" s="46"/>
    </row>
    <row r="101" spans="1:34" s="16" customFormat="1" x14ac:dyDescent="0.15">
      <c r="A101" s="9" t="s">
        <v>410</v>
      </c>
      <c r="B101" s="9" t="s">
        <v>411</v>
      </c>
      <c r="C101" s="9" t="s">
        <v>412</v>
      </c>
      <c r="D101" s="9" t="s">
        <v>59</v>
      </c>
      <c r="E101" s="12">
        <v>1375335.5</v>
      </c>
      <c r="F101" s="12">
        <v>0</v>
      </c>
      <c r="G101" s="13">
        <v>40756</v>
      </c>
      <c r="H101" s="13">
        <v>42297</v>
      </c>
      <c r="I101" s="12">
        <v>16677.990000000002</v>
      </c>
      <c r="J101" s="14">
        <v>1.2126488409555342E-2</v>
      </c>
      <c r="K101" s="10" t="s">
        <v>79</v>
      </c>
      <c r="L101" s="15"/>
      <c r="M101" s="10"/>
      <c r="N101" s="10"/>
      <c r="O101" s="10"/>
      <c r="P101" s="10"/>
      <c r="Q101" s="10"/>
      <c r="R101" s="10"/>
      <c r="S101" s="10"/>
      <c r="T101" s="10"/>
      <c r="U101" s="10"/>
      <c r="V101" s="10"/>
      <c r="W101" s="9"/>
      <c r="X101" s="9"/>
      <c r="Y101" s="9"/>
      <c r="Z101" s="9"/>
      <c r="AA101" s="9"/>
      <c r="AB101" s="46"/>
      <c r="AC101" s="46"/>
      <c r="AD101" s="46"/>
      <c r="AE101" s="46"/>
      <c r="AF101" s="46"/>
      <c r="AG101" s="46"/>
      <c r="AH101" s="46"/>
    </row>
    <row r="102" spans="1:34" s="16" customFormat="1" x14ac:dyDescent="0.15">
      <c r="A102" s="3" t="s">
        <v>40</v>
      </c>
      <c r="B102" s="3" t="s">
        <v>41</v>
      </c>
      <c r="C102" s="3" t="s">
        <v>29</v>
      </c>
      <c r="D102" s="3" t="s">
        <v>25</v>
      </c>
      <c r="E102" s="17">
        <v>15705982.1</v>
      </c>
      <c r="F102" s="17">
        <v>14660790.949999999</v>
      </c>
      <c r="G102" s="18">
        <v>37641</v>
      </c>
      <c r="H102" s="18">
        <v>38807</v>
      </c>
      <c r="I102" s="17">
        <v>1318242.31</v>
      </c>
      <c r="J102" s="19">
        <v>8.3932497923832478E-2</v>
      </c>
      <c r="K102" s="4" t="s">
        <v>131</v>
      </c>
      <c r="L102" s="20">
        <v>1000</v>
      </c>
      <c r="M102" s="4" t="s">
        <v>103</v>
      </c>
      <c r="N102" s="4" t="s">
        <v>717</v>
      </c>
      <c r="O102" s="4" t="s">
        <v>106</v>
      </c>
      <c r="P102" s="4" t="s">
        <v>133</v>
      </c>
      <c r="Q102" s="4">
        <v>1</v>
      </c>
      <c r="R102" s="4" t="s">
        <v>790</v>
      </c>
      <c r="S102" s="4" t="s">
        <v>106</v>
      </c>
      <c r="T102" s="4" t="s">
        <v>107</v>
      </c>
      <c r="U102" s="4" t="s">
        <v>724</v>
      </c>
      <c r="V102" s="4" t="s">
        <v>718</v>
      </c>
      <c r="W102" s="3"/>
      <c r="X102" s="3"/>
      <c r="Y102" s="3"/>
      <c r="Z102" s="3"/>
      <c r="AA102" s="3"/>
      <c r="AB102" s="52"/>
      <c r="AC102" s="52"/>
      <c r="AD102" s="52"/>
      <c r="AE102" s="52"/>
      <c r="AF102" s="52"/>
      <c r="AG102" s="52"/>
      <c r="AH102" s="52"/>
    </row>
    <row r="103" spans="1:34" s="16" customFormat="1" x14ac:dyDescent="0.15">
      <c r="A103" s="3" t="s">
        <v>125</v>
      </c>
      <c r="B103" s="3" t="s">
        <v>126</v>
      </c>
      <c r="C103" s="3" t="s">
        <v>29</v>
      </c>
      <c r="D103" s="3" t="s">
        <v>25</v>
      </c>
      <c r="E103" s="17">
        <v>1974197</v>
      </c>
      <c r="F103" s="17">
        <v>1636779.3</v>
      </c>
      <c r="G103" s="18">
        <v>38506</v>
      </c>
      <c r="H103" s="18">
        <v>40052</v>
      </c>
      <c r="I103" s="17">
        <v>20195.48</v>
      </c>
      <c r="J103" s="19">
        <v>1.0229718716014663E-2</v>
      </c>
      <c r="K103" s="4" t="s">
        <v>796</v>
      </c>
      <c r="L103" s="37" t="s">
        <v>133</v>
      </c>
      <c r="M103" s="4" t="s">
        <v>133</v>
      </c>
      <c r="N103" s="4" t="s">
        <v>133</v>
      </c>
      <c r="O103" s="4" t="s">
        <v>150</v>
      </c>
      <c r="P103" s="4" t="s">
        <v>133</v>
      </c>
      <c r="Q103" s="4" t="s">
        <v>133</v>
      </c>
      <c r="R103" s="4" t="s">
        <v>105</v>
      </c>
      <c r="S103" s="4" t="s">
        <v>106</v>
      </c>
      <c r="T103" s="4" t="s">
        <v>107</v>
      </c>
      <c r="U103" s="4" t="s">
        <v>846</v>
      </c>
      <c r="V103" s="4" t="s">
        <v>133</v>
      </c>
      <c r="W103" s="3"/>
      <c r="X103" s="3"/>
      <c r="Y103" s="3"/>
      <c r="Z103" s="3"/>
      <c r="AA103" s="3"/>
      <c r="AB103" s="51" t="s">
        <v>133</v>
      </c>
      <c r="AC103" s="51" t="s">
        <v>133</v>
      </c>
      <c r="AD103" s="51" t="s">
        <v>133</v>
      </c>
      <c r="AE103" s="51" t="s">
        <v>133</v>
      </c>
      <c r="AF103" s="51" t="s">
        <v>133</v>
      </c>
      <c r="AG103" s="51" t="s">
        <v>133</v>
      </c>
      <c r="AH103" s="51" t="s">
        <v>133</v>
      </c>
    </row>
    <row r="104" spans="1:34" s="16" customFormat="1" ht="26" x14ac:dyDescent="0.15">
      <c r="A104" s="3" t="s">
        <v>42</v>
      </c>
      <c r="B104" s="3" t="s">
        <v>43</v>
      </c>
      <c r="C104" s="3" t="s">
        <v>29</v>
      </c>
      <c r="D104" s="3" t="s">
        <v>25</v>
      </c>
      <c r="E104" s="17">
        <v>1989180</v>
      </c>
      <c r="F104" s="17">
        <v>1797630.5</v>
      </c>
      <c r="G104" s="18">
        <v>37889</v>
      </c>
      <c r="H104" s="18">
        <v>38807</v>
      </c>
      <c r="I104" s="17">
        <v>40285.47</v>
      </c>
      <c r="J104" s="19">
        <v>2.0252299942689952E-2</v>
      </c>
      <c r="K104" s="4" t="s">
        <v>796</v>
      </c>
      <c r="L104" s="20">
        <v>1000</v>
      </c>
      <c r="M104" s="4" t="s">
        <v>133</v>
      </c>
      <c r="N104" s="4" t="s">
        <v>133</v>
      </c>
      <c r="O104" s="4" t="s">
        <v>150</v>
      </c>
      <c r="P104" s="4" t="s">
        <v>133</v>
      </c>
      <c r="Q104" s="4" t="s">
        <v>133</v>
      </c>
      <c r="R104" s="4" t="s">
        <v>105</v>
      </c>
      <c r="S104" s="4" t="s">
        <v>106</v>
      </c>
      <c r="T104" s="4" t="s">
        <v>107</v>
      </c>
      <c r="U104" s="4" t="s">
        <v>848</v>
      </c>
      <c r="V104" s="4" t="s">
        <v>133</v>
      </c>
      <c r="W104" s="3"/>
      <c r="X104" s="3"/>
      <c r="Y104" s="3"/>
      <c r="Z104" s="3"/>
      <c r="AA104" s="3"/>
      <c r="AB104" s="51" t="s">
        <v>133</v>
      </c>
      <c r="AC104" s="51" t="s">
        <v>133</v>
      </c>
      <c r="AD104" s="51" t="s">
        <v>133</v>
      </c>
      <c r="AE104" s="51" t="s">
        <v>133</v>
      </c>
      <c r="AF104" s="51" t="s">
        <v>133</v>
      </c>
      <c r="AG104" s="51" t="s">
        <v>133</v>
      </c>
      <c r="AH104" s="51" t="s">
        <v>133</v>
      </c>
    </row>
    <row r="105" spans="1:34" s="16" customFormat="1" ht="26" x14ac:dyDescent="0.15">
      <c r="A105" s="3" t="s">
        <v>44</v>
      </c>
      <c r="B105" s="3" t="s">
        <v>45</v>
      </c>
      <c r="C105" s="3" t="s">
        <v>29</v>
      </c>
      <c r="D105" s="3" t="s">
        <v>25</v>
      </c>
      <c r="E105" s="17">
        <v>2176712.5</v>
      </c>
      <c r="F105" s="17">
        <v>1826226.56</v>
      </c>
      <c r="G105" s="18">
        <v>38266</v>
      </c>
      <c r="H105" s="18">
        <v>38807</v>
      </c>
      <c r="I105" s="17">
        <v>208326.27</v>
      </c>
      <c r="J105" s="19">
        <v>9.570683771972642E-2</v>
      </c>
      <c r="K105" s="4" t="s">
        <v>131</v>
      </c>
      <c r="L105" s="20">
        <v>55</v>
      </c>
      <c r="M105" s="4" t="s">
        <v>851</v>
      </c>
      <c r="N105" s="4" t="s">
        <v>717</v>
      </c>
      <c r="O105" s="4" t="s">
        <v>106</v>
      </c>
      <c r="P105" s="4" t="s">
        <v>133</v>
      </c>
      <c r="Q105" s="4">
        <v>3</v>
      </c>
      <c r="R105" s="4" t="s">
        <v>105</v>
      </c>
      <c r="S105" s="4" t="s">
        <v>150</v>
      </c>
      <c r="T105" s="4" t="s">
        <v>443</v>
      </c>
      <c r="U105" s="4" t="s">
        <v>849</v>
      </c>
      <c r="V105" s="4" t="s">
        <v>850</v>
      </c>
      <c r="W105" s="3"/>
      <c r="X105" s="3"/>
      <c r="Y105" s="3"/>
      <c r="Z105" s="3"/>
      <c r="AA105" s="3"/>
      <c r="AB105" s="46"/>
      <c r="AC105" s="46"/>
      <c r="AD105" s="46"/>
      <c r="AE105" s="46"/>
      <c r="AF105" s="46"/>
      <c r="AG105" s="46"/>
      <c r="AH105" s="46"/>
    </row>
    <row r="106" spans="1:34" s="16" customFormat="1" x14ac:dyDescent="0.15">
      <c r="A106" s="3" t="s">
        <v>137</v>
      </c>
      <c r="B106" s="3" t="s">
        <v>138</v>
      </c>
      <c r="C106" s="3" t="s">
        <v>29</v>
      </c>
      <c r="D106" s="3" t="s">
        <v>25</v>
      </c>
      <c r="E106" s="17">
        <v>1388069.5</v>
      </c>
      <c r="F106" s="17">
        <v>1050787.08</v>
      </c>
      <c r="G106" s="18">
        <v>39364</v>
      </c>
      <c r="H106" s="18">
        <v>40052</v>
      </c>
      <c r="I106" s="17">
        <v>4259.46</v>
      </c>
      <c r="J106" s="19">
        <v>3.0686215639778845E-3</v>
      </c>
      <c r="K106" s="4" t="s">
        <v>131</v>
      </c>
      <c r="L106" s="20">
        <v>40</v>
      </c>
      <c r="M106" s="4" t="s">
        <v>132</v>
      </c>
      <c r="N106" s="4" t="s">
        <v>104</v>
      </c>
      <c r="O106" s="4" t="s">
        <v>106</v>
      </c>
      <c r="P106" s="4" t="s">
        <v>133</v>
      </c>
      <c r="Q106" s="4">
        <v>1</v>
      </c>
      <c r="R106" s="4" t="s">
        <v>105</v>
      </c>
      <c r="S106" s="4" t="s">
        <v>106</v>
      </c>
      <c r="T106" s="4" t="s">
        <v>107</v>
      </c>
      <c r="U106" s="4" t="s">
        <v>852</v>
      </c>
      <c r="V106" s="4" t="s">
        <v>847</v>
      </c>
      <c r="W106" s="3"/>
      <c r="X106" s="3"/>
      <c r="Y106" s="3"/>
      <c r="Z106" s="3"/>
      <c r="AA106" s="3"/>
      <c r="AB106" s="46"/>
      <c r="AC106" s="46"/>
      <c r="AD106" s="46"/>
      <c r="AE106" s="46"/>
      <c r="AF106" s="46"/>
      <c r="AG106" s="46"/>
      <c r="AH106" s="46"/>
    </row>
    <row r="107" spans="1:34" s="16" customFormat="1" x14ac:dyDescent="0.15">
      <c r="A107" s="3" t="s">
        <v>129</v>
      </c>
      <c r="B107" s="3" t="s">
        <v>130</v>
      </c>
      <c r="C107" s="3" t="s">
        <v>29</v>
      </c>
      <c r="D107" s="3" t="s">
        <v>25</v>
      </c>
      <c r="E107" s="17">
        <v>1746368</v>
      </c>
      <c r="F107" s="17">
        <v>1571461.34</v>
      </c>
      <c r="G107" s="18">
        <v>38717</v>
      </c>
      <c r="H107" s="18">
        <v>40052</v>
      </c>
      <c r="I107" s="17">
        <v>19861.490000000002</v>
      </c>
      <c r="J107" s="19">
        <v>1.1373026761827977E-2</v>
      </c>
      <c r="K107" s="4" t="s">
        <v>131</v>
      </c>
      <c r="L107" s="20">
        <v>1000</v>
      </c>
      <c r="M107" s="4" t="s">
        <v>132</v>
      </c>
      <c r="N107" s="4" t="s">
        <v>104</v>
      </c>
      <c r="O107" s="4" t="s">
        <v>106</v>
      </c>
      <c r="P107" s="4" t="s">
        <v>133</v>
      </c>
      <c r="Q107" s="4">
        <v>1</v>
      </c>
      <c r="R107" s="4" t="s">
        <v>105</v>
      </c>
      <c r="S107" s="4" t="s">
        <v>106</v>
      </c>
      <c r="T107" s="4" t="s">
        <v>107</v>
      </c>
      <c r="U107" s="4" t="s">
        <v>725</v>
      </c>
      <c r="V107" s="4" t="s">
        <v>134</v>
      </c>
      <c r="W107" s="3"/>
      <c r="X107" s="3"/>
      <c r="Y107" s="3"/>
      <c r="Z107" s="3"/>
      <c r="AA107" s="3"/>
      <c r="AB107" s="46"/>
      <c r="AC107" s="46"/>
      <c r="AD107" s="46"/>
      <c r="AE107" s="46"/>
      <c r="AF107" s="46"/>
      <c r="AG107" s="46"/>
      <c r="AH107" s="46"/>
    </row>
    <row r="108" spans="1:34" s="16" customFormat="1" ht="26" x14ac:dyDescent="0.15">
      <c r="A108" s="3" t="s">
        <v>127</v>
      </c>
      <c r="B108" s="3" t="s">
        <v>128</v>
      </c>
      <c r="C108" s="3" t="s">
        <v>29</v>
      </c>
      <c r="D108" s="3" t="s">
        <v>25</v>
      </c>
      <c r="E108" s="17">
        <v>9011229.5</v>
      </c>
      <c r="F108" s="17">
        <v>7918406.4299999997</v>
      </c>
      <c r="G108" s="18">
        <v>38580</v>
      </c>
      <c r="H108" s="18">
        <v>40052</v>
      </c>
      <c r="I108" s="17">
        <v>314007.88</v>
      </c>
      <c r="J108" s="19">
        <v>3.4846285959091373E-2</v>
      </c>
      <c r="K108" s="4" t="s">
        <v>131</v>
      </c>
      <c r="L108" s="20">
        <v>1000</v>
      </c>
      <c r="M108" s="4" t="s">
        <v>132</v>
      </c>
      <c r="N108" s="4" t="s">
        <v>104</v>
      </c>
      <c r="O108" s="4" t="s">
        <v>106</v>
      </c>
      <c r="P108" s="4" t="s">
        <v>133</v>
      </c>
      <c r="Q108" s="4">
        <v>1</v>
      </c>
      <c r="R108" s="4" t="s">
        <v>105</v>
      </c>
      <c r="S108" s="4" t="s">
        <v>106</v>
      </c>
      <c r="T108" s="4" t="s">
        <v>107</v>
      </c>
      <c r="U108" s="4" t="s">
        <v>725</v>
      </c>
      <c r="V108" s="4" t="s">
        <v>134</v>
      </c>
      <c r="W108" s="3"/>
      <c r="X108" s="3"/>
      <c r="Y108" s="3"/>
      <c r="Z108" s="3"/>
      <c r="AA108" s="3"/>
      <c r="AB108" s="46"/>
      <c r="AC108" s="46"/>
      <c r="AD108" s="46"/>
      <c r="AE108" s="46"/>
      <c r="AF108" s="46"/>
      <c r="AG108" s="46"/>
      <c r="AH108" s="46"/>
    </row>
    <row r="109" spans="1:34" s="16" customFormat="1" x14ac:dyDescent="0.15">
      <c r="A109" s="3" t="s">
        <v>123</v>
      </c>
      <c r="B109" s="3" t="s">
        <v>124</v>
      </c>
      <c r="C109" s="3" t="s">
        <v>29</v>
      </c>
      <c r="D109" s="3" t="s">
        <v>25</v>
      </c>
      <c r="E109" s="17">
        <v>5321369</v>
      </c>
      <c r="F109" s="17">
        <v>4447721.4000000004</v>
      </c>
      <c r="G109" s="18">
        <v>38013</v>
      </c>
      <c r="H109" s="18">
        <v>40052</v>
      </c>
      <c r="I109" s="17">
        <v>59555.64</v>
      </c>
      <c r="J109" s="19">
        <v>1.1191789180566129E-2</v>
      </c>
      <c r="K109" s="4" t="s">
        <v>131</v>
      </c>
      <c r="L109" s="20">
        <v>2000</v>
      </c>
      <c r="M109" s="4" t="s">
        <v>132</v>
      </c>
      <c r="N109" s="4" t="s">
        <v>104</v>
      </c>
      <c r="O109" s="4" t="s">
        <v>150</v>
      </c>
      <c r="P109" s="4" t="s">
        <v>133</v>
      </c>
      <c r="Q109" s="4">
        <v>1</v>
      </c>
      <c r="R109" s="4" t="s">
        <v>105</v>
      </c>
      <c r="S109" s="4" t="s">
        <v>106</v>
      </c>
      <c r="T109" s="4" t="s">
        <v>107</v>
      </c>
      <c r="U109" s="4" t="s">
        <v>853</v>
      </c>
      <c r="V109" s="4" t="s">
        <v>847</v>
      </c>
      <c r="W109" s="3"/>
      <c r="X109" s="3"/>
      <c r="Y109" s="3"/>
      <c r="Z109" s="3"/>
      <c r="AA109" s="3"/>
      <c r="AB109" s="46"/>
      <c r="AC109" s="46"/>
      <c r="AD109" s="46"/>
      <c r="AE109" s="46"/>
      <c r="AF109" s="46"/>
      <c r="AG109" s="46"/>
      <c r="AH109" s="46"/>
    </row>
    <row r="110" spans="1:34" s="16" customFormat="1" x14ac:dyDescent="0.15">
      <c r="A110" s="3" t="s">
        <v>31</v>
      </c>
      <c r="B110" s="3" t="s">
        <v>32</v>
      </c>
      <c r="C110" s="3" t="s">
        <v>29</v>
      </c>
      <c r="D110" s="3" t="s">
        <v>25</v>
      </c>
      <c r="E110" s="17">
        <v>4747303.5</v>
      </c>
      <c r="F110" s="17">
        <v>4305615.08</v>
      </c>
      <c r="G110" s="18">
        <v>37257</v>
      </c>
      <c r="H110" s="18">
        <v>38807</v>
      </c>
      <c r="I110" s="17">
        <v>100494.62</v>
      </c>
      <c r="J110" s="19">
        <v>2.1168779287020514E-2</v>
      </c>
      <c r="K110" s="4" t="s">
        <v>131</v>
      </c>
      <c r="L110" s="20">
        <v>1000</v>
      </c>
      <c r="M110" s="4" t="s">
        <v>132</v>
      </c>
      <c r="N110" s="4" t="s">
        <v>104</v>
      </c>
      <c r="O110" s="4" t="s">
        <v>106</v>
      </c>
      <c r="P110" s="4" t="s">
        <v>133</v>
      </c>
      <c r="Q110" s="4">
        <v>1</v>
      </c>
      <c r="R110" s="4" t="s">
        <v>105</v>
      </c>
      <c r="S110" s="4" t="s">
        <v>106</v>
      </c>
      <c r="T110" s="4" t="s">
        <v>107</v>
      </c>
      <c r="U110" s="4" t="s">
        <v>725</v>
      </c>
      <c r="V110" s="4" t="s">
        <v>134</v>
      </c>
      <c r="W110" s="3"/>
      <c r="X110" s="3"/>
      <c r="Y110" s="3"/>
      <c r="Z110" s="3"/>
      <c r="AA110" s="3"/>
      <c r="AB110" s="46"/>
      <c r="AC110" s="46"/>
      <c r="AD110" s="46"/>
      <c r="AE110" s="46"/>
      <c r="AF110" s="46"/>
      <c r="AG110" s="46"/>
      <c r="AH110" s="46"/>
    </row>
    <row r="111" spans="1:34" s="16" customFormat="1" ht="39" x14ac:dyDescent="0.15">
      <c r="A111" s="3" t="s">
        <v>135</v>
      </c>
      <c r="B111" s="3" t="s">
        <v>136</v>
      </c>
      <c r="C111" s="3" t="s">
        <v>29</v>
      </c>
      <c r="D111" s="3" t="s">
        <v>25</v>
      </c>
      <c r="E111" s="17">
        <v>1475579.3</v>
      </c>
      <c r="F111" s="17">
        <v>1297166.6299999999</v>
      </c>
      <c r="G111" s="18">
        <v>39168</v>
      </c>
      <c r="H111" s="18">
        <v>40052</v>
      </c>
      <c r="I111" s="17">
        <v>12575.27</v>
      </c>
      <c r="J111" s="19">
        <v>8.5222596982757887E-3</v>
      </c>
      <c r="K111" s="4" t="s">
        <v>131</v>
      </c>
      <c r="L111" s="20">
        <v>100</v>
      </c>
      <c r="M111" s="4" t="s">
        <v>132</v>
      </c>
      <c r="N111" s="4" t="s">
        <v>104</v>
      </c>
      <c r="O111" s="4" t="s">
        <v>150</v>
      </c>
      <c r="P111" s="4" t="s">
        <v>133</v>
      </c>
      <c r="Q111" s="4">
        <v>1</v>
      </c>
      <c r="R111" s="4" t="s">
        <v>105</v>
      </c>
      <c r="S111" s="4" t="s">
        <v>106</v>
      </c>
      <c r="T111" s="4" t="s">
        <v>107</v>
      </c>
      <c r="U111" s="4" t="s">
        <v>854</v>
      </c>
      <c r="V111" s="4" t="s">
        <v>847</v>
      </c>
      <c r="W111" s="3"/>
      <c r="X111" s="3"/>
      <c r="Y111" s="3"/>
      <c r="Z111" s="3"/>
      <c r="AA111" s="3"/>
      <c r="AB111" s="46"/>
      <c r="AC111" s="46"/>
      <c r="AD111" s="46"/>
      <c r="AE111" s="46"/>
      <c r="AF111" s="46"/>
      <c r="AG111" s="46"/>
      <c r="AH111" s="46"/>
    </row>
    <row r="112" spans="1:34" s="16" customFormat="1" x14ac:dyDescent="0.15">
      <c r="A112" s="3" t="s">
        <v>445</v>
      </c>
      <c r="B112" s="3" t="s">
        <v>446</v>
      </c>
      <c r="C112" s="3" t="s">
        <v>29</v>
      </c>
      <c r="D112" s="3" t="s">
        <v>25</v>
      </c>
      <c r="E112" s="17">
        <v>15026653</v>
      </c>
      <c r="F112" s="17">
        <v>12632031.439999999</v>
      </c>
      <c r="G112" s="18">
        <v>41153</v>
      </c>
      <c r="H112" s="18">
        <v>42466</v>
      </c>
      <c r="I112" s="17">
        <v>90769.19</v>
      </c>
      <c r="J112" s="19">
        <v>6.0405460883404972E-3</v>
      </c>
      <c r="K112" s="4" t="s">
        <v>131</v>
      </c>
      <c r="L112" s="20">
        <v>200</v>
      </c>
      <c r="M112" s="4" t="s">
        <v>132</v>
      </c>
      <c r="N112" s="4" t="s">
        <v>717</v>
      </c>
      <c r="O112" s="4" t="s">
        <v>150</v>
      </c>
      <c r="P112" s="4" t="s">
        <v>133</v>
      </c>
      <c r="Q112" s="4">
        <v>1</v>
      </c>
      <c r="R112" s="4" t="s">
        <v>105</v>
      </c>
      <c r="S112" s="4" t="s">
        <v>106</v>
      </c>
      <c r="T112" s="4" t="s">
        <v>107</v>
      </c>
      <c r="U112" s="4" t="s">
        <v>846</v>
      </c>
      <c r="V112" s="4" t="s">
        <v>855</v>
      </c>
      <c r="W112" s="3"/>
      <c r="X112" s="3"/>
      <c r="Y112" s="3"/>
      <c r="Z112" s="3"/>
      <c r="AA112" s="3"/>
      <c r="AB112" s="46"/>
      <c r="AC112" s="46"/>
      <c r="AD112" s="46"/>
      <c r="AE112" s="46"/>
      <c r="AF112" s="46"/>
      <c r="AG112" s="46"/>
      <c r="AH112" s="46"/>
    </row>
    <row r="113" spans="1:34" s="16" customFormat="1" ht="182" x14ac:dyDescent="0.15">
      <c r="A113" s="3" t="s">
        <v>371</v>
      </c>
      <c r="B113" s="3" t="s">
        <v>372</v>
      </c>
      <c r="C113" s="3" t="s">
        <v>29</v>
      </c>
      <c r="D113" s="3" t="s">
        <v>25</v>
      </c>
      <c r="E113" s="17">
        <v>3143637.5</v>
      </c>
      <c r="F113" s="17">
        <v>2618024.64</v>
      </c>
      <c r="G113" s="18">
        <v>41091</v>
      </c>
      <c r="H113" s="18">
        <v>42206</v>
      </c>
      <c r="I113" s="17">
        <v>6883.78</v>
      </c>
      <c r="J113" s="19">
        <v>2.1897499314090761E-3</v>
      </c>
      <c r="K113" s="4" t="s">
        <v>796</v>
      </c>
      <c r="L113" s="20">
        <v>1000</v>
      </c>
      <c r="M113" s="4" t="s">
        <v>133</v>
      </c>
      <c r="N113" s="4" t="s">
        <v>133</v>
      </c>
      <c r="O113" s="4" t="s">
        <v>150</v>
      </c>
      <c r="P113" s="4" t="s">
        <v>133</v>
      </c>
      <c r="Q113" s="4" t="s">
        <v>133</v>
      </c>
      <c r="R113" s="4" t="s">
        <v>133</v>
      </c>
      <c r="S113" s="4" t="s">
        <v>106</v>
      </c>
      <c r="T113" s="4" t="s">
        <v>443</v>
      </c>
      <c r="U113" s="4" t="s">
        <v>856</v>
      </c>
      <c r="V113" s="4" t="s">
        <v>133</v>
      </c>
      <c r="W113" s="3"/>
      <c r="X113" s="3"/>
      <c r="Y113" s="3"/>
      <c r="Z113" s="3"/>
      <c r="AA113" s="3"/>
      <c r="AB113" s="51" t="s">
        <v>133</v>
      </c>
      <c r="AC113" s="51" t="s">
        <v>133</v>
      </c>
      <c r="AD113" s="51" t="s">
        <v>133</v>
      </c>
      <c r="AE113" s="51" t="s">
        <v>133</v>
      </c>
      <c r="AF113" s="51" t="s">
        <v>133</v>
      </c>
      <c r="AG113" s="51" t="s">
        <v>133</v>
      </c>
      <c r="AH113" s="51" t="s">
        <v>133</v>
      </c>
    </row>
    <row r="114" spans="1:34" s="16" customFormat="1" ht="39" x14ac:dyDescent="0.15">
      <c r="A114" s="3" t="s">
        <v>561</v>
      </c>
      <c r="B114" s="3" t="s">
        <v>562</v>
      </c>
      <c r="C114" s="3" t="s">
        <v>1000</v>
      </c>
      <c r="D114" s="3" t="s">
        <v>25</v>
      </c>
      <c r="E114" s="17">
        <v>1072724</v>
      </c>
      <c r="F114" s="17">
        <v>1166372.2</v>
      </c>
      <c r="G114" s="18">
        <v>40878</v>
      </c>
      <c r="H114" s="18" t="s">
        <v>461</v>
      </c>
      <c r="I114" s="17">
        <v>12127.88</v>
      </c>
      <c r="J114" s="19">
        <v>1.1305685339379E-2</v>
      </c>
      <c r="K114" s="4" t="s">
        <v>722</v>
      </c>
      <c r="L114" s="20"/>
      <c r="M114" s="4" t="s">
        <v>877</v>
      </c>
      <c r="N114" s="4" t="s">
        <v>717</v>
      </c>
      <c r="O114" s="4" t="s">
        <v>106</v>
      </c>
      <c r="P114" s="4" t="s">
        <v>133</v>
      </c>
      <c r="Q114" s="4">
        <v>1</v>
      </c>
      <c r="R114" s="4" t="s">
        <v>105</v>
      </c>
      <c r="S114" s="4" t="s">
        <v>106</v>
      </c>
      <c r="T114" s="4" t="s">
        <v>107</v>
      </c>
      <c r="U114" s="4" t="s">
        <v>876</v>
      </c>
      <c r="V114" s="4"/>
      <c r="W114" s="3"/>
      <c r="X114" s="3"/>
      <c r="Y114" s="3"/>
      <c r="Z114" s="3"/>
      <c r="AA114" s="3"/>
      <c r="AB114" s="46"/>
      <c r="AC114" s="46"/>
      <c r="AD114" s="46"/>
      <c r="AE114" s="46"/>
      <c r="AF114" s="46"/>
      <c r="AG114" s="46"/>
      <c r="AH114" s="46"/>
    </row>
    <row r="115" spans="1:34" s="16" customFormat="1" ht="26" x14ac:dyDescent="0.15">
      <c r="A115" s="9" t="s">
        <v>139</v>
      </c>
      <c r="B115" s="9" t="s">
        <v>140</v>
      </c>
      <c r="C115" s="9" t="s">
        <v>1127</v>
      </c>
      <c r="D115" s="9" t="s">
        <v>25</v>
      </c>
      <c r="E115" s="12">
        <v>1426135.5</v>
      </c>
      <c r="F115" s="12">
        <v>1249695</v>
      </c>
      <c r="G115" s="13">
        <v>39465</v>
      </c>
      <c r="H115" s="13">
        <v>40052</v>
      </c>
      <c r="I115" s="12">
        <v>104048.91</v>
      </c>
      <c r="J115" s="14">
        <v>7.2958642429138049E-2</v>
      </c>
      <c r="K115" s="10"/>
      <c r="L115" s="15"/>
      <c r="M115" s="10"/>
      <c r="N115" s="10"/>
      <c r="O115" s="10"/>
      <c r="P115" s="10"/>
      <c r="Q115" s="10"/>
      <c r="R115" s="10"/>
      <c r="S115" s="10"/>
      <c r="T115" s="10"/>
      <c r="U115" s="10"/>
      <c r="V115" s="10"/>
      <c r="W115" s="9"/>
      <c r="X115" s="9"/>
      <c r="Y115" s="9"/>
      <c r="Z115" s="9"/>
      <c r="AA115" s="9"/>
      <c r="AB115" s="46"/>
      <c r="AC115" s="46"/>
      <c r="AD115" s="46"/>
      <c r="AE115" s="46"/>
      <c r="AF115" s="46"/>
      <c r="AG115" s="46"/>
      <c r="AH115" s="46"/>
    </row>
    <row r="116" spans="1:34" s="16" customFormat="1" x14ac:dyDescent="0.15">
      <c r="A116" s="9" t="s">
        <v>359</v>
      </c>
      <c r="B116" s="9" t="s">
        <v>360</v>
      </c>
      <c r="C116" s="9" t="s">
        <v>287</v>
      </c>
      <c r="D116" s="9" t="s">
        <v>309</v>
      </c>
      <c r="E116" s="12">
        <v>4308021</v>
      </c>
      <c r="F116" s="12">
        <v>2447494.59</v>
      </c>
      <c r="G116" s="13">
        <v>39741</v>
      </c>
      <c r="H116" s="13">
        <v>42087</v>
      </c>
      <c r="I116" s="12">
        <v>1030472.23</v>
      </c>
      <c r="J116" s="14">
        <v>0.23919851597752192</v>
      </c>
      <c r="K116" s="10"/>
      <c r="L116" s="15"/>
      <c r="M116" s="10"/>
      <c r="N116" s="10"/>
      <c r="O116" s="10"/>
      <c r="P116" s="10"/>
      <c r="Q116" s="10"/>
      <c r="R116" s="10"/>
      <c r="S116" s="10"/>
      <c r="T116" s="10"/>
      <c r="U116" s="10"/>
      <c r="V116" s="10"/>
      <c r="W116" s="9"/>
      <c r="X116" s="9"/>
      <c r="Y116" s="9"/>
      <c r="Z116" s="9"/>
      <c r="AA116" s="9"/>
      <c r="AB116" s="46"/>
      <c r="AC116" s="46"/>
      <c r="AD116" s="46"/>
      <c r="AE116" s="46"/>
      <c r="AF116" s="46"/>
      <c r="AG116" s="46"/>
      <c r="AH116" s="46"/>
    </row>
    <row r="117" spans="1:34" s="16" customFormat="1" x14ac:dyDescent="0.15">
      <c r="A117" s="9" t="s">
        <v>285</v>
      </c>
      <c r="B117" s="9" t="s">
        <v>286</v>
      </c>
      <c r="C117" s="9" t="s">
        <v>287</v>
      </c>
      <c r="D117" s="9" t="s">
        <v>25</v>
      </c>
      <c r="E117" s="12">
        <v>2104022.5</v>
      </c>
      <c r="F117" s="12">
        <v>2026161.25</v>
      </c>
      <c r="G117" s="13">
        <v>40026</v>
      </c>
      <c r="H117" s="13">
        <v>41291</v>
      </c>
      <c r="I117" s="12">
        <v>258825.08</v>
      </c>
      <c r="J117" s="14">
        <v>0.12301440692768256</v>
      </c>
      <c r="K117" s="10"/>
      <c r="L117" s="15"/>
      <c r="M117" s="10"/>
      <c r="N117" s="10"/>
      <c r="O117" s="10"/>
      <c r="P117" s="10"/>
      <c r="Q117" s="10"/>
      <c r="R117" s="10"/>
      <c r="S117" s="10"/>
      <c r="T117" s="10"/>
      <c r="U117" s="10"/>
      <c r="V117" s="10"/>
      <c r="W117" s="9"/>
      <c r="X117" s="9"/>
      <c r="Y117" s="9"/>
      <c r="Z117" s="9"/>
      <c r="AA117" s="9"/>
      <c r="AB117" s="47"/>
      <c r="AC117" s="47"/>
      <c r="AD117" s="47"/>
      <c r="AE117" s="47"/>
      <c r="AF117" s="47"/>
      <c r="AG117" s="47"/>
      <c r="AH117" s="47"/>
    </row>
    <row r="118" spans="1:34" s="16" customFormat="1" x14ac:dyDescent="0.15">
      <c r="A118" s="9" t="s">
        <v>426</v>
      </c>
      <c r="B118" s="9" t="s">
        <v>427</v>
      </c>
      <c r="C118" s="9" t="s">
        <v>287</v>
      </c>
      <c r="D118" s="9" t="s">
        <v>25</v>
      </c>
      <c r="E118" s="12">
        <v>10477528.5</v>
      </c>
      <c r="F118" s="12">
        <v>10477736.5</v>
      </c>
      <c r="G118" s="13">
        <v>40634</v>
      </c>
      <c r="H118" s="13">
        <v>42405</v>
      </c>
      <c r="I118" s="12">
        <v>3116190.8</v>
      </c>
      <c r="J118" s="14">
        <v>0.29741659018154898</v>
      </c>
      <c r="K118" s="10"/>
      <c r="L118" s="15"/>
      <c r="M118" s="10"/>
      <c r="N118" s="10"/>
      <c r="O118" s="10"/>
      <c r="P118" s="10"/>
      <c r="Q118" s="10"/>
      <c r="R118" s="10"/>
      <c r="S118" s="10"/>
      <c r="T118" s="10"/>
      <c r="U118" s="10"/>
      <c r="V118" s="10"/>
      <c r="W118" s="9"/>
      <c r="X118" s="9"/>
      <c r="Y118" s="9"/>
      <c r="Z118" s="9"/>
      <c r="AA118" s="9"/>
      <c r="AB118" s="52"/>
      <c r="AC118" s="52"/>
      <c r="AD118" s="52"/>
      <c r="AE118" s="52"/>
      <c r="AF118" s="52"/>
      <c r="AG118" s="52"/>
      <c r="AH118" s="52"/>
    </row>
    <row r="119" spans="1:34" s="16" customFormat="1" x14ac:dyDescent="0.15">
      <c r="A119" s="9" t="s">
        <v>666</v>
      </c>
      <c r="B119" s="9" t="s">
        <v>667</v>
      </c>
      <c r="C119" s="9" t="s">
        <v>287</v>
      </c>
      <c r="D119" s="9" t="s">
        <v>25</v>
      </c>
      <c r="E119" s="12">
        <v>3151250</v>
      </c>
      <c r="F119" s="12">
        <v>2109077.9699999997</v>
      </c>
      <c r="G119" s="13">
        <v>41671</v>
      </c>
      <c r="H119" s="13" t="s">
        <v>461</v>
      </c>
      <c r="I119" s="12">
        <v>89905.83</v>
      </c>
      <c r="J119" s="14">
        <v>2.8530211820706069E-2</v>
      </c>
      <c r="K119" s="10"/>
      <c r="L119" s="15"/>
      <c r="M119" s="10"/>
      <c r="N119" s="10"/>
      <c r="O119" s="10"/>
      <c r="P119" s="10"/>
      <c r="Q119" s="10"/>
      <c r="R119" s="10"/>
      <c r="S119" s="10"/>
      <c r="T119" s="10"/>
      <c r="U119" s="10"/>
      <c r="V119" s="10"/>
      <c r="W119" s="9"/>
      <c r="X119" s="9"/>
      <c r="Y119" s="9"/>
      <c r="Z119" s="9"/>
      <c r="AA119" s="9"/>
      <c r="AB119" s="46"/>
      <c r="AC119" s="46"/>
      <c r="AD119" s="46"/>
      <c r="AE119" s="46"/>
      <c r="AF119" s="46"/>
      <c r="AG119" s="46"/>
      <c r="AH119" s="46"/>
    </row>
    <row r="120" spans="1:34" s="16" customFormat="1" x14ac:dyDescent="0.15">
      <c r="A120" s="9" t="s">
        <v>288</v>
      </c>
      <c r="B120" s="9" t="s">
        <v>289</v>
      </c>
      <c r="C120" s="9" t="s">
        <v>287</v>
      </c>
      <c r="D120" s="9" t="s">
        <v>25</v>
      </c>
      <c r="E120" s="12">
        <v>3937171</v>
      </c>
      <c r="F120" s="12">
        <v>3923441</v>
      </c>
      <c r="G120" s="13">
        <v>40148</v>
      </c>
      <c r="H120" s="13">
        <v>41291</v>
      </c>
      <c r="I120" s="12">
        <v>1131434.28</v>
      </c>
      <c r="J120" s="14">
        <v>0.28737240013197296</v>
      </c>
      <c r="K120" s="10"/>
      <c r="L120" s="15"/>
      <c r="M120" s="10"/>
      <c r="N120" s="10"/>
      <c r="O120" s="10"/>
      <c r="P120" s="10"/>
      <c r="Q120" s="10"/>
      <c r="R120" s="10"/>
      <c r="S120" s="10"/>
      <c r="T120" s="10"/>
      <c r="U120" s="10"/>
      <c r="V120" s="10"/>
      <c r="W120" s="9"/>
      <c r="X120" s="9"/>
      <c r="Y120" s="9"/>
      <c r="Z120" s="9"/>
      <c r="AA120" s="9"/>
      <c r="AB120" s="46"/>
      <c r="AC120" s="46"/>
      <c r="AD120" s="46"/>
      <c r="AE120" s="46"/>
      <c r="AF120" s="46"/>
      <c r="AG120" s="46"/>
      <c r="AH120" s="46"/>
    </row>
    <row r="121" spans="1:34" ht="26" x14ac:dyDescent="0.15">
      <c r="A121" s="3" t="s">
        <v>447</v>
      </c>
      <c r="B121" s="3" t="s">
        <v>448</v>
      </c>
      <c r="C121" s="3" t="s">
        <v>449</v>
      </c>
      <c r="D121" s="3" t="s">
        <v>25</v>
      </c>
      <c r="E121" s="17">
        <v>5218648</v>
      </c>
      <c r="F121" s="17">
        <v>4789724.92</v>
      </c>
      <c r="G121" s="18">
        <v>41306</v>
      </c>
      <c r="H121" s="18">
        <v>42466</v>
      </c>
      <c r="I121" s="17">
        <v>293192.45</v>
      </c>
      <c r="J121" s="19">
        <v>5.6181687287588662E-2</v>
      </c>
      <c r="K121" s="4" t="s">
        <v>131</v>
      </c>
      <c r="L121" s="20">
        <v>70</v>
      </c>
      <c r="M121" s="4" t="s">
        <v>821</v>
      </c>
      <c r="N121" s="4" t="s">
        <v>104</v>
      </c>
      <c r="O121" s="4" t="s">
        <v>106</v>
      </c>
      <c r="P121" s="4" t="s">
        <v>133</v>
      </c>
      <c r="Q121" s="4" t="s">
        <v>133</v>
      </c>
      <c r="R121" s="4" t="s">
        <v>105</v>
      </c>
      <c r="S121" s="4" t="s">
        <v>106</v>
      </c>
      <c r="T121" s="4" t="s">
        <v>107</v>
      </c>
      <c r="U121" s="4" t="s">
        <v>1060</v>
      </c>
      <c r="V121" s="4" t="s">
        <v>434</v>
      </c>
      <c r="W121" s="3" t="s">
        <v>791</v>
      </c>
      <c r="X121" s="3"/>
      <c r="Y121" s="3"/>
      <c r="Z121" s="3"/>
      <c r="AA121" s="3"/>
      <c r="AB121" s="46"/>
      <c r="AC121" s="46"/>
      <c r="AD121" s="46"/>
      <c r="AE121" s="46"/>
      <c r="AF121" s="46"/>
      <c r="AG121" s="46"/>
      <c r="AH121" s="46"/>
    </row>
    <row r="122" spans="1:34" s="16" customFormat="1" ht="26" x14ac:dyDescent="0.15">
      <c r="A122" s="3" t="s">
        <v>616</v>
      </c>
      <c r="B122" s="3" t="s">
        <v>617</v>
      </c>
      <c r="C122" s="3" t="s">
        <v>273</v>
      </c>
      <c r="D122" s="3" t="s">
        <v>50</v>
      </c>
      <c r="E122" s="17">
        <v>11369181</v>
      </c>
      <c r="F122" s="17">
        <v>0</v>
      </c>
      <c r="G122" s="18">
        <v>41426</v>
      </c>
      <c r="H122" s="18" t="s">
        <v>461</v>
      </c>
      <c r="I122" s="17">
        <v>3331485.37</v>
      </c>
      <c r="J122" s="19">
        <v>0.29302773612276911</v>
      </c>
      <c r="K122" s="4" t="s">
        <v>79</v>
      </c>
      <c r="L122" s="20">
        <v>500</v>
      </c>
      <c r="M122" s="4" t="s">
        <v>771</v>
      </c>
      <c r="N122" s="4" t="s">
        <v>104</v>
      </c>
      <c r="O122" s="4" t="s">
        <v>150</v>
      </c>
      <c r="P122" s="4">
        <v>2</v>
      </c>
      <c r="Q122" s="4">
        <v>1</v>
      </c>
      <c r="R122" s="4" t="s">
        <v>1042</v>
      </c>
      <c r="S122" s="4"/>
      <c r="T122" s="4" t="s">
        <v>443</v>
      </c>
      <c r="U122" s="4" t="s">
        <v>798</v>
      </c>
      <c r="V122" s="4" t="s">
        <v>728</v>
      </c>
      <c r="W122" s="3" t="s">
        <v>799</v>
      </c>
      <c r="X122" s="3"/>
      <c r="Y122" s="3"/>
      <c r="Z122" s="3"/>
      <c r="AA122" s="3"/>
      <c r="AB122" s="52"/>
      <c r="AC122" s="52"/>
      <c r="AD122" s="52"/>
      <c r="AE122" s="52"/>
      <c r="AF122" s="52"/>
      <c r="AG122" s="52"/>
      <c r="AH122" s="52"/>
    </row>
    <row r="123" spans="1:34" s="16" customFormat="1" x14ac:dyDescent="0.15">
      <c r="A123" s="9" t="s">
        <v>350</v>
      </c>
      <c r="B123" s="9" t="s">
        <v>351</v>
      </c>
      <c r="C123" s="9" t="s">
        <v>352</v>
      </c>
      <c r="D123" s="9" t="s">
        <v>25</v>
      </c>
      <c r="E123" s="12">
        <v>2218220.75</v>
      </c>
      <c r="F123" s="12">
        <v>2022852.19</v>
      </c>
      <c r="G123" s="13">
        <v>40483</v>
      </c>
      <c r="H123" s="13">
        <v>42032</v>
      </c>
      <c r="I123" s="12">
        <v>107604.70999999999</v>
      </c>
      <c r="J123" s="14">
        <v>4.8509468681149068E-2</v>
      </c>
      <c r="K123" s="10"/>
      <c r="L123" s="15"/>
      <c r="M123" s="10"/>
      <c r="N123" s="10"/>
      <c r="O123" s="10"/>
      <c r="P123" s="10"/>
      <c r="Q123" s="10"/>
      <c r="R123" s="10"/>
      <c r="S123" s="10"/>
      <c r="T123" s="10"/>
      <c r="U123" s="10"/>
      <c r="V123" s="10"/>
      <c r="W123" s="9"/>
      <c r="X123" s="9"/>
      <c r="Y123" s="9"/>
      <c r="Z123" s="9"/>
      <c r="AA123" s="9"/>
      <c r="AB123" s="47"/>
      <c r="AC123" s="47"/>
      <c r="AD123" s="47"/>
      <c r="AE123" s="47"/>
      <c r="AF123" s="47"/>
      <c r="AG123" s="47"/>
      <c r="AH123" s="47"/>
    </row>
    <row r="124" spans="1:34" x14ac:dyDescent="0.15">
      <c r="A124" s="9" t="s">
        <v>496</v>
      </c>
      <c r="B124" s="9" t="s">
        <v>497</v>
      </c>
      <c r="C124" s="9" t="s">
        <v>352</v>
      </c>
      <c r="D124" s="9" t="s">
        <v>59</v>
      </c>
      <c r="E124" s="12">
        <v>18490057</v>
      </c>
      <c r="F124" s="12">
        <v>1229624.76</v>
      </c>
      <c r="G124" s="13">
        <v>40179</v>
      </c>
      <c r="H124" s="13" t="s">
        <v>461</v>
      </c>
      <c r="I124" s="12">
        <v>3756577.14</v>
      </c>
      <c r="J124" s="14">
        <v>0.20316741803446037</v>
      </c>
      <c r="K124" s="10"/>
      <c r="L124" s="15"/>
      <c r="M124" s="10"/>
      <c r="N124" s="10"/>
      <c r="O124" s="10"/>
      <c r="P124" s="10"/>
      <c r="Q124" s="10"/>
      <c r="R124" s="10"/>
      <c r="S124" s="10"/>
      <c r="T124" s="10"/>
      <c r="U124" s="10"/>
      <c r="V124" s="10"/>
      <c r="W124" s="9"/>
      <c r="X124" s="9"/>
      <c r="Y124" s="9"/>
      <c r="Z124" s="9"/>
      <c r="AA124" s="9"/>
      <c r="AB124" s="47"/>
      <c r="AC124" s="47"/>
      <c r="AD124" s="47"/>
      <c r="AE124" s="47"/>
      <c r="AF124" s="47"/>
      <c r="AG124" s="47"/>
      <c r="AH124" s="47"/>
    </row>
    <row r="125" spans="1:34" ht="104" x14ac:dyDescent="0.15">
      <c r="A125" s="3" t="s">
        <v>263</v>
      </c>
      <c r="B125" s="3" t="s">
        <v>264</v>
      </c>
      <c r="C125" s="3" t="s">
        <v>58</v>
      </c>
      <c r="D125" s="3" t="s">
        <v>25</v>
      </c>
      <c r="E125" s="17">
        <v>1741490</v>
      </c>
      <c r="F125" s="17">
        <v>1178455.3400000001</v>
      </c>
      <c r="G125" s="18">
        <v>40018</v>
      </c>
      <c r="H125" s="18">
        <v>41102</v>
      </c>
      <c r="I125" s="17">
        <v>89302.66</v>
      </c>
      <c r="J125" s="19">
        <v>5.1279456097939123E-2</v>
      </c>
      <c r="K125" s="4" t="s">
        <v>131</v>
      </c>
      <c r="L125" s="20">
        <v>132</v>
      </c>
      <c r="M125" s="4" t="s">
        <v>1030</v>
      </c>
      <c r="N125" s="4" t="s">
        <v>104</v>
      </c>
      <c r="O125" s="4" t="s">
        <v>106</v>
      </c>
      <c r="P125" s="4" t="s">
        <v>133</v>
      </c>
      <c r="Q125" s="4">
        <v>6</v>
      </c>
      <c r="R125" s="4" t="s">
        <v>837</v>
      </c>
      <c r="S125" s="4" t="s">
        <v>106</v>
      </c>
      <c r="T125" s="4" t="s">
        <v>443</v>
      </c>
      <c r="U125" s="4" t="s">
        <v>1061</v>
      </c>
      <c r="V125" s="4" t="s">
        <v>958</v>
      </c>
      <c r="W125" s="4" t="s">
        <v>957</v>
      </c>
      <c r="X125" s="3"/>
      <c r="Y125" s="3"/>
      <c r="Z125" s="3"/>
      <c r="AA125" s="3"/>
      <c r="AB125" s="47"/>
      <c r="AC125" s="47"/>
      <c r="AD125" s="47"/>
      <c r="AE125" s="47"/>
      <c r="AF125" s="47"/>
      <c r="AG125" s="47"/>
      <c r="AH125" s="47"/>
    </row>
    <row r="126" spans="1:34" ht="26" x14ac:dyDescent="0.15">
      <c r="A126" s="3" t="s">
        <v>112</v>
      </c>
      <c r="B126" s="3" t="s">
        <v>113</v>
      </c>
      <c r="C126" s="3" t="s">
        <v>58</v>
      </c>
      <c r="D126" s="3" t="s">
        <v>50</v>
      </c>
      <c r="E126" s="17">
        <v>1175974</v>
      </c>
      <c r="F126" s="17">
        <v>3922704.14</v>
      </c>
      <c r="G126" s="18">
        <v>39009</v>
      </c>
      <c r="H126" s="18">
        <v>39982</v>
      </c>
      <c r="I126" s="17">
        <v>489378.51</v>
      </c>
      <c r="J126" s="19">
        <v>0.41614738931302903</v>
      </c>
      <c r="K126" s="4" t="s">
        <v>722</v>
      </c>
      <c r="L126" s="37">
        <v>50</v>
      </c>
      <c r="M126" s="4" t="s">
        <v>967</v>
      </c>
      <c r="N126" s="4" t="s">
        <v>104</v>
      </c>
      <c r="O126" s="4" t="s">
        <v>106</v>
      </c>
      <c r="P126" s="4" t="s">
        <v>133</v>
      </c>
      <c r="Q126" s="4">
        <v>1</v>
      </c>
      <c r="R126" s="4" t="s">
        <v>105</v>
      </c>
      <c r="S126" s="4" t="s">
        <v>106</v>
      </c>
      <c r="T126" s="4" t="s">
        <v>443</v>
      </c>
      <c r="U126" s="4" t="s">
        <v>965</v>
      </c>
      <c r="V126" s="4" t="s">
        <v>831</v>
      </c>
      <c r="W126" s="3" t="s">
        <v>966</v>
      </c>
      <c r="X126" s="3"/>
      <c r="Y126" s="3"/>
      <c r="Z126" s="3"/>
      <c r="AA126" s="3"/>
      <c r="AB126" s="46"/>
      <c r="AC126" s="46"/>
      <c r="AD126" s="46"/>
      <c r="AE126" s="46"/>
      <c r="AF126" s="46"/>
      <c r="AG126" s="46"/>
      <c r="AH126" s="46"/>
    </row>
    <row r="127" spans="1:34" ht="26" x14ac:dyDescent="0.15">
      <c r="A127" s="3" t="s">
        <v>56</v>
      </c>
      <c r="B127" s="3" t="s">
        <v>57</v>
      </c>
      <c r="C127" s="3" t="s">
        <v>58</v>
      </c>
      <c r="D127" s="3" t="s">
        <v>59</v>
      </c>
      <c r="E127" s="17">
        <v>1566215.75</v>
      </c>
      <c r="F127" s="17">
        <v>2703219.12</v>
      </c>
      <c r="G127" s="18">
        <v>36110</v>
      </c>
      <c r="H127" s="18">
        <v>38961</v>
      </c>
      <c r="I127" s="17">
        <v>159578.03</v>
      </c>
      <c r="J127" s="19">
        <v>0.101887642235752</v>
      </c>
      <c r="K127" s="4" t="s">
        <v>722</v>
      </c>
      <c r="L127" s="20">
        <v>50</v>
      </c>
      <c r="M127" s="4" t="s">
        <v>967</v>
      </c>
      <c r="N127" s="4" t="s">
        <v>104</v>
      </c>
      <c r="O127" s="4" t="s">
        <v>106</v>
      </c>
      <c r="P127" s="4" t="s">
        <v>133</v>
      </c>
      <c r="Q127" s="4">
        <v>3</v>
      </c>
      <c r="R127" s="4" t="s">
        <v>105</v>
      </c>
      <c r="S127" s="4" t="s">
        <v>106</v>
      </c>
      <c r="T127" s="4" t="s">
        <v>443</v>
      </c>
      <c r="U127" s="4" t="s">
        <v>1062</v>
      </c>
      <c r="V127" s="4" t="s">
        <v>1094</v>
      </c>
      <c r="W127" s="3" t="s">
        <v>968</v>
      </c>
      <c r="X127" s="3"/>
      <c r="Y127" s="3"/>
      <c r="Z127" s="3"/>
      <c r="AA127" s="3"/>
      <c r="AB127" s="47"/>
      <c r="AC127" s="47"/>
      <c r="AD127" s="47"/>
      <c r="AE127" s="47"/>
      <c r="AF127" s="47"/>
      <c r="AG127" s="47"/>
      <c r="AH127" s="47"/>
    </row>
    <row r="128" spans="1:34" ht="65" x14ac:dyDescent="0.15">
      <c r="A128" s="3" t="s">
        <v>424</v>
      </c>
      <c r="B128" s="3" t="s">
        <v>425</v>
      </c>
      <c r="C128" s="3" t="s">
        <v>58</v>
      </c>
      <c r="D128" s="3" t="s">
        <v>50</v>
      </c>
      <c r="E128" s="17">
        <v>1104368</v>
      </c>
      <c r="F128" s="17">
        <v>1405991.96</v>
      </c>
      <c r="G128" s="18">
        <v>40067</v>
      </c>
      <c r="H128" s="18">
        <v>42394</v>
      </c>
      <c r="I128" s="17">
        <v>226377.15</v>
      </c>
      <c r="J128" s="19">
        <v>0.20498343849151732</v>
      </c>
      <c r="K128" s="4" t="s">
        <v>722</v>
      </c>
      <c r="L128" s="20">
        <v>14</v>
      </c>
      <c r="M128" s="4" t="s">
        <v>959</v>
      </c>
      <c r="N128" s="4" t="s">
        <v>104</v>
      </c>
      <c r="O128" s="4" t="s">
        <v>106</v>
      </c>
      <c r="P128" s="4" t="s">
        <v>133</v>
      </c>
      <c r="Q128" s="4">
        <v>1</v>
      </c>
      <c r="R128" s="4" t="s">
        <v>962</v>
      </c>
      <c r="S128" s="4" t="s">
        <v>150</v>
      </c>
      <c r="T128" s="4" t="s">
        <v>443</v>
      </c>
      <c r="U128" s="4" t="s">
        <v>963</v>
      </c>
      <c r="V128" s="4" t="s">
        <v>960</v>
      </c>
      <c r="W128" s="3" t="s">
        <v>961</v>
      </c>
      <c r="X128" s="3"/>
      <c r="Y128" s="3"/>
      <c r="Z128" s="3"/>
      <c r="AA128" s="3"/>
      <c r="AB128" s="46"/>
      <c r="AC128" s="46"/>
      <c r="AD128" s="46"/>
      <c r="AE128" s="46"/>
      <c r="AF128" s="46"/>
      <c r="AG128" s="46"/>
      <c r="AH128" s="46"/>
    </row>
    <row r="129" spans="1:34" ht="26" x14ac:dyDescent="0.15">
      <c r="A129" s="3" t="s">
        <v>244</v>
      </c>
      <c r="B129" s="3" t="s">
        <v>245</v>
      </c>
      <c r="C129" s="3" t="s">
        <v>58</v>
      </c>
      <c r="D129" s="3" t="s">
        <v>25</v>
      </c>
      <c r="E129" s="17">
        <v>3819495</v>
      </c>
      <c r="F129" s="17">
        <v>3648348.5</v>
      </c>
      <c r="G129" s="18">
        <v>39350</v>
      </c>
      <c r="H129" s="18">
        <v>40645</v>
      </c>
      <c r="I129" s="17">
        <v>300365.59000000003</v>
      </c>
      <c r="J129" s="19">
        <v>7.8640131745165265E-2</v>
      </c>
      <c r="K129" s="4" t="s">
        <v>131</v>
      </c>
      <c r="L129" s="20">
        <v>60</v>
      </c>
      <c r="M129" s="4" t="s">
        <v>103</v>
      </c>
      <c r="N129" s="4" t="s">
        <v>717</v>
      </c>
      <c r="O129" s="4" t="s">
        <v>150</v>
      </c>
      <c r="P129" s="4" t="s">
        <v>133</v>
      </c>
      <c r="Q129" s="4">
        <v>1</v>
      </c>
      <c r="R129" s="4" t="s">
        <v>105</v>
      </c>
      <c r="S129" s="4" t="s">
        <v>106</v>
      </c>
      <c r="T129" s="4" t="s">
        <v>107</v>
      </c>
      <c r="U129" s="4" t="s">
        <v>970</v>
      </c>
      <c r="V129" s="4" t="s">
        <v>1095</v>
      </c>
      <c r="W129" s="3"/>
      <c r="X129" s="3"/>
      <c r="Y129" s="3"/>
      <c r="Z129" s="3"/>
      <c r="AA129" s="3"/>
      <c r="AB129" s="47"/>
      <c r="AC129" s="47"/>
      <c r="AD129" s="47"/>
      <c r="AE129" s="47"/>
      <c r="AF129" s="47"/>
      <c r="AG129" s="47"/>
      <c r="AH129" s="47"/>
    </row>
    <row r="130" spans="1:34" s="16" customFormat="1" ht="26" x14ac:dyDescent="0.15">
      <c r="A130" s="3" t="s">
        <v>188</v>
      </c>
      <c r="B130" s="3" t="s">
        <v>189</v>
      </c>
      <c r="C130" s="3" t="s">
        <v>1001</v>
      </c>
      <c r="D130" s="3" t="s">
        <v>25</v>
      </c>
      <c r="E130" s="17">
        <v>2165077.0499999998</v>
      </c>
      <c r="F130" s="17">
        <v>1961375.14</v>
      </c>
      <c r="G130" s="18">
        <v>37469</v>
      </c>
      <c r="H130" s="18">
        <v>40178</v>
      </c>
      <c r="I130" s="17">
        <v>169121.57</v>
      </c>
      <c r="J130" s="19">
        <v>7.8113418642537472E-2</v>
      </c>
      <c r="K130" s="4" t="s">
        <v>131</v>
      </c>
      <c r="L130" s="37" t="s">
        <v>133</v>
      </c>
      <c r="M130" s="4" t="s">
        <v>821</v>
      </c>
      <c r="N130" s="4" t="s">
        <v>104</v>
      </c>
      <c r="O130" s="4" t="s">
        <v>106</v>
      </c>
      <c r="P130" s="4" t="s">
        <v>133</v>
      </c>
      <c r="Q130" s="4">
        <v>1</v>
      </c>
      <c r="R130" s="4" t="s">
        <v>105</v>
      </c>
      <c r="S130" s="4" t="s">
        <v>106</v>
      </c>
      <c r="T130" s="4" t="s">
        <v>107</v>
      </c>
      <c r="U130" s="4" t="s">
        <v>969</v>
      </c>
      <c r="V130" s="4" t="s">
        <v>133</v>
      </c>
      <c r="W130" s="3"/>
      <c r="X130" s="3"/>
      <c r="Y130" s="3"/>
      <c r="Z130" s="3"/>
      <c r="AA130" s="3"/>
      <c r="AB130" s="46"/>
      <c r="AC130" s="46"/>
      <c r="AD130" s="46"/>
      <c r="AE130" s="46"/>
      <c r="AF130" s="46"/>
      <c r="AG130" s="46"/>
      <c r="AH130" s="46"/>
    </row>
    <row r="131" spans="1:34" s="16" customFormat="1" ht="26" x14ac:dyDescent="0.15">
      <c r="A131" s="3" t="s">
        <v>26</v>
      </c>
      <c r="B131" s="3" t="s">
        <v>27</v>
      </c>
      <c r="C131" s="3" t="s">
        <v>1002</v>
      </c>
      <c r="D131" s="3" t="s">
        <v>25</v>
      </c>
      <c r="E131" s="17">
        <v>1049793.25</v>
      </c>
      <c r="F131" s="17">
        <v>1032134</v>
      </c>
      <c r="G131" s="18">
        <v>38281</v>
      </c>
      <c r="H131" s="18">
        <v>38783</v>
      </c>
      <c r="I131" s="17">
        <v>42816.43</v>
      </c>
      <c r="J131" s="19">
        <v>4.0785583256512652E-2</v>
      </c>
      <c r="K131" s="4" t="s">
        <v>131</v>
      </c>
      <c r="L131" s="20">
        <v>100</v>
      </c>
      <c r="M131" s="4" t="s">
        <v>133</v>
      </c>
      <c r="N131" s="4" t="s">
        <v>717</v>
      </c>
      <c r="O131" s="4" t="s">
        <v>106</v>
      </c>
      <c r="P131" s="4">
        <v>0</v>
      </c>
      <c r="Q131" s="4">
        <v>1</v>
      </c>
      <c r="R131" s="4" t="s">
        <v>105</v>
      </c>
      <c r="S131" s="4" t="s">
        <v>106</v>
      </c>
      <c r="T131" s="4" t="s">
        <v>107</v>
      </c>
      <c r="U131" s="4" t="s">
        <v>1121</v>
      </c>
      <c r="V131" s="4" t="s">
        <v>133</v>
      </c>
      <c r="W131" s="3"/>
      <c r="X131" s="3"/>
      <c r="Y131" s="3"/>
      <c r="Z131" s="3"/>
      <c r="AA131" s="3"/>
      <c r="AB131" s="46"/>
      <c r="AC131" s="46"/>
      <c r="AD131" s="46"/>
      <c r="AE131" s="46"/>
      <c r="AF131" s="46"/>
      <c r="AG131" s="46"/>
      <c r="AH131" s="46"/>
    </row>
    <row r="132" spans="1:34" s="16" customFormat="1" x14ac:dyDescent="0.15">
      <c r="A132" s="3" t="s">
        <v>339</v>
      </c>
      <c r="B132" s="3" t="s">
        <v>340</v>
      </c>
      <c r="C132" s="3" t="s">
        <v>1003</v>
      </c>
      <c r="D132" s="3" t="s">
        <v>309</v>
      </c>
      <c r="E132" s="17">
        <v>4371569</v>
      </c>
      <c r="F132" s="17">
        <v>3262553.08</v>
      </c>
      <c r="G132" s="18">
        <v>40057</v>
      </c>
      <c r="H132" s="18">
        <v>41904</v>
      </c>
      <c r="I132" s="17">
        <v>159435.07</v>
      </c>
      <c r="J132" s="19">
        <v>3.647090323863126E-2</v>
      </c>
      <c r="K132" s="4" t="s">
        <v>131</v>
      </c>
      <c r="L132" s="20">
        <v>15</v>
      </c>
      <c r="M132" s="4" t="s">
        <v>148</v>
      </c>
      <c r="N132" s="4" t="s">
        <v>104</v>
      </c>
      <c r="O132" s="4" t="s">
        <v>106</v>
      </c>
      <c r="P132" s="4" t="s">
        <v>133</v>
      </c>
      <c r="Q132" s="4">
        <v>1</v>
      </c>
      <c r="R132" s="4" t="s">
        <v>105</v>
      </c>
      <c r="S132" s="4" t="s">
        <v>106</v>
      </c>
      <c r="T132" s="4" t="s">
        <v>107</v>
      </c>
      <c r="U132" s="4" t="s">
        <v>954</v>
      </c>
      <c r="V132" s="4" t="s">
        <v>955</v>
      </c>
      <c r="W132" s="3" t="s">
        <v>956</v>
      </c>
      <c r="X132" s="3"/>
      <c r="Y132" s="3"/>
      <c r="Z132" s="3"/>
      <c r="AA132" s="3"/>
      <c r="AB132" s="47"/>
      <c r="AC132" s="47"/>
      <c r="AD132" s="47"/>
      <c r="AE132" s="47"/>
      <c r="AF132" s="47"/>
      <c r="AG132" s="47"/>
      <c r="AH132" s="47"/>
    </row>
    <row r="133" spans="1:34" s="16" customFormat="1" ht="52" x14ac:dyDescent="0.15">
      <c r="A133" s="3" t="s">
        <v>553</v>
      </c>
      <c r="B133" s="3" t="s">
        <v>554</v>
      </c>
      <c r="C133" s="3" t="s">
        <v>543</v>
      </c>
      <c r="D133" s="3" t="s">
        <v>59</v>
      </c>
      <c r="E133" s="17">
        <v>6240940</v>
      </c>
      <c r="F133" s="17">
        <v>298677.43</v>
      </c>
      <c r="G133" s="18">
        <v>40787</v>
      </c>
      <c r="H133" s="18" t="s">
        <v>461</v>
      </c>
      <c r="I133" s="17">
        <v>219090.45</v>
      </c>
      <c r="J133" s="19">
        <v>3.5105360730915539E-2</v>
      </c>
      <c r="K133" s="4" t="s">
        <v>79</v>
      </c>
      <c r="L133" s="20" t="s">
        <v>980</v>
      </c>
      <c r="M133" s="4" t="s">
        <v>1031</v>
      </c>
      <c r="N133" s="4" t="s">
        <v>104</v>
      </c>
      <c r="O133" s="4" t="s">
        <v>106</v>
      </c>
      <c r="P133" s="4">
        <v>10</v>
      </c>
      <c r="Q133" s="4">
        <v>10</v>
      </c>
      <c r="R133" s="4" t="s">
        <v>648</v>
      </c>
      <c r="S133" s="4" t="s">
        <v>106</v>
      </c>
      <c r="T133" s="4" t="s">
        <v>107</v>
      </c>
      <c r="U133" s="4" t="s">
        <v>1063</v>
      </c>
      <c r="V133" s="4" t="s">
        <v>1096</v>
      </c>
      <c r="W133" s="3" t="s">
        <v>981</v>
      </c>
      <c r="X133" s="4">
        <v>5</v>
      </c>
      <c r="Y133" s="4">
        <v>5300</v>
      </c>
      <c r="Z133" s="4">
        <v>5</v>
      </c>
      <c r="AA133" s="4">
        <v>2700</v>
      </c>
      <c r="AB133" s="46"/>
      <c r="AC133" s="46"/>
      <c r="AD133" s="46"/>
      <c r="AE133" s="46"/>
      <c r="AF133" s="46"/>
      <c r="AG133" s="46"/>
      <c r="AH133" s="46"/>
    </row>
    <row r="134" spans="1:34" s="16" customFormat="1" ht="52" customHeight="1" x14ac:dyDescent="0.15">
      <c r="A134" s="3" t="s">
        <v>541</v>
      </c>
      <c r="B134" s="3" t="s">
        <v>542</v>
      </c>
      <c r="C134" s="3" t="s">
        <v>543</v>
      </c>
      <c r="D134" s="3" t="s">
        <v>59</v>
      </c>
      <c r="E134" s="17">
        <v>1500676</v>
      </c>
      <c r="F134" s="17">
        <v>78545.850000000006</v>
      </c>
      <c r="G134" s="18">
        <v>40756</v>
      </c>
      <c r="H134" s="18" t="s">
        <v>461</v>
      </c>
      <c r="I134" s="17">
        <v>82633.34</v>
      </c>
      <c r="J134" s="19">
        <v>5.5064077788943115E-2</v>
      </c>
      <c r="K134" s="4" t="s">
        <v>79</v>
      </c>
      <c r="L134" s="20" t="s">
        <v>982</v>
      </c>
      <c r="M134" s="4" t="s">
        <v>915</v>
      </c>
      <c r="N134" s="4" t="s">
        <v>104</v>
      </c>
      <c r="O134" s="4" t="s">
        <v>106</v>
      </c>
      <c r="P134" s="4">
        <v>1</v>
      </c>
      <c r="Q134" s="4">
        <v>6</v>
      </c>
      <c r="R134" s="4" t="s">
        <v>896</v>
      </c>
      <c r="S134" s="4" t="s">
        <v>106</v>
      </c>
      <c r="T134" s="4" t="s">
        <v>107</v>
      </c>
      <c r="U134" s="4" t="s">
        <v>1064</v>
      </c>
      <c r="V134" s="4" t="s">
        <v>1097</v>
      </c>
      <c r="W134" s="3" t="s">
        <v>983</v>
      </c>
      <c r="X134" s="4">
        <v>3</v>
      </c>
      <c r="Y134" s="4" t="s">
        <v>984</v>
      </c>
      <c r="Z134" s="4">
        <v>1</v>
      </c>
      <c r="AA134" s="4">
        <v>875</v>
      </c>
      <c r="AB134" s="46"/>
      <c r="AC134" s="46"/>
      <c r="AD134" s="46"/>
      <c r="AE134" s="46"/>
      <c r="AF134" s="46"/>
      <c r="AG134" s="46"/>
      <c r="AH134" s="46"/>
    </row>
    <row r="135" spans="1:34" s="16" customFormat="1" ht="39" x14ac:dyDescent="0.15">
      <c r="A135" s="3" t="s">
        <v>494</v>
      </c>
      <c r="B135" s="3" t="s">
        <v>495</v>
      </c>
      <c r="C135" s="3" t="s">
        <v>488</v>
      </c>
      <c r="D135" s="3" t="s">
        <v>25</v>
      </c>
      <c r="E135" s="17">
        <v>1222238.5</v>
      </c>
      <c r="F135" s="17">
        <v>836165</v>
      </c>
      <c r="G135" s="18">
        <v>40078</v>
      </c>
      <c r="H135" s="18" t="s">
        <v>461</v>
      </c>
      <c r="I135" s="17">
        <v>17723.009999999998</v>
      </c>
      <c r="J135" s="19">
        <v>1.450045142580601E-2</v>
      </c>
      <c r="K135" s="4" t="s">
        <v>131</v>
      </c>
      <c r="L135" s="20">
        <v>37</v>
      </c>
      <c r="M135" s="4" t="s">
        <v>874</v>
      </c>
      <c r="N135" s="4" t="s">
        <v>717</v>
      </c>
      <c r="O135" s="4" t="s">
        <v>106</v>
      </c>
      <c r="P135" s="4" t="s">
        <v>133</v>
      </c>
      <c r="Q135" s="4">
        <v>1</v>
      </c>
      <c r="R135" s="4" t="s">
        <v>648</v>
      </c>
      <c r="S135" s="4" t="s">
        <v>106</v>
      </c>
      <c r="T135" s="4" t="s">
        <v>443</v>
      </c>
      <c r="U135" s="4" t="s">
        <v>1065</v>
      </c>
      <c r="V135" s="4" t="s">
        <v>1098</v>
      </c>
      <c r="W135" s="3" t="s">
        <v>869</v>
      </c>
      <c r="X135" s="3"/>
      <c r="Y135" s="3"/>
      <c r="Z135" s="3"/>
      <c r="AA135" s="3"/>
      <c r="AB135" s="47"/>
      <c r="AC135" s="47"/>
      <c r="AD135" s="47"/>
      <c r="AE135" s="47"/>
      <c r="AF135" s="47"/>
      <c r="AG135" s="47"/>
      <c r="AH135" s="47"/>
    </row>
    <row r="136" spans="1:34" s="16" customFormat="1" ht="39" x14ac:dyDescent="0.15">
      <c r="A136" s="3" t="s">
        <v>507</v>
      </c>
      <c r="B136" s="3" t="s">
        <v>508</v>
      </c>
      <c r="C136" s="3" t="s">
        <v>488</v>
      </c>
      <c r="D136" s="3" t="s">
        <v>25</v>
      </c>
      <c r="E136" s="17">
        <v>3714909.5</v>
      </c>
      <c r="F136" s="17">
        <v>3398614.65</v>
      </c>
      <c r="G136" s="18">
        <v>40330</v>
      </c>
      <c r="H136" s="18" t="s">
        <v>461</v>
      </c>
      <c r="I136" s="17">
        <v>76135.66</v>
      </c>
      <c r="J136" s="19">
        <v>2.0494620393848088E-2</v>
      </c>
      <c r="K136" s="4" t="s">
        <v>131</v>
      </c>
      <c r="L136" s="20">
        <v>50</v>
      </c>
      <c r="M136" s="4" t="s">
        <v>875</v>
      </c>
      <c r="N136" s="4" t="s">
        <v>717</v>
      </c>
      <c r="O136" s="4" t="s">
        <v>106</v>
      </c>
      <c r="P136" s="4" t="s">
        <v>133</v>
      </c>
      <c r="Q136" s="4">
        <v>1</v>
      </c>
      <c r="R136" s="4" t="s">
        <v>648</v>
      </c>
      <c r="S136" s="4" t="s">
        <v>106</v>
      </c>
      <c r="T136" s="4" t="s">
        <v>443</v>
      </c>
      <c r="U136" s="4" t="s">
        <v>870</v>
      </c>
      <c r="V136" s="4" t="s">
        <v>871</v>
      </c>
      <c r="W136" s="3" t="s">
        <v>869</v>
      </c>
      <c r="X136" s="3"/>
      <c r="Y136" s="3"/>
      <c r="Z136" s="3"/>
      <c r="AA136" s="3"/>
      <c r="AB136" s="46"/>
      <c r="AC136" s="46"/>
      <c r="AD136" s="46"/>
      <c r="AE136" s="46"/>
      <c r="AF136" s="46"/>
      <c r="AG136" s="46"/>
      <c r="AH136" s="46"/>
    </row>
    <row r="137" spans="1:34" s="16" customFormat="1" ht="26" x14ac:dyDescent="0.15">
      <c r="A137" s="3" t="s">
        <v>486</v>
      </c>
      <c r="B137" s="3" t="s">
        <v>487</v>
      </c>
      <c r="C137" s="3" t="s">
        <v>488</v>
      </c>
      <c r="D137" s="3" t="s">
        <v>25</v>
      </c>
      <c r="E137" s="17">
        <v>2031059</v>
      </c>
      <c r="F137" s="17">
        <v>1670741.12</v>
      </c>
      <c r="G137" s="18">
        <v>39881</v>
      </c>
      <c r="H137" s="18" t="s">
        <v>461</v>
      </c>
      <c r="I137" s="17">
        <v>126750.69</v>
      </c>
      <c r="J137" s="19">
        <v>6.2406207796031531E-2</v>
      </c>
      <c r="K137" s="4" t="s">
        <v>796</v>
      </c>
      <c r="L137" s="20">
        <v>87</v>
      </c>
      <c r="M137" s="4" t="s">
        <v>133</v>
      </c>
      <c r="N137" s="4" t="s">
        <v>717</v>
      </c>
      <c r="O137" s="4" t="s">
        <v>106</v>
      </c>
      <c r="P137" s="4" t="s">
        <v>133</v>
      </c>
      <c r="Q137" s="4">
        <v>1</v>
      </c>
      <c r="R137" s="4" t="s">
        <v>880</v>
      </c>
      <c r="S137" s="4" t="s">
        <v>106</v>
      </c>
      <c r="T137" s="4" t="s">
        <v>107</v>
      </c>
      <c r="U137" s="4" t="s">
        <v>133</v>
      </c>
      <c r="V137" s="4" t="s">
        <v>133</v>
      </c>
      <c r="W137" s="3"/>
      <c r="X137" s="3"/>
      <c r="Y137" s="3"/>
      <c r="Z137" s="3"/>
      <c r="AA137" s="3"/>
      <c r="AB137" s="51" t="s">
        <v>133</v>
      </c>
      <c r="AC137" s="51" t="s">
        <v>133</v>
      </c>
      <c r="AD137" s="51" t="s">
        <v>133</v>
      </c>
      <c r="AE137" s="51" t="s">
        <v>133</v>
      </c>
      <c r="AF137" s="51" t="s">
        <v>133</v>
      </c>
      <c r="AG137" s="51" t="s">
        <v>133</v>
      </c>
      <c r="AH137" s="51" t="s">
        <v>133</v>
      </c>
    </row>
    <row r="138" spans="1:34" s="16" customFormat="1" ht="52" x14ac:dyDescent="0.15">
      <c r="A138" s="3" t="s">
        <v>521</v>
      </c>
      <c r="B138" s="3" t="s">
        <v>522</v>
      </c>
      <c r="C138" s="3" t="s">
        <v>1004</v>
      </c>
      <c r="D138" s="3" t="s">
        <v>25</v>
      </c>
      <c r="E138" s="17">
        <v>25239581</v>
      </c>
      <c r="F138" s="17">
        <v>22331234.300000001</v>
      </c>
      <c r="G138" s="18">
        <v>40603</v>
      </c>
      <c r="H138" s="18" t="s">
        <v>461</v>
      </c>
      <c r="I138" s="17">
        <v>1604971.96</v>
      </c>
      <c r="J138" s="19">
        <v>6.3589485102783602E-2</v>
      </c>
      <c r="K138" s="4" t="s">
        <v>723</v>
      </c>
      <c r="L138" s="20">
        <v>500</v>
      </c>
      <c r="M138" s="4" t="s">
        <v>103</v>
      </c>
      <c r="N138" s="4" t="s">
        <v>717</v>
      </c>
      <c r="O138" s="4" t="s">
        <v>106</v>
      </c>
      <c r="P138" s="4" t="s">
        <v>133</v>
      </c>
      <c r="Q138" s="4">
        <v>1</v>
      </c>
      <c r="R138" s="4" t="s">
        <v>872</v>
      </c>
      <c r="S138" s="4" t="s">
        <v>150</v>
      </c>
      <c r="T138" s="4" t="s">
        <v>443</v>
      </c>
      <c r="U138" s="4" t="s">
        <v>1066</v>
      </c>
      <c r="V138" s="4" t="s">
        <v>873</v>
      </c>
      <c r="W138" s="3"/>
      <c r="X138" s="3"/>
      <c r="Y138" s="3"/>
      <c r="Z138" s="3"/>
      <c r="AA138" s="3"/>
      <c r="AB138" s="52"/>
      <c r="AC138" s="52"/>
      <c r="AD138" s="52"/>
      <c r="AE138" s="52"/>
      <c r="AF138" s="52"/>
      <c r="AG138" s="52"/>
      <c r="AH138" s="52"/>
    </row>
    <row r="139" spans="1:34" s="16" customFormat="1" ht="91" x14ac:dyDescent="0.15">
      <c r="A139" s="3" t="s">
        <v>637</v>
      </c>
      <c r="B139" s="3" t="s">
        <v>638</v>
      </c>
      <c r="C139" s="3" t="s">
        <v>1004</v>
      </c>
      <c r="D139" s="3" t="s">
        <v>25</v>
      </c>
      <c r="E139" s="17">
        <v>3499117</v>
      </c>
      <c r="F139" s="17">
        <v>3770000</v>
      </c>
      <c r="G139" s="18">
        <v>41548</v>
      </c>
      <c r="H139" s="18" t="s">
        <v>461</v>
      </c>
      <c r="I139" s="17">
        <v>38507.64</v>
      </c>
      <c r="J139" s="19">
        <v>1.1004959251148218E-2</v>
      </c>
      <c r="K139" s="4" t="s">
        <v>722</v>
      </c>
      <c r="L139" s="20">
        <v>1000</v>
      </c>
      <c r="M139" s="4" t="s">
        <v>879</v>
      </c>
      <c r="N139" s="4" t="s">
        <v>717</v>
      </c>
      <c r="O139" s="4" t="s">
        <v>106</v>
      </c>
      <c r="P139" s="4" t="s">
        <v>133</v>
      </c>
      <c r="Q139" s="4">
        <v>1</v>
      </c>
      <c r="R139" s="4" t="s">
        <v>105</v>
      </c>
      <c r="S139" s="4" t="s">
        <v>106</v>
      </c>
      <c r="T139" s="4" t="s">
        <v>107</v>
      </c>
      <c r="U139" s="4" t="s">
        <v>876</v>
      </c>
      <c r="V139" s="4" t="s">
        <v>1099</v>
      </c>
      <c r="W139" s="3" t="s">
        <v>878</v>
      </c>
      <c r="X139" s="3"/>
      <c r="Y139" s="3"/>
      <c r="Z139" s="3"/>
      <c r="AA139" s="3"/>
      <c r="AB139" s="46"/>
      <c r="AC139" s="46"/>
      <c r="AD139" s="46"/>
      <c r="AE139" s="46"/>
      <c r="AF139" s="46"/>
      <c r="AG139" s="46"/>
      <c r="AH139" s="46"/>
    </row>
    <row r="140" spans="1:34" x14ac:dyDescent="0.15">
      <c r="A140" s="11" t="s">
        <v>572</v>
      </c>
      <c r="B140" s="11" t="s">
        <v>573</v>
      </c>
      <c r="C140" s="11" t="s">
        <v>574</v>
      </c>
      <c r="D140" s="11" t="s">
        <v>25</v>
      </c>
      <c r="E140" s="21">
        <v>1689688</v>
      </c>
      <c r="F140" s="21">
        <v>7752.77</v>
      </c>
      <c r="G140" s="22">
        <v>41000</v>
      </c>
      <c r="H140" s="22" t="s">
        <v>461</v>
      </c>
      <c r="I140" s="21">
        <v>46682.03</v>
      </c>
      <c r="J140" s="23">
        <v>2.7627603439214814E-2</v>
      </c>
      <c r="K140" s="7"/>
      <c r="L140" s="8"/>
      <c r="M140" s="7"/>
      <c r="N140" s="7"/>
      <c r="O140" s="7"/>
      <c r="P140" s="7"/>
      <c r="Q140" s="7"/>
      <c r="R140" s="7"/>
      <c r="S140" s="7"/>
      <c r="T140" s="7"/>
      <c r="U140" s="7"/>
      <c r="V140" s="7"/>
      <c r="W140" s="11"/>
      <c r="X140" s="11"/>
      <c r="Y140" s="11"/>
      <c r="Z140" s="11"/>
      <c r="AA140" s="11"/>
      <c r="AB140" s="46"/>
      <c r="AC140" s="46"/>
      <c r="AD140" s="46"/>
      <c r="AE140" s="46"/>
      <c r="AF140" s="46"/>
      <c r="AG140" s="46"/>
      <c r="AH140" s="46"/>
    </row>
    <row r="141" spans="1:34" s="16" customFormat="1" ht="39" x14ac:dyDescent="0.15">
      <c r="A141" s="3" t="s">
        <v>655</v>
      </c>
      <c r="B141" s="3" t="s">
        <v>656</v>
      </c>
      <c r="C141" s="3" t="s">
        <v>1005</v>
      </c>
      <c r="D141" s="3" t="s">
        <v>25</v>
      </c>
      <c r="E141" s="17">
        <v>19243097.5</v>
      </c>
      <c r="F141" s="17">
        <v>15748200.34</v>
      </c>
      <c r="G141" s="18">
        <v>41597</v>
      </c>
      <c r="H141" s="18" t="s">
        <v>461</v>
      </c>
      <c r="I141" s="17">
        <v>1358158.32</v>
      </c>
      <c r="J141" s="19">
        <v>7.0578986569080168E-2</v>
      </c>
      <c r="K141" s="4" t="s">
        <v>131</v>
      </c>
      <c r="L141" s="20">
        <v>800</v>
      </c>
      <c r="M141" s="4" t="s">
        <v>823</v>
      </c>
      <c r="N141" s="4" t="s">
        <v>104</v>
      </c>
      <c r="O141" s="4" t="s">
        <v>150</v>
      </c>
      <c r="P141" s="4" t="s">
        <v>881</v>
      </c>
      <c r="Q141" s="4">
        <v>1</v>
      </c>
      <c r="R141" s="4" t="s">
        <v>882</v>
      </c>
      <c r="S141" s="4" t="s">
        <v>106</v>
      </c>
      <c r="T141" s="4" t="s">
        <v>107</v>
      </c>
      <c r="U141" s="4" t="s">
        <v>883</v>
      </c>
      <c r="V141" s="4" t="s">
        <v>794</v>
      </c>
      <c r="W141" s="3" t="s">
        <v>884</v>
      </c>
      <c r="X141" s="3"/>
      <c r="Y141" s="3"/>
      <c r="Z141" s="3"/>
      <c r="AA141" s="3"/>
      <c r="AB141" s="46"/>
      <c r="AC141" s="46"/>
      <c r="AD141" s="46"/>
      <c r="AE141" s="46"/>
      <c r="AF141" s="46"/>
      <c r="AG141" s="46"/>
      <c r="AH141" s="46"/>
    </row>
    <row r="142" spans="1:34" s="16" customFormat="1" ht="65" x14ac:dyDescent="0.15">
      <c r="A142" s="3" t="s">
        <v>213</v>
      </c>
      <c r="B142" s="3" t="s">
        <v>214</v>
      </c>
      <c r="C142" s="3" t="s">
        <v>276</v>
      </c>
      <c r="D142" s="3" t="s">
        <v>25</v>
      </c>
      <c r="E142" s="17">
        <v>8660497.5</v>
      </c>
      <c r="F142" s="17">
        <v>6916669.7300000004</v>
      </c>
      <c r="G142" s="18">
        <v>39108</v>
      </c>
      <c r="H142" s="18">
        <v>40268</v>
      </c>
      <c r="I142" s="17">
        <v>756877.16</v>
      </c>
      <c r="J142" s="19">
        <v>8.7394189537032957E-2</v>
      </c>
      <c r="K142" s="4" t="s">
        <v>79</v>
      </c>
      <c r="L142" s="20">
        <v>200</v>
      </c>
      <c r="M142" s="4" t="s">
        <v>103</v>
      </c>
      <c r="N142" s="4" t="s">
        <v>104</v>
      </c>
      <c r="O142" s="4" t="s">
        <v>106</v>
      </c>
      <c r="P142" s="4">
        <v>3</v>
      </c>
      <c r="Q142" s="4">
        <v>1</v>
      </c>
      <c r="R142" s="4" t="s">
        <v>815</v>
      </c>
      <c r="S142" s="4" t="s">
        <v>150</v>
      </c>
      <c r="T142" s="4" t="s">
        <v>443</v>
      </c>
      <c r="U142" s="4" t="s">
        <v>978</v>
      </c>
      <c r="V142" s="4" t="s">
        <v>1100</v>
      </c>
      <c r="W142" s="3"/>
      <c r="X142" s="3"/>
      <c r="Y142" s="3"/>
      <c r="Z142" s="3"/>
      <c r="AA142" s="3"/>
      <c r="AB142" s="52"/>
      <c r="AC142" s="52"/>
      <c r="AD142" s="52"/>
      <c r="AE142" s="52"/>
      <c r="AF142" s="52"/>
      <c r="AG142" s="52"/>
      <c r="AH142" s="52"/>
    </row>
    <row r="143" spans="1:34" s="16" customFormat="1" ht="78" x14ac:dyDescent="0.15">
      <c r="A143" s="3" t="s">
        <v>463</v>
      </c>
      <c r="B143" s="3" t="s">
        <v>464</v>
      </c>
      <c r="C143" s="3" t="s">
        <v>276</v>
      </c>
      <c r="D143" s="3" t="s">
        <v>25</v>
      </c>
      <c r="E143" s="17">
        <v>7679215</v>
      </c>
      <c r="F143" s="17">
        <v>6843351.1500000004</v>
      </c>
      <c r="G143" s="18">
        <v>39093</v>
      </c>
      <c r="H143" s="18" t="s">
        <v>461</v>
      </c>
      <c r="I143" s="17">
        <v>250501.03</v>
      </c>
      <c r="J143" s="19">
        <v>3.2620655887353071E-2</v>
      </c>
      <c r="K143" s="4" t="s">
        <v>79</v>
      </c>
      <c r="L143" s="20">
        <v>1000</v>
      </c>
      <c r="M143" s="4" t="s">
        <v>751</v>
      </c>
      <c r="N143" s="4" t="s">
        <v>104</v>
      </c>
      <c r="O143" s="4" t="s">
        <v>150</v>
      </c>
      <c r="P143" s="4">
        <v>24</v>
      </c>
      <c r="Q143" s="4">
        <v>5</v>
      </c>
      <c r="R143" s="4" t="s">
        <v>105</v>
      </c>
      <c r="S143" s="4" t="s">
        <v>106</v>
      </c>
      <c r="T143" s="4" t="s">
        <v>443</v>
      </c>
      <c r="U143" s="4" t="s">
        <v>1067</v>
      </c>
      <c r="V143" s="4" t="s">
        <v>1101</v>
      </c>
      <c r="W143" s="3"/>
      <c r="X143" s="3"/>
      <c r="Y143" s="3"/>
      <c r="Z143" s="3"/>
      <c r="AA143" s="3"/>
      <c r="AB143" s="52"/>
      <c r="AC143" s="52"/>
      <c r="AD143" s="52"/>
      <c r="AE143" s="52"/>
      <c r="AF143" s="52"/>
      <c r="AG143" s="52"/>
      <c r="AH143" s="52"/>
    </row>
    <row r="144" spans="1:34" s="16" customFormat="1" ht="26" x14ac:dyDescent="0.15">
      <c r="A144" s="3" t="s">
        <v>274</v>
      </c>
      <c r="B144" s="3" t="s">
        <v>275</v>
      </c>
      <c r="C144" s="3" t="s">
        <v>276</v>
      </c>
      <c r="D144" s="3" t="s">
        <v>25</v>
      </c>
      <c r="E144" s="17">
        <v>7811136.5</v>
      </c>
      <c r="F144" s="17">
        <v>6796028.4500000002</v>
      </c>
      <c r="G144" s="18">
        <v>39622</v>
      </c>
      <c r="H144" s="18">
        <v>41229</v>
      </c>
      <c r="I144" s="17">
        <v>118661.57</v>
      </c>
      <c r="J144" s="19">
        <v>1.5191332272838915E-2</v>
      </c>
      <c r="K144" s="4" t="s">
        <v>79</v>
      </c>
      <c r="L144" s="20">
        <v>300</v>
      </c>
      <c r="M144" s="4" t="s">
        <v>751</v>
      </c>
      <c r="N144" s="4" t="s">
        <v>104</v>
      </c>
      <c r="O144" s="4" t="s">
        <v>150</v>
      </c>
      <c r="P144" s="4">
        <v>18</v>
      </c>
      <c r="Q144" s="4">
        <v>1</v>
      </c>
      <c r="R144" s="4" t="s">
        <v>105</v>
      </c>
      <c r="S144" s="4" t="s">
        <v>106</v>
      </c>
      <c r="T144" s="4" t="s">
        <v>107</v>
      </c>
      <c r="U144" s="4" t="s">
        <v>979</v>
      </c>
      <c r="V144" s="4" t="s">
        <v>1102</v>
      </c>
      <c r="W144" s="3"/>
      <c r="X144" s="3"/>
      <c r="Y144" s="3"/>
      <c r="Z144" s="3"/>
      <c r="AA144" s="3"/>
      <c r="AB144" s="52"/>
      <c r="AC144" s="52"/>
      <c r="AD144" s="52"/>
      <c r="AE144" s="52"/>
      <c r="AF144" s="52"/>
      <c r="AG144" s="52"/>
      <c r="AH144" s="52"/>
    </row>
    <row r="145" spans="1:34" s="16" customFormat="1" x14ac:dyDescent="0.15">
      <c r="A145" s="9" t="s">
        <v>483</v>
      </c>
      <c r="B145" s="9" t="s">
        <v>484</v>
      </c>
      <c r="C145" s="9" t="s">
        <v>485</v>
      </c>
      <c r="D145" s="9" t="s">
        <v>25</v>
      </c>
      <c r="E145" s="12">
        <v>4551323.55</v>
      </c>
      <c r="F145" s="12">
        <v>3580721.52</v>
      </c>
      <c r="G145" s="13">
        <v>39868</v>
      </c>
      <c r="H145" s="13" t="s">
        <v>461</v>
      </c>
      <c r="I145" s="12">
        <v>1156390.98</v>
      </c>
      <c r="J145" s="14">
        <v>0.25407795497202129</v>
      </c>
      <c r="K145" s="10"/>
      <c r="L145" s="15"/>
      <c r="M145" s="10"/>
      <c r="N145" s="10"/>
      <c r="O145" s="10"/>
      <c r="P145" s="10"/>
      <c r="Q145" s="10"/>
      <c r="R145" s="10"/>
      <c r="S145" s="10"/>
      <c r="T145" s="10"/>
      <c r="U145" s="10"/>
      <c r="V145" s="10"/>
      <c r="W145" s="9"/>
      <c r="X145" s="9"/>
      <c r="Y145" s="9"/>
      <c r="Z145" s="9"/>
      <c r="AA145" s="9"/>
      <c r="AB145" s="46"/>
      <c r="AC145" s="46"/>
      <c r="AD145" s="46"/>
      <c r="AE145" s="46"/>
      <c r="AF145" s="46"/>
      <c r="AG145" s="46"/>
      <c r="AH145" s="46"/>
    </row>
    <row r="146" spans="1:34" s="16" customFormat="1" ht="26" x14ac:dyDescent="0.15">
      <c r="A146" s="9" t="s">
        <v>259</v>
      </c>
      <c r="B146" s="9" t="s">
        <v>260</v>
      </c>
      <c r="C146" s="9" t="s">
        <v>1006</v>
      </c>
      <c r="D146" s="9" t="s">
        <v>25</v>
      </c>
      <c r="E146" s="12">
        <v>2292562.2999999998</v>
      </c>
      <c r="F146" s="12">
        <v>2499252</v>
      </c>
      <c r="G146" s="13">
        <v>40179</v>
      </c>
      <c r="H146" s="13">
        <v>41065</v>
      </c>
      <c r="I146" s="12">
        <v>67680.34</v>
      </c>
      <c r="J146" s="14">
        <v>2.9521701547652598E-2</v>
      </c>
      <c r="K146" s="10"/>
      <c r="L146" s="15"/>
      <c r="M146" s="10"/>
      <c r="N146" s="10"/>
      <c r="O146" s="10"/>
      <c r="P146" s="10"/>
      <c r="Q146" s="10"/>
      <c r="R146" s="10"/>
      <c r="S146" s="10"/>
      <c r="T146" s="10"/>
      <c r="U146" s="10"/>
      <c r="V146" s="10"/>
      <c r="W146" s="9"/>
      <c r="X146" s="9"/>
      <c r="Y146" s="9"/>
      <c r="Z146" s="9"/>
      <c r="AA146" s="9"/>
      <c r="AB146" s="46"/>
      <c r="AC146" s="46"/>
      <c r="AD146" s="46"/>
      <c r="AE146" s="46"/>
      <c r="AF146" s="46"/>
      <c r="AG146" s="46"/>
      <c r="AH146" s="46"/>
    </row>
    <row r="147" spans="1:34" s="16" customFormat="1" ht="65" x14ac:dyDescent="0.15">
      <c r="A147" s="3" t="s">
        <v>712</v>
      </c>
      <c r="B147" s="3" t="s">
        <v>713</v>
      </c>
      <c r="C147" s="3" t="s">
        <v>1007</v>
      </c>
      <c r="D147" s="3" t="s">
        <v>25</v>
      </c>
      <c r="E147" s="17">
        <v>2802598.5</v>
      </c>
      <c r="F147" s="17">
        <v>1716524</v>
      </c>
      <c r="G147" s="18">
        <v>42186</v>
      </c>
      <c r="H147" s="18" t="s">
        <v>461</v>
      </c>
      <c r="I147" s="17">
        <v>157039.92000000001</v>
      </c>
      <c r="J147" s="19">
        <v>5.6033684453909473E-2</v>
      </c>
      <c r="K147" s="4" t="s">
        <v>79</v>
      </c>
      <c r="L147" s="37" t="s">
        <v>947</v>
      </c>
      <c r="M147" s="4" t="s">
        <v>103</v>
      </c>
      <c r="N147" s="4" t="s">
        <v>717</v>
      </c>
      <c r="O147" s="4" t="s">
        <v>106</v>
      </c>
      <c r="P147" s="4">
        <v>6</v>
      </c>
      <c r="Q147" s="4">
        <v>5</v>
      </c>
      <c r="R147" s="4" t="s">
        <v>648</v>
      </c>
      <c r="S147" s="4"/>
      <c r="T147" s="4" t="s">
        <v>107</v>
      </c>
      <c r="U147" s="4" t="s">
        <v>1068</v>
      </c>
      <c r="V147" s="4" t="s">
        <v>948</v>
      </c>
      <c r="W147" s="3" t="s">
        <v>949</v>
      </c>
      <c r="X147" s="3"/>
      <c r="Y147" s="3"/>
      <c r="Z147" s="3"/>
      <c r="AA147" s="3"/>
      <c r="AB147" s="51">
        <v>42216</v>
      </c>
      <c r="AC147" s="51">
        <v>42607</v>
      </c>
      <c r="AD147" s="51">
        <v>42636</v>
      </c>
      <c r="AE147" s="51">
        <v>42705</v>
      </c>
      <c r="AF147" s="51">
        <v>42720</v>
      </c>
      <c r="AG147" s="51">
        <v>43003</v>
      </c>
      <c r="AH147" s="51" t="s">
        <v>648</v>
      </c>
    </row>
    <row r="148" spans="1:34" s="16" customFormat="1" ht="73" customHeight="1" x14ac:dyDescent="0.15">
      <c r="A148" s="9" t="s">
        <v>242</v>
      </c>
      <c r="B148" s="9" t="s">
        <v>243</v>
      </c>
      <c r="C148" s="9" t="s">
        <v>72</v>
      </c>
      <c r="D148" s="9" t="s">
        <v>25</v>
      </c>
      <c r="E148" s="12">
        <v>3472635.5</v>
      </c>
      <c r="F148" s="12">
        <v>3389347.5</v>
      </c>
      <c r="G148" s="13">
        <v>39666</v>
      </c>
      <c r="H148" s="13">
        <v>40544</v>
      </c>
      <c r="I148" s="12">
        <v>428151.8</v>
      </c>
      <c r="J148" s="14">
        <v>0.12329304356878226</v>
      </c>
      <c r="K148" s="10"/>
      <c r="L148" s="15"/>
      <c r="M148" s="10"/>
      <c r="N148" s="10"/>
      <c r="O148" s="10"/>
      <c r="P148" s="10"/>
      <c r="Q148" s="10"/>
      <c r="R148" s="10"/>
      <c r="S148" s="10"/>
      <c r="T148" s="10"/>
      <c r="U148" s="10"/>
      <c r="V148" s="10"/>
      <c r="W148" s="9"/>
      <c r="X148" s="9"/>
      <c r="Y148" s="9"/>
      <c r="Z148" s="9"/>
      <c r="AA148" s="9"/>
      <c r="AB148" s="46"/>
      <c r="AC148" s="46"/>
      <c r="AD148" s="46"/>
      <c r="AE148" s="46"/>
      <c r="AF148" s="46"/>
      <c r="AG148" s="46"/>
      <c r="AH148" s="46"/>
    </row>
    <row r="149" spans="1:34" s="16" customFormat="1" ht="39" x14ac:dyDescent="0.15">
      <c r="A149" s="3" t="s">
        <v>281</v>
      </c>
      <c r="B149" s="3" t="s">
        <v>282</v>
      </c>
      <c r="C149" s="3" t="s">
        <v>72</v>
      </c>
      <c r="D149" s="3" t="s">
        <v>50</v>
      </c>
      <c r="E149" s="17">
        <v>4385957.5</v>
      </c>
      <c r="F149" s="17">
        <v>2159754.9300000002</v>
      </c>
      <c r="G149" s="18">
        <v>39114</v>
      </c>
      <c r="H149" s="18">
        <v>41274</v>
      </c>
      <c r="I149" s="17">
        <v>927410.36</v>
      </c>
      <c r="J149" s="19">
        <v>0.21144991943036384</v>
      </c>
      <c r="K149" s="4" t="s">
        <v>722</v>
      </c>
      <c r="L149" s="20">
        <v>30</v>
      </c>
      <c r="M149" s="4" t="s">
        <v>751</v>
      </c>
      <c r="N149" s="4" t="s">
        <v>104</v>
      </c>
      <c r="O149" s="4" t="s">
        <v>106</v>
      </c>
      <c r="P149" s="4" t="s">
        <v>133</v>
      </c>
      <c r="Q149" s="4">
        <v>1</v>
      </c>
      <c r="R149" s="4" t="s">
        <v>105</v>
      </c>
      <c r="S149" s="4" t="s">
        <v>150</v>
      </c>
      <c r="T149" s="4" t="s">
        <v>443</v>
      </c>
      <c r="U149" s="4" t="s">
        <v>817</v>
      </c>
      <c r="V149" s="4" t="s">
        <v>1103</v>
      </c>
      <c r="W149" s="3" t="s">
        <v>811</v>
      </c>
      <c r="X149" s="3"/>
      <c r="Y149" s="3"/>
      <c r="Z149" s="3"/>
      <c r="AA149" s="3"/>
      <c r="AB149" s="46"/>
      <c r="AC149" s="46"/>
      <c r="AD149" s="46"/>
      <c r="AE149" s="46"/>
      <c r="AF149" s="46"/>
      <c r="AG149" s="46"/>
      <c r="AH149" s="46"/>
    </row>
    <row r="150" spans="1:34" s="16" customFormat="1" ht="26" x14ac:dyDescent="0.15">
      <c r="A150" s="3" t="s">
        <v>614</v>
      </c>
      <c r="B150" s="3" t="s">
        <v>615</v>
      </c>
      <c r="C150" s="3" t="s">
        <v>72</v>
      </c>
      <c r="D150" s="3" t="s">
        <v>50</v>
      </c>
      <c r="E150" s="17">
        <v>6374263</v>
      </c>
      <c r="F150" s="17">
        <v>0</v>
      </c>
      <c r="G150" s="18">
        <v>41395</v>
      </c>
      <c r="H150" s="18" t="s">
        <v>461</v>
      </c>
      <c r="I150" s="17">
        <v>1434183.9</v>
      </c>
      <c r="J150" s="19">
        <v>0.22499603483571354</v>
      </c>
      <c r="K150" s="4" t="s">
        <v>1029</v>
      </c>
      <c r="L150" s="20">
        <v>500</v>
      </c>
      <c r="M150" s="4" t="s">
        <v>746</v>
      </c>
      <c r="N150" s="4" t="s">
        <v>104</v>
      </c>
      <c r="O150" s="4" t="s">
        <v>106</v>
      </c>
      <c r="P150" s="4" t="s">
        <v>133</v>
      </c>
      <c r="Q150" s="4">
        <v>4</v>
      </c>
      <c r="R150" s="4" t="s">
        <v>105</v>
      </c>
      <c r="S150" s="4" t="s">
        <v>150</v>
      </c>
      <c r="T150" s="4" t="s">
        <v>443</v>
      </c>
      <c r="U150" s="4" t="s">
        <v>818</v>
      </c>
      <c r="V150" s="4" t="s">
        <v>400</v>
      </c>
      <c r="W150" s="3" t="s">
        <v>812</v>
      </c>
      <c r="X150" s="3"/>
      <c r="Y150" s="3"/>
      <c r="Z150" s="3"/>
      <c r="AA150" s="3"/>
      <c r="AB150" s="46"/>
      <c r="AC150" s="46"/>
      <c r="AD150" s="46"/>
      <c r="AE150" s="46"/>
      <c r="AF150" s="46"/>
      <c r="AG150" s="46"/>
      <c r="AH150" s="46"/>
    </row>
    <row r="151" spans="1:34" s="16" customFormat="1" ht="39" x14ac:dyDescent="0.15">
      <c r="A151" s="3" t="s">
        <v>314</v>
      </c>
      <c r="B151" s="3" t="s">
        <v>315</v>
      </c>
      <c r="C151" s="3" t="s">
        <v>72</v>
      </c>
      <c r="D151" s="3" t="s">
        <v>25</v>
      </c>
      <c r="E151" s="17">
        <v>4266600.5</v>
      </c>
      <c r="F151" s="17">
        <v>4150327</v>
      </c>
      <c r="G151" s="18">
        <v>40057</v>
      </c>
      <c r="H151" s="18">
        <v>41422</v>
      </c>
      <c r="I151" s="17">
        <v>168384.71</v>
      </c>
      <c r="J151" s="19">
        <v>3.9465778434142118E-2</v>
      </c>
      <c r="K151" s="4" t="s">
        <v>131</v>
      </c>
      <c r="L151" s="20">
        <v>4000</v>
      </c>
      <c r="M151" s="4" t="s">
        <v>1032</v>
      </c>
      <c r="N151" s="4" t="s">
        <v>717</v>
      </c>
      <c r="O151" s="4" t="s">
        <v>106</v>
      </c>
      <c r="P151" s="4" t="s">
        <v>133</v>
      </c>
      <c r="Q151" s="4">
        <v>8</v>
      </c>
      <c r="R151" s="4" t="s">
        <v>105</v>
      </c>
      <c r="S151" s="4" t="s">
        <v>106</v>
      </c>
      <c r="T151" s="4" t="s">
        <v>107</v>
      </c>
      <c r="U151" s="4" t="s">
        <v>800</v>
      </c>
      <c r="V151" s="4" t="s">
        <v>1104</v>
      </c>
      <c r="W151" s="3"/>
      <c r="X151" s="3"/>
      <c r="Y151" s="3"/>
      <c r="Z151" s="3"/>
      <c r="AA151" s="3"/>
      <c r="AB151" s="46"/>
      <c r="AC151" s="46"/>
      <c r="AD151" s="46"/>
      <c r="AE151" s="46"/>
      <c r="AF151" s="46"/>
      <c r="AG151" s="46"/>
      <c r="AH151" s="46"/>
    </row>
    <row r="152" spans="1:34" s="16" customFormat="1" ht="39" x14ac:dyDescent="0.15">
      <c r="A152" s="3" t="s">
        <v>234</v>
      </c>
      <c r="B152" s="3" t="s">
        <v>235</v>
      </c>
      <c r="C152" s="3" t="s">
        <v>72</v>
      </c>
      <c r="D152" s="3" t="s">
        <v>25</v>
      </c>
      <c r="E152" s="17">
        <v>4174205</v>
      </c>
      <c r="F152" s="17">
        <v>4106054.99</v>
      </c>
      <c r="G152" s="18">
        <v>38877</v>
      </c>
      <c r="H152" s="18">
        <v>40544</v>
      </c>
      <c r="I152" s="17">
        <v>131160.20000000001</v>
      </c>
      <c r="J152" s="19">
        <v>3.1421600041205457E-2</v>
      </c>
      <c r="K152" s="4" t="s">
        <v>722</v>
      </c>
      <c r="L152" s="20">
        <v>200</v>
      </c>
      <c r="M152" s="4" t="s">
        <v>821</v>
      </c>
      <c r="N152" s="4" t="s">
        <v>717</v>
      </c>
      <c r="O152" s="4" t="s">
        <v>106</v>
      </c>
      <c r="P152" s="4" t="s">
        <v>133</v>
      </c>
      <c r="Q152" s="4">
        <v>6</v>
      </c>
      <c r="R152" s="4" t="s">
        <v>105</v>
      </c>
      <c r="S152" s="4" t="s">
        <v>106</v>
      </c>
      <c r="T152" s="4" t="s">
        <v>107</v>
      </c>
      <c r="U152" s="4" t="s">
        <v>800</v>
      </c>
      <c r="V152" s="4" t="s">
        <v>1105</v>
      </c>
      <c r="W152" s="3"/>
      <c r="X152" s="3"/>
      <c r="Y152" s="3"/>
      <c r="Z152" s="3"/>
      <c r="AA152" s="3"/>
      <c r="AB152" s="46"/>
      <c r="AC152" s="46"/>
      <c r="AD152" s="46"/>
      <c r="AE152" s="46"/>
      <c r="AF152" s="46"/>
      <c r="AG152" s="46"/>
      <c r="AH152" s="46"/>
    </row>
    <row r="153" spans="1:34" s="16" customFormat="1" ht="65" x14ac:dyDescent="0.15">
      <c r="A153" s="38" t="s">
        <v>297</v>
      </c>
      <c r="B153" s="38" t="s">
        <v>298</v>
      </c>
      <c r="C153" s="38" t="s">
        <v>72</v>
      </c>
      <c r="D153" s="38" t="s">
        <v>25</v>
      </c>
      <c r="E153" s="39">
        <v>36432223.5</v>
      </c>
      <c r="F153" s="39">
        <v>33637694.759999998</v>
      </c>
      <c r="G153" s="40">
        <v>37347</v>
      </c>
      <c r="H153" s="40">
        <v>41422</v>
      </c>
      <c r="I153" s="39">
        <v>2101925.38</v>
      </c>
      <c r="J153" s="41">
        <v>5.769412838609754E-2</v>
      </c>
      <c r="K153" s="42" t="s">
        <v>131</v>
      </c>
      <c r="L153" s="43">
        <v>5000</v>
      </c>
      <c r="M153" s="42" t="s">
        <v>822</v>
      </c>
      <c r="N153" s="42" t="s">
        <v>104</v>
      </c>
      <c r="O153" s="42" t="s">
        <v>106</v>
      </c>
      <c r="P153" s="42" t="s">
        <v>133</v>
      </c>
      <c r="Q153" s="42">
        <v>25</v>
      </c>
      <c r="R153" s="42" t="s">
        <v>105</v>
      </c>
      <c r="S153" s="42" t="s">
        <v>106</v>
      </c>
      <c r="T153" s="42" t="s">
        <v>443</v>
      </c>
      <c r="U153" s="42" t="s">
        <v>1069</v>
      </c>
      <c r="V153" s="42" t="s">
        <v>1106</v>
      </c>
      <c r="W153" s="38"/>
      <c r="X153" s="3"/>
      <c r="Y153" s="3"/>
      <c r="Z153" s="3"/>
      <c r="AA153" s="3"/>
      <c r="AB153" s="46"/>
      <c r="AC153" s="46"/>
      <c r="AD153" s="46"/>
      <c r="AE153" s="46"/>
      <c r="AF153" s="46"/>
      <c r="AG153" s="46"/>
      <c r="AH153" s="46"/>
    </row>
    <row r="154" spans="1:34" s="16" customFormat="1" ht="39" x14ac:dyDescent="0.15">
      <c r="A154" s="3" t="s">
        <v>363</v>
      </c>
      <c r="B154" s="3" t="s">
        <v>364</v>
      </c>
      <c r="C154" s="3" t="s">
        <v>72</v>
      </c>
      <c r="D154" s="3" t="s">
        <v>50</v>
      </c>
      <c r="E154" s="17">
        <v>5848227.5</v>
      </c>
      <c r="F154" s="17">
        <v>1151321.08</v>
      </c>
      <c r="G154" s="18">
        <v>40422</v>
      </c>
      <c r="H154" s="18">
        <v>42123</v>
      </c>
      <c r="I154" s="17">
        <v>1336297.3199999998</v>
      </c>
      <c r="J154" s="19">
        <v>0.22849612468051214</v>
      </c>
      <c r="K154" s="4" t="s">
        <v>723</v>
      </c>
      <c r="L154" s="20">
        <v>30</v>
      </c>
      <c r="M154" s="4" t="s">
        <v>103</v>
      </c>
      <c r="N154" s="4" t="s">
        <v>104</v>
      </c>
      <c r="O154" s="4" t="s">
        <v>106</v>
      </c>
      <c r="P154" s="4" t="s">
        <v>133</v>
      </c>
      <c r="Q154" s="4">
        <v>2</v>
      </c>
      <c r="R154" s="4" t="s">
        <v>105</v>
      </c>
      <c r="S154" s="4" t="s">
        <v>106</v>
      </c>
      <c r="T154" s="4" t="s">
        <v>443</v>
      </c>
      <c r="U154" s="4" t="s">
        <v>819</v>
      </c>
      <c r="V154" s="4" t="s">
        <v>151</v>
      </c>
      <c r="W154" s="3" t="s">
        <v>813</v>
      </c>
      <c r="X154" s="3"/>
      <c r="Y154" s="3"/>
      <c r="Z154" s="3"/>
      <c r="AA154" s="3"/>
      <c r="AB154" s="46"/>
      <c r="AC154" s="46"/>
      <c r="AD154" s="46"/>
      <c r="AE154" s="46"/>
      <c r="AF154" s="46"/>
      <c r="AG154" s="46"/>
      <c r="AH154" s="46"/>
    </row>
    <row r="155" spans="1:34" s="16" customFormat="1" ht="26" x14ac:dyDescent="0.15">
      <c r="A155" s="3" t="s">
        <v>248</v>
      </c>
      <c r="B155" s="3" t="s">
        <v>249</v>
      </c>
      <c r="C155" s="3" t="s">
        <v>72</v>
      </c>
      <c r="D155" s="3" t="s">
        <v>25</v>
      </c>
      <c r="E155" s="17">
        <v>1118172</v>
      </c>
      <c r="F155" s="17">
        <v>798999.65</v>
      </c>
      <c r="G155" s="18">
        <v>39428</v>
      </c>
      <c r="H155" s="18">
        <v>40735</v>
      </c>
      <c r="I155" s="17">
        <v>163326.76</v>
      </c>
      <c r="J155" s="19">
        <v>0.14606586464336435</v>
      </c>
      <c r="K155" s="4" t="s">
        <v>131</v>
      </c>
      <c r="L155" s="20">
        <v>25</v>
      </c>
      <c r="M155" s="4" t="s">
        <v>821</v>
      </c>
      <c r="N155" s="4" t="s">
        <v>104</v>
      </c>
      <c r="O155" s="4" t="s">
        <v>106</v>
      </c>
      <c r="P155" s="4" t="s">
        <v>133</v>
      </c>
      <c r="Q155" s="4">
        <v>1</v>
      </c>
      <c r="R155" s="4" t="s">
        <v>815</v>
      </c>
      <c r="S155" s="4" t="s">
        <v>150</v>
      </c>
      <c r="T155" s="4" t="s">
        <v>107</v>
      </c>
      <c r="U155" s="4" t="s">
        <v>801</v>
      </c>
      <c r="V155" s="4" t="s">
        <v>802</v>
      </c>
      <c r="W155" s="3"/>
      <c r="X155" s="3"/>
      <c r="Y155" s="3"/>
      <c r="Z155" s="3"/>
      <c r="AA155" s="3"/>
      <c r="AB155" s="46"/>
      <c r="AC155" s="46"/>
      <c r="AD155" s="46"/>
      <c r="AE155" s="46"/>
      <c r="AF155" s="46"/>
      <c r="AG155" s="46"/>
      <c r="AH155" s="46"/>
    </row>
    <row r="156" spans="1:34" s="16" customFormat="1" ht="26" x14ac:dyDescent="0.15">
      <c r="A156" s="3" t="s">
        <v>190</v>
      </c>
      <c r="B156" s="3" t="s">
        <v>191</v>
      </c>
      <c r="C156" s="3" t="s">
        <v>72</v>
      </c>
      <c r="D156" s="3" t="s">
        <v>25</v>
      </c>
      <c r="E156" s="17">
        <v>1263067.75</v>
      </c>
      <c r="F156" s="17">
        <v>1136505.75</v>
      </c>
      <c r="G156" s="18">
        <v>37681</v>
      </c>
      <c r="H156" s="18">
        <v>40178</v>
      </c>
      <c r="I156" s="17">
        <v>76709.820000000007</v>
      </c>
      <c r="J156" s="19">
        <v>6.0732941681077686E-2</v>
      </c>
      <c r="K156" s="4" t="s">
        <v>131</v>
      </c>
      <c r="L156" s="20">
        <v>35</v>
      </c>
      <c r="M156" s="4" t="s">
        <v>148</v>
      </c>
      <c r="N156" s="4" t="s">
        <v>104</v>
      </c>
      <c r="O156" s="4" t="s">
        <v>106</v>
      </c>
      <c r="P156" s="4" t="s">
        <v>133</v>
      </c>
      <c r="Q156" s="4">
        <v>1</v>
      </c>
      <c r="R156" s="4" t="s">
        <v>105</v>
      </c>
      <c r="S156" s="4" t="s">
        <v>106</v>
      </c>
      <c r="T156" s="4" t="s">
        <v>107</v>
      </c>
      <c r="U156" s="4" t="s">
        <v>806</v>
      </c>
      <c r="V156" s="4" t="s">
        <v>807</v>
      </c>
      <c r="W156" s="3"/>
      <c r="X156" s="3"/>
      <c r="Y156" s="3"/>
      <c r="Z156" s="3"/>
      <c r="AA156" s="3"/>
      <c r="AB156" s="46"/>
      <c r="AC156" s="46"/>
      <c r="AD156" s="46"/>
      <c r="AE156" s="46"/>
      <c r="AF156" s="46"/>
      <c r="AG156" s="46"/>
      <c r="AH156" s="46"/>
    </row>
    <row r="157" spans="1:34" s="16" customFormat="1" ht="39" x14ac:dyDescent="0.15">
      <c r="A157" s="3" t="s">
        <v>390</v>
      </c>
      <c r="B157" s="3" t="s">
        <v>391</v>
      </c>
      <c r="C157" s="3" t="s">
        <v>72</v>
      </c>
      <c r="D157" s="3" t="s">
        <v>25</v>
      </c>
      <c r="E157" s="17">
        <v>3905894.5</v>
      </c>
      <c r="F157" s="17">
        <v>3560329.64</v>
      </c>
      <c r="G157" s="18">
        <v>39388</v>
      </c>
      <c r="H157" s="18">
        <v>42289</v>
      </c>
      <c r="I157" s="17">
        <v>286371.76</v>
      </c>
      <c r="J157" s="19">
        <v>7.3317843070262137E-2</v>
      </c>
      <c r="K157" s="4" t="s">
        <v>131</v>
      </c>
      <c r="L157" s="20">
        <v>135</v>
      </c>
      <c r="M157" s="4" t="s">
        <v>1033</v>
      </c>
      <c r="N157" s="4" t="s">
        <v>104</v>
      </c>
      <c r="O157" s="4" t="s">
        <v>106</v>
      </c>
      <c r="P157" s="4" t="s">
        <v>133</v>
      </c>
      <c r="Q157" s="4">
        <v>1</v>
      </c>
      <c r="R157" s="4" t="s">
        <v>105</v>
      </c>
      <c r="S157" s="4" t="s">
        <v>106</v>
      </c>
      <c r="T157" s="4" t="s">
        <v>107</v>
      </c>
      <c r="U157" s="4" t="s">
        <v>808</v>
      </c>
      <c r="V157" s="4" t="s">
        <v>809</v>
      </c>
      <c r="W157" s="3"/>
      <c r="X157" s="3"/>
      <c r="Y157" s="3"/>
      <c r="Z157" s="3"/>
      <c r="AA157" s="3"/>
      <c r="AB157" s="46"/>
      <c r="AC157" s="46"/>
      <c r="AD157" s="46"/>
      <c r="AE157" s="46"/>
      <c r="AF157" s="46"/>
      <c r="AG157" s="46"/>
      <c r="AH157" s="46"/>
    </row>
    <row r="158" spans="1:34" s="16" customFormat="1" ht="26" x14ac:dyDescent="0.15">
      <c r="A158" s="3" t="s">
        <v>401</v>
      </c>
      <c r="B158" s="3" t="s">
        <v>402</v>
      </c>
      <c r="C158" s="3" t="s">
        <v>72</v>
      </c>
      <c r="D158" s="3" t="s">
        <v>25</v>
      </c>
      <c r="E158" s="17">
        <v>1079550</v>
      </c>
      <c r="F158" s="17">
        <v>772338</v>
      </c>
      <c r="G158" s="18">
        <v>40725</v>
      </c>
      <c r="H158" s="18">
        <v>42291</v>
      </c>
      <c r="I158" s="17">
        <v>62391.17</v>
      </c>
      <c r="J158" s="19">
        <v>5.7793682552915566E-2</v>
      </c>
      <c r="K158" s="4" t="s">
        <v>131</v>
      </c>
      <c r="L158" s="20">
        <v>100</v>
      </c>
      <c r="M158" s="4" t="s">
        <v>821</v>
      </c>
      <c r="N158" s="4" t="s">
        <v>717</v>
      </c>
      <c r="O158" s="4" t="s">
        <v>106</v>
      </c>
      <c r="P158" s="4" t="s">
        <v>133</v>
      </c>
      <c r="Q158" s="4">
        <v>1</v>
      </c>
      <c r="R158" s="4" t="s">
        <v>105</v>
      </c>
      <c r="S158" s="4" t="s">
        <v>106</v>
      </c>
      <c r="T158" s="4" t="s">
        <v>107</v>
      </c>
      <c r="U158" s="4" t="s">
        <v>816</v>
      </c>
      <c r="V158" s="4" t="s">
        <v>1107</v>
      </c>
      <c r="W158" s="3" t="s">
        <v>810</v>
      </c>
      <c r="X158" s="3"/>
      <c r="Y158" s="3"/>
      <c r="Z158" s="3"/>
      <c r="AA158" s="3"/>
      <c r="AB158" s="46"/>
      <c r="AC158" s="46"/>
      <c r="AD158" s="46"/>
      <c r="AE158" s="46"/>
      <c r="AF158" s="46"/>
      <c r="AG158" s="46"/>
      <c r="AH158" s="46"/>
    </row>
    <row r="159" spans="1:34" s="16" customFormat="1" ht="26" x14ac:dyDescent="0.15">
      <c r="A159" s="3" t="s">
        <v>500</v>
      </c>
      <c r="B159" s="3" t="s">
        <v>501</v>
      </c>
      <c r="C159" s="3" t="s">
        <v>1008</v>
      </c>
      <c r="D159" s="3" t="s">
        <v>50</v>
      </c>
      <c r="E159" s="17">
        <v>18258990.5</v>
      </c>
      <c r="F159" s="17">
        <v>35463310.049999997</v>
      </c>
      <c r="G159" s="18">
        <v>40235</v>
      </c>
      <c r="H159" s="18" t="s">
        <v>461</v>
      </c>
      <c r="I159" s="17">
        <v>6530302.3399999999</v>
      </c>
      <c r="J159" s="19">
        <v>0.35764859727595566</v>
      </c>
      <c r="K159" s="4" t="s">
        <v>131</v>
      </c>
      <c r="L159" s="20">
        <v>500</v>
      </c>
      <c r="M159" s="4" t="s">
        <v>814</v>
      </c>
      <c r="N159" s="4" t="s">
        <v>104</v>
      </c>
      <c r="O159" s="4" t="s">
        <v>106</v>
      </c>
      <c r="P159" s="4" t="s">
        <v>133</v>
      </c>
      <c r="Q159" s="4">
        <v>8</v>
      </c>
      <c r="R159" s="4" t="s">
        <v>105</v>
      </c>
      <c r="S159" s="4" t="s">
        <v>106</v>
      </c>
      <c r="T159" s="4" t="s">
        <v>107</v>
      </c>
      <c r="U159" s="4" t="s">
        <v>1070</v>
      </c>
      <c r="V159" s="4" t="s">
        <v>1108</v>
      </c>
      <c r="W159" s="3"/>
      <c r="X159" s="3"/>
      <c r="Y159" s="3"/>
      <c r="Z159" s="3"/>
      <c r="AA159" s="3"/>
      <c r="AB159" s="46"/>
      <c r="AC159" s="46"/>
      <c r="AD159" s="46"/>
      <c r="AE159" s="46"/>
      <c r="AF159" s="46"/>
      <c r="AG159" s="46"/>
      <c r="AH159" s="46"/>
    </row>
    <row r="160" spans="1:34" s="16" customFormat="1" ht="26" x14ac:dyDescent="0.15">
      <c r="A160" s="3" t="s">
        <v>676</v>
      </c>
      <c r="B160" s="3" t="s">
        <v>677</v>
      </c>
      <c r="C160" s="3" t="s">
        <v>1009</v>
      </c>
      <c r="D160" s="3" t="s">
        <v>25</v>
      </c>
      <c r="E160" s="17">
        <v>6752305</v>
      </c>
      <c r="F160" s="17">
        <v>5020924.55</v>
      </c>
      <c r="G160" s="18">
        <v>41883</v>
      </c>
      <c r="H160" s="18" t="s">
        <v>461</v>
      </c>
      <c r="I160" s="17">
        <v>6016.7</v>
      </c>
      <c r="J160" s="19">
        <v>8.9105868292383122E-4</v>
      </c>
      <c r="K160" s="4" t="s">
        <v>131</v>
      </c>
      <c r="L160" s="20">
        <v>100</v>
      </c>
      <c r="M160" s="4" t="s">
        <v>823</v>
      </c>
      <c r="N160" s="4" t="s">
        <v>104</v>
      </c>
      <c r="O160" s="4" t="s">
        <v>150</v>
      </c>
      <c r="P160" s="4" t="s">
        <v>133</v>
      </c>
      <c r="Q160" s="4">
        <v>1</v>
      </c>
      <c r="R160" s="4" t="s">
        <v>803</v>
      </c>
      <c r="S160" s="4" t="s">
        <v>106</v>
      </c>
      <c r="T160" s="4" t="s">
        <v>107</v>
      </c>
      <c r="U160" s="4" t="s">
        <v>804</v>
      </c>
      <c r="V160" s="4" t="s">
        <v>151</v>
      </c>
      <c r="W160" s="3" t="s">
        <v>805</v>
      </c>
      <c r="X160" s="3"/>
      <c r="Y160" s="3"/>
      <c r="Z160" s="3"/>
      <c r="AA160" s="3"/>
      <c r="AB160" s="46"/>
      <c r="AC160" s="46"/>
      <c r="AD160" s="46"/>
      <c r="AE160" s="46"/>
      <c r="AF160" s="46"/>
      <c r="AG160" s="46"/>
      <c r="AH160" s="46"/>
    </row>
    <row r="161" spans="1:34" s="16" customFormat="1" ht="26" x14ac:dyDescent="0.15">
      <c r="A161" s="3" t="s">
        <v>531</v>
      </c>
      <c r="B161" s="3" t="s">
        <v>532</v>
      </c>
      <c r="C161" s="3" t="s">
        <v>1010</v>
      </c>
      <c r="D161" s="3" t="s">
        <v>59</v>
      </c>
      <c r="E161" s="17">
        <v>13248778</v>
      </c>
      <c r="F161" s="17">
        <v>878734.12</v>
      </c>
      <c r="G161" s="18">
        <v>40725</v>
      </c>
      <c r="H161" s="18" t="s">
        <v>461</v>
      </c>
      <c r="I161" s="17">
        <v>655663.56000000006</v>
      </c>
      <c r="J161" s="19">
        <v>4.9488606420909166E-2</v>
      </c>
      <c r="K161" s="4" t="s">
        <v>79</v>
      </c>
      <c r="L161" s="20">
        <v>158</v>
      </c>
      <c r="M161" s="4" t="s">
        <v>751</v>
      </c>
      <c r="N161" s="4" t="s">
        <v>104</v>
      </c>
      <c r="O161" s="4" t="s">
        <v>150</v>
      </c>
      <c r="P161" s="4">
        <v>1</v>
      </c>
      <c r="Q161" s="4">
        <v>4</v>
      </c>
      <c r="R161" s="4" t="s">
        <v>648</v>
      </c>
      <c r="S161" s="4" t="s">
        <v>106</v>
      </c>
      <c r="T161" s="4" t="s">
        <v>107</v>
      </c>
      <c r="U161" s="4" t="s">
        <v>1071</v>
      </c>
      <c r="V161" s="4" t="s">
        <v>1109</v>
      </c>
      <c r="W161" s="3" t="s">
        <v>792</v>
      </c>
      <c r="X161" s="3"/>
      <c r="Y161" s="3"/>
      <c r="Z161" s="3"/>
      <c r="AA161" s="3"/>
      <c r="AB161" s="46"/>
      <c r="AC161" s="46"/>
      <c r="AD161" s="46"/>
      <c r="AE161" s="46"/>
      <c r="AF161" s="46"/>
      <c r="AG161" s="46"/>
      <c r="AH161" s="46"/>
    </row>
    <row r="162" spans="1:34" s="16" customFormat="1" x14ac:dyDescent="0.15">
      <c r="A162" s="11" t="s">
        <v>328</v>
      </c>
      <c r="B162" s="11" t="s">
        <v>329</v>
      </c>
      <c r="C162" s="11" t="s">
        <v>330</v>
      </c>
      <c r="D162" s="11" t="s">
        <v>309</v>
      </c>
      <c r="E162" s="21">
        <v>5149314</v>
      </c>
      <c r="F162" s="21">
        <v>4838587.57</v>
      </c>
      <c r="G162" s="22">
        <v>40756</v>
      </c>
      <c r="H162" s="22">
        <v>41520</v>
      </c>
      <c r="I162" s="21">
        <v>181082.59</v>
      </c>
      <c r="J162" s="23">
        <v>3.5166352255853885E-2</v>
      </c>
      <c r="K162" s="7"/>
      <c r="L162" s="8"/>
      <c r="M162" s="7"/>
      <c r="N162" s="7"/>
      <c r="O162" s="7"/>
      <c r="P162" s="7"/>
      <c r="Q162" s="7"/>
      <c r="R162" s="7"/>
      <c r="S162" s="7"/>
      <c r="T162" s="7"/>
      <c r="U162" s="7"/>
      <c r="V162" s="7"/>
      <c r="W162" s="11"/>
      <c r="X162" s="11"/>
      <c r="Y162" s="11"/>
      <c r="Z162" s="11"/>
      <c r="AA162" s="11"/>
      <c r="AB162" s="46"/>
      <c r="AC162" s="46"/>
      <c r="AD162" s="46"/>
      <c r="AE162" s="46"/>
      <c r="AF162" s="46"/>
      <c r="AG162" s="46"/>
      <c r="AH162" s="46"/>
    </row>
    <row r="163" spans="1:34" s="16" customFormat="1" ht="26" x14ac:dyDescent="0.15">
      <c r="A163" s="3" t="s">
        <v>599</v>
      </c>
      <c r="B163" s="3" t="s">
        <v>600</v>
      </c>
      <c r="C163" s="3" t="s">
        <v>504</v>
      </c>
      <c r="D163" s="3" t="s">
        <v>25</v>
      </c>
      <c r="E163" s="17">
        <v>2531588.64</v>
      </c>
      <c r="F163" s="17">
        <v>2357553.2000000002</v>
      </c>
      <c r="G163" s="18">
        <v>41275</v>
      </c>
      <c r="H163" s="18" t="s">
        <v>461</v>
      </c>
      <c r="I163" s="17">
        <v>137743.43</v>
      </c>
      <c r="J163" s="19">
        <v>5.4409878375817004E-2</v>
      </c>
      <c r="K163" s="4" t="s">
        <v>131</v>
      </c>
      <c r="L163" s="20">
        <v>90</v>
      </c>
      <c r="M163" s="4" t="s">
        <v>991</v>
      </c>
      <c r="N163" s="4" t="s">
        <v>104</v>
      </c>
      <c r="O163" s="4" t="s">
        <v>106</v>
      </c>
      <c r="P163" s="4" t="s">
        <v>133</v>
      </c>
      <c r="Q163" s="4">
        <v>6</v>
      </c>
      <c r="R163" s="4" t="s">
        <v>105</v>
      </c>
      <c r="S163" s="4" t="s">
        <v>106</v>
      </c>
      <c r="T163" s="4" t="s">
        <v>107</v>
      </c>
      <c r="U163" s="4" t="s">
        <v>985</v>
      </c>
      <c r="V163" s="4" t="s">
        <v>986</v>
      </c>
      <c r="W163" s="3" t="s">
        <v>987</v>
      </c>
      <c r="X163" s="3"/>
      <c r="Y163" s="3"/>
      <c r="Z163" s="3"/>
      <c r="AA163" s="3"/>
      <c r="AB163" s="46"/>
      <c r="AC163" s="46"/>
      <c r="AD163" s="46"/>
      <c r="AE163" s="46"/>
      <c r="AF163" s="46"/>
      <c r="AG163" s="46"/>
      <c r="AH163" s="46"/>
    </row>
    <row r="164" spans="1:34" s="16" customFormat="1" ht="39" x14ac:dyDescent="0.15">
      <c r="A164" s="3" t="s">
        <v>511</v>
      </c>
      <c r="B164" s="3" t="s">
        <v>512</v>
      </c>
      <c r="C164" s="3" t="s">
        <v>504</v>
      </c>
      <c r="D164" s="3" t="s">
        <v>25</v>
      </c>
      <c r="E164" s="17">
        <v>2175045.14</v>
      </c>
      <c r="F164" s="17">
        <v>1900250.13</v>
      </c>
      <c r="G164" s="18">
        <v>40513</v>
      </c>
      <c r="H164" s="18" t="s">
        <v>461</v>
      </c>
      <c r="I164" s="17">
        <v>37392.21</v>
      </c>
      <c r="J164" s="19">
        <v>1.7191463897618234E-2</v>
      </c>
      <c r="K164" s="4" t="s">
        <v>796</v>
      </c>
      <c r="L164" s="20">
        <v>300</v>
      </c>
      <c r="M164" s="4" t="s">
        <v>133</v>
      </c>
      <c r="N164" s="4" t="s">
        <v>104</v>
      </c>
      <c r="O164" s="4" t="s">
        <v>106</v>
      </c>
      <c r="P164" s="4" t="s">
        <v>133</v>
      </c>
      <c r="Q164" s="4" t="s">
        <v>133</v>
      </c>
      <c r="R164" s="4" t="s">
        <v>105</v>
      </c>
      <c r="S164" s="4" t="s">
        <v>106</v>
      </c>
      <c r="T164" s="4" t="s">
        <v>107</v>
      </c>
      <c r="U164" s="4" t="s">
        <v>133</v>
      </c>
      <c r="V164" s="4" t="s">
        <v>133</v>
      </c>
      <c r="W164" s="3" t="s">
        <v>988</v>
      </c>
      <c r="X164" s="3"/>
      <c r="Y164" s="3"/>
      <c r="Z164" s="3"/>
      <c r="AA164" s="3"/>
      <c r="AB164" s="46"/>
      <c r="AC164" s="46"/>
      <c r="AD164" s="46"/>
      <c r="AE164" s="46"/>
      <c r="AF164" s="46"/>
      <c r="AG164" s="46"/>
      <c r="AH164" s="46"/>
    </row>
    <row r="165" spans="1:34" s="16" customFormat="1" ht="52" x14ac:dyDescent="0.15">
      <c r="A165" s="3" t="s">
        <v>502</v>
      </c>
      <c r="B165" s="3" t="s">
        <v>503</v>
      </c>
      <c r="C165" s="3" t="s">
        <v>1011</v>
      </c>
      <c r="D165" s="3" t="s">
        <v>25</v>
      </c>
      <c r="E165" s="17">
        <v>5647149.71</v>
      </c>
      <c r="F165" s="17">
        <v>5093457.59</v>
      </c>
      <c r="G165" s="18">
        <v>40269</v>
      </c>
      <c r="H165" s="18" t="s">
        <v>461</v>
      </c>
      <c r="I165" s="17">
        <v>192612.02</v>
      </c>
      <c r="J165" s="19">
        <v>3.4107829593913848E-2</v>
      </c>
      <c r="K165" s="4" t="s">
        <v>131</v>
      </c>
      <c r="L165" s="20">
        <v>300</v>
      </c>
      <c r="M165" s="4" t="s">
        <v>991</v>
      </c>
      <c r="N165" s="4" t="s">
        <v>104</v>
      </c>
      <c r="O165" s="4" t="s">
        <v>150</v>
      </c>
      <c r="P165" s="4" t="s">
        <v>133</v>
      </c>
      <c r="Q165" s="4">
        <v>1</v>
      </c>
      <c r="R165" s="4" t="s">
        <v>105</v>
      </c>
      <c r="S165" s="4" t="s">
        <v>106</v>
      </c>
      <c r="T165" s="4" t="s">
        <v>107</v>
      </c>
      <c r="U165" s="4" t="s">
        <v>989</v>
      </c>
      <c r="V165" s="4" t="s">
        <v>898</v>
      </c>
      <c r="W165" s="3" t="s">
        <v>990</v>
      </c>
      <c r="X165" s="3"/>
      <c r="Y165" s="3"/>
      <c r="Z165" s="3"/>
      <c r="AA165" s="3"/>
      <c r="AB165" s="46"/>
      <c r="AC165" s="46"/>
      <c r="AD165" s="46"/>
      <c r="AE165" s="46"/>
      <c r="AF165" s="46"/>
      <c r="AG165" s="46"/>
      <c r="AH165" s="46"/>
    </row>
    <row r="166" spans="1:34" s="16" customFormat="1" ht="26" x14ac:dyDescent="0.15">
      <c r="A166" s="3" t="s">
        <v>392</v>
      </c>
      <c r="B166" s="3" t="s">
        <v>393</v>
      </c>
      <c r="C166" s="3" t="s">
        <v>394</v>
      </c>
      <c r="D166" s="3" t="s">
        <v>50</v>
      </c>
      <c r="E166" s="17">
        <v>2313222</v>
      </c>
      <c r="F166" s="17">
        <v>2295455.0499999998</v>
      </c>
      <c r="G166" s="18">
        <v>40756</v>
      </c>
      <c r="H166" s="18">
        <v>42289</v>
      </c>
      <c r="I166" s="17">
        <v>42814.78</v>
      </c>
      <c r="J166" s="19">
        <v>1.8508720736704044E-2</v>
      </c>
      <c r="K166" s="4" t="s">
        <v>131</v>
      </c>
      <c r="L166" s="20">
        <v>300</v>
      </c>
      <c r="M166" s="4" t="s">
        <v>823</v>
      </c>
      <c r="N166" s="4" t="s">
        <v>104</v>
      </c>
      <c r="O166" s="4" t="s">
        <v>106</v>
      </c>
      <c r="P166" s="4" t="s">
        <v>133</v>
      </c>
      <c r="Q166" s="4">
        <v>1</v>
      </c>
      <c r="R166" s="4" t="s">
        <v>1040</v>
      </c>
      <c r="S166" s="4" t="s">
        <v>150</v>
      </c>
      <c r="T166" s="4" t="s">
        <v>443</v>
      </c>
      <c r="U166" s="4" t="s">
        <v>793</v>
      </c>
      <c r="V166" s="4" t="s">
        <v>794</v>
      </c>
      <c r="W166" s="3" t="s">
        <v>795</v>
      </c>
      <c r="X166" s="3"/>
      <c r="Y166" s="3"/>
      <c r="Z166" s="3"/>
      <c r="AA166" s="3"/>
      <c r="AB166" s="46"/>
      <c r="AC166" s="46"/>
      <c r="AD166" s="46"/>
      <c r="AE166" s="46"/>
      <c r="AF166" s="46"/>
      <c r="AG166" s="46"/>
      <c r="AH166" s="46"/>
    </row>
    <row r="167" spans="1:34" s="16" customFormat="1" x14ac:dyDescent="0.15">
      <c r="A167" s="9" t="s">
        <v>46</v>
      </c>
      <c r="B167" s="9" t="s">
        <v>47</v>
      </c>
      <c r="C167" s="9" t="s">
        <v>35</v>
      </c>
      <c r="D167" s="9" t="s">
        <v>25</v>
      </c>
      <c r="E167" s="12">
        <v>2405987.25</v>
      </c>
      <c r="F167" s="12">
        <v>2189494.25</v>
      </c>
      <c r="G167" s="13">
        <v>38285</v>
      </c>
      <c r="H167" s="13">
        <v>38807</v>
      </c>
      <c r="I167" s="12">
        <v>407194.7</v>
      </c>
      <c r="J167" s="14">
        <v>0.16924225180328784</v>
      </c>
      <c r="K167" s="10"/>
      <c r="L167" s="15"/>
      <c r="M167" s="10"/>
      <c r="N167" s="10"/>
      <c r="O167" s="10"/>
      <c r="P167" s="10"/>
      <c r="Q167" s="10"/>
      <c r="R167" s="10"/>
      <c r="S167" s="10"/>
      <c r="T167" s="10"/>
      <c r="U167" s="10"/>
      <c r="V167" s="10"/>
      <c r="W167" s="9"/>
      <c r="X167" s="9"/>
      <c r="Y167" s="9"/>
      <c r="Z167" s="9"/>
      <c r="AA167" s="9"/>
      <c r="AB167" s="46"/>
      <c r="AC167" s="46"/>
      <c r="AD167" s="46"/>
      <c r="AE167" s="46"/>
      <c r="AF167" s="46"/>
      <c r="AG167" s="46"/>
      <c r="AH167" s="46"/>
    </row>
    <row r="168" spans="1:34" s="16" customFormat="1" x14ac:dyDescent="0.15">
      <c r="A168" s="9" t="s">
        <v>215</v>
      </c>
      <c r="B168" s="9" t="s">
        <v>216</v>
      </c>
      <c r="C168" s="9" t="s">
        <v>35</v>
      </c>
      <c r="D168" s="9" t="s">
        <v>25</v>
      </c>
      <c r="E168" s="12">
        <v>1972417.5</v>
      </c>
      <c r="F168" s="12">
        <v>1849148</v>
      </c>
      <c r="G168" s="13">
        <v>38306</v>
      </c>
      <c r="H168" s="13">
        <v>40280</v>
      </c>
      <c r="I168" s="12">
        <v>244991.43</v>
      </c>
      <c r="J168" s="14">
        <v>0.1242087083490184</v>
      </c>
      <c r="K168" s="10"/>
      <c r="L168" s="15"/>
      <c r="M168" s="10"/>
      <c r="N168" s="10"/>
      <c r="O168" s="10"/>
      <c r="P168" s="10"/>
      <c r="Q168" s="10"/>
      <c r="R168" s="10"/>
      <c r="S168" s="10"/>
      <c r="T168" s="10"/>
      <c r="U168" s="10"/>
      <c r="V168" s="10"/>
      <c r="W168" s="9"/>
      <c r="X168" s="9"/>
      <c r="Y168" s="9"/>
      <c r="Z168" s="9"/>
      <c r="AA168" s="9"/>
      <c r="AB168" s="46"/>
      <c r="AC168" s="46"/>
      <c r="AD168" s="46"/>
      <c r="AE168" s="46"/>
      <c r="AF168" s="46"/>
      <c r="AG168" s="46"/>
      <c r="AH168" s="46"/>
    </row>
    <row r="169" spans="1:34" s="16" customFormat="1" x14ac:dyDescent="0.15">
      <c r="A169" s="9" t="s">
        <v>33</v>
      </c>
      <c r="B169" s="9" t="s">
        <v>34</v>
      </c>
      <c r="C169" s="9" t="s">
        <v>35</v>
      </c>
      <c r="D169" s="9" t="s">
        <v>25</v>
      </c>
      <c r="E169" s="12">
        <v>2199888.75</v>
      </c>
      <c r="F169" s="12">
        <v>1812632.22</v>
      </c>
      <c r="G169" s="13">
        <v>37288</v>
      </c>
      <c r="H169" s="13">
        <v>38807</v>
      </c>
      <c r="I169" s="12">
        <v>245435.85</v>
      </c>
      <c r="J169" s="14">
        <v>0.11156739176015151</v>
      </c>
      <c r="K169" s="10"/>
      <c r="L169" s="15"/>
      <c r="M169" s="10"/>
      <c r="N169" s="10"/>
      <c r="O169" s="10"/>
      <c r="P169" s="10"/>
      <c r="Q169" s="10"/>
      <c r="R169" s="10"/>
      <c r="S169" s="10"/>
      <c r="T169" s="10"/>
      <c r="U169" s="10"/>
      <c r="V169" s="10"/>
      <c r="W169" s="9"/>
      <c r="X169" s="9"/>
      <c r="Y169" s="9"/>
      <c r="Z169" s="9"/>
      <c r="AA169" s="9"/>
      <c r="AB169" s="46"/>
      <c r="AC169" s="46"/>
      <c r="AD169" s="46"/>
      <c r="AE169" s="46"/>
      <c r="AF169" s="46"/>
      <c r="AG169" s="46"/>
      <c r="AH169" s="46"/>
    </row>
    <row r="170" spans="1:34" s="16" customFormat="1" x14ac:dyDescent="0.15">
      <c r="A170" s="9" t="s">
        <v>229</v>
      </c>
      <c r="B170" s="9" t="s">
        <v>230</v>
      </c>
      <c r="C170" s="9" t="s">
        <v>35</v>
      </c>
      <c r="D170" s="9" t="s">
        <v>25</v>
      </c>
      <c r="E170" s="12">
        <v>1210931</v>
      </c>
      <c r="F170" s="12">
        <v>931627.15</v>
      </c>
      <c r="G170" s="13">
        <v>39689</v>
      </c>
      <c r="H170" s="13">
        <v>40366</v>
      </c>
      <c r="I170" s="12">
        <v>56721.65</v>
      </c>
      <c r="J170" s="14">
        <v>4.6841355948439675E-2</v>
      </c>
      <c r="K170" s="10"/>
      <c r="L170" s="15"/>
      <c r="M170" s="10"/>
      <c r="N170" s="10"/>
      <c r="O170" s="10"/>
      <c r="P170" s="10"/>
      <c r="Q170" s="10"/>
      <c r="R170" s="10"/>
      <c r="S170" s="10"/>
      <c r="T170" s="10"/>
      <c r="U170" s="10"/>
      <c r="V170" s="10"/>
      <c r="W170" s="9"/>
      <c r="X170" s="9"/>
      <c r="Y170" s="9"/>
      <c r="Z170" s="9"/>
      <c r="AA170" s="9"/>
      <c r="AB170" s="46"/>
      <c r="AC170" s="46"/>
      <c r="AD170" s="46"/>
      <c r="AE170" s="46"/>
      <c r="AF170" s="46"/>
      <c r="AG170" s="46"/>
      <c r="AH170" s="46"/>
    </row>
    <row r="171" spans="1:34" s="16" customFormat="1" x14ac:dyDescent="0.15">
      <c r="A171" s="9" t="s">
        <v>523</v>
      </c>
      <c r="B171" s="9" t="s">
        <v>524</v>
      </c>
      <c r="C171" s="9" t="s">
        <v>35</v>
      </c>
      <c r="D171" s="9" t="s">
        <v>50</v>
      </c>
      <c r="E171" s="12">
        <v>11176948.5</v>
      </c>
      <c r="F171" s="12">
        <v>6685555.04</v>
      </c>
      <c r="G171" s="13">
        <v>40634</v>
      </c>
      <c r="H171" s="13" t="s">
        <v>461</v>
      </c>
      <c r="I171" s="12">
        <v>2164695.98</v>
      </c>
      <c r="J171" s="14">
        <v>0.19367504287954804</v>
      </c>
      <c r="K171" s="10"/>
      <c r="L171" s="15"/>
      <c r="M171" s="10"/>
      <c r="N171" s="10"/>
      <c r="O171" s="10"/>
      <c r="P171" s="10"/>
      <c r="Q171" s="10"/>
      <c r="R171" s="10"/>
      <c r="S171" s="10"/>
      <c r="T171" s="10"/>
      <c r="U171" s="10"/>
      <c r="V171" s="10"/>
      <c r="W171" s="9"/>
      <c r="X171" s="9"/>
      <c r="Y171" s="9"/>
      <c r="Z171" s="9"/>
      <c r="AA171" s="9"/>
      <c r="AB171" s="46"/>
      <c r="AC171" s="46"/>
      <c r="AD171" s="46"/>
      <c r="AE171" s="46"/>
      <c r="AF171" s="46"/>
      <c r="AG171" s="46"/>
      <c r="AH171" s="46"/>
    </row>
    <row r="172" spans="1:34" s="16" customFormat="1" x14ac:dyDescent="0.15">
      <c r="A172" s="9" t="s">
        <v>498</v>
      </c>
      <c r="B172" s="9" t="s">
        <v>499</v>
      </c>
      <c r="C172" s="9" t="s">
        <v>35</v>
      </c>
      <c r="D172" s="9" t="s">
        <v>25</v>
      </c>
      <c r="E172" s="12">
        <v>5277892.5599999996</v>
      </c>
      <c r="F172" s="12">
        <v>4064494.13</v>
      </c>
      <c r="G172" s="13">
        <v>40210</v>
      </c>
      <c r="H172" s="13" t="s">
        <v>461</v>
      </c>
      <c r="I172" s="12">
        <v>439628.18</v>
      </c>
      <c r="J172" s="14">
        <v>8.3296159404957659E-2</v>
      </c>
      <c r="K172" s="10"/>
      <c r="L172" s="15"/>
      <c r="M172" s="10"/>
      <c r="N172" s="10"/>
      <c r="O172" s="10"/>
      <c r="P172" s="10"/>
      <c r="Q172" s="10"/>
      <c r="R172" s="10"/>
      <c r="S172" s="10"/>
      <c r="T172" s="10"/>
      <c r="U172" s="10"/>
      <c r="V172" s="10"/>
      <c r="W172" s="9"/>
      <c r="X172" s="9"/>
      <c r="Y172" s="9"/>
      <c r="Z172" s="9"/>
      <c r="AA172" s="9"/>
      <c r="AB172" s="46"/>
      <c r="AC172" s="46"/>
      <c r="AD172" s="46"/>
      <c r="AE172" s="46"/>
      <c r="AF172" s="46"/>
      <c r="AG172" s="46"/>
      <c r="AH172" s="46"/>
    </row>
    <row r="173" spans="1:34" s="16" customFormat="1" ht="26" x14ac:dyDescent="0.15">
      <c r="A173" s="9" t="s">
        <v>194</v>
      </c>
      <c r="B173" s="9" t="s">
        <v>195</v>
      </c>
      <c r="C173" s="9" t="s">
        <v>35</v>
      </c>
      <c r="D173" s="9" t="s">
        <v>50</v>
      </c>
      <c r="E173" s="12">
        <v>1893425.5</v>
      </c>
      <c r="F173" s="12">
        <v>3103966.64</v>
      </c>
      <c r="G173" s="13">
        <v>37932</v>
      </c>
      <c r="H173" s="13">
        <v>40178</v>
      </c>
      <c r="I173" s="12">
        <v>401914.25</v>
      </c>
      <c r="J173" s="14">
        <v>0.21226832003688553</v>
      </c>
      <c r="K173" s="10"/>
      <c r="L173" s="15"/>
      <c r="M173" s="10"/>
      <c r="N173" s="10"/>
      <c r="O173" s="10"/>
      <c r="P173" s="10"/>
      <c r="Q173" s="10"/>
      <c r="R173" s="10"/>
      <c r="S173" s="10"/>
      <c r="T173" s="10"/>
      <c r="U173" s="10"/>
      <c r="V173" s="10"/>
      <c r="W173" s="9"/>
      <c r="X173" s="9"/>
      <c r="Y173" s="9"/>
      <c r="Z173" s="9"/>
      <c r="AA173" s="9"/>
      <c r="AB173" s="46"/>
      <c r="AC173" s="46"/>
      <c r="AD173" s="46"/>
      <c r="AE173" s="46"/>
      <c r="AF173" s="46"/>
      <c r="AG173" s="46"/>
      <c r="AH173" s="46"/>
    </row>
    <row r="174" spans="1:34" s="16" customFormat="1" x14ac:dyDescent="0.15">
      <c r="A174" s="9" t="s">
        <v>84</v>
      </c>
      <c r="B174" s="9" t="s">
        <v>85</v>
      </c>
      <c r="C174" s="9" t="s">
        <v>35</v>
      </c>
      <c r="D174" s="9" t="s">
        <v>59</v>
      </c>
      <c r="E174" s="12">
        <v>11018581.25</v>
      </c>
      <c r="F174" s="12">
        <v>103356</v>
      </c>
      <c r="G174" s="13">
        <v>38868</v>
      </c>
      <c r="H174" s="13">
        <v>39637</v>
      </c>
      <c r="I174" s="12">
        <v>1480991.11</v>
      </c>
      <c r="J174" s="14">
        <v>0.13440851198515236</v>
      </c>
      <c r="K174" s="10"/>
      <c r="L174" s="15"/>
      <c r="M174" s="10"/>
      <c r="N174" s="10"/>
      <c r="O174" s="10"/>
      <c r="P174" s="10"/>
      <c r="Q174" s="10"/>
      <c r="R174" s="10"/>
      <c r="S174" s="10"/>
      <c r="T174" s="10"/>
      <c r="U174" s="10"/>
      <c r="V174" s="10"/>
      <c r="W174" s="9"/>
      <c r="X174" s="9"/>
      <c r="Y174" s="9"/>
      <c r="Z174" s="9"/>
      <c r="AA174" s="9"/>
      <c r="AB174" s="52"/>
      <c r="AC174" s="52"/>
      <c r="AD174" s="52"/>
      <c r="AE174" s="52"/>
      <c r="AF174" s="52"/>
      <c r="AG174" s="52"/>
      <c r="AH174" s="52"/>
    </row>
    <row r="175" spans="1:34" s="16" customFormat="1" x14ac:dyDescent="0.15">
      <c r="A175" s="9" t="s">
        <v>603</v>
      </c>
      <c r="B175" s="9" t="s">
        <v>604</v>
      </c>
      <c r="C175" s="9" t="s">
        <v>35</v>
      </c>
      <c r="D175" s="9" t="s">
        <v>25</v>
      </c>
      <c r="E175" s="12">
        <v>1490649</v>
      </c>
      <c r="F175" s="12">
        <v>754207.5</v>
      </c>
      <c r="G175" s="13">
        <v>41306</v>
      </c>
      <c r="H175" s="13" t="s">
        <v>461</v>
      </c>
      <c r="I175" s="12">
        <v>31321.360000000001</v>
      </c>
      <c r="J175" s="14">
        <v>2.1011894818968115E-2</v>
      </c>
      <c r="K175" s="10"/>
      <c r="L175" s="15"/>
      <c r="M175" s="10"/>
      <c r="N175" s="10"/>
      <c r="O175" s="10"/>
      <c r="P175" s="10"/>
      <c r="Q175" s="10"/>
      <c r="R175" s="10"/>
      <c r="S175" s="10"/>
      <c r="T175" s="10"/>
      <c r="U175" s="10"/>
      <c r="V175" s="10"/>
      <c r="W175" s="9"/>
      <c r="X175" s="9"/>
      <c r="Y175" s="9"/>
      <c r="Z175" s="9"/>
      <c r="AA175" s="9"/>
      <c r="AB175" s="46"/>
      <c r="AC175" s="46"/>
      <c r="AD175" s="46"/>
      <c r="AE175" s="46"/>
      <c r="AF175" s="46"/>
      <c r="AG175" s="46"/>
      <c r="AH175" s="46"/>
    </row>
    <row r="176" spans="1:34" s="16" customFormat="1" x14ac:dyDescent="0.15">
      <c r="A176" s="9" t="s">
        <v>344</v>
      </c>
      <c r="B176" s="9" t="s">
        <v>345</v>
      </c>
      <c r="C176" s="9" t="s">
        <v>35</v>
      </c>
      <c r="D176" s="9" t="s">
        <v>25</v>
      </c>
      <c r="E176" s="12">
        <v>3008100</v>
      </c>
      <c r="F176" s="12">
        <v>2868934.5</v>
      </c>
      <c r="G176" s="13">
        <v>41214</v>
      </c>
      <c r="H176" s="13">
        <v>41922</v>
      </c>
      <c r="I176" s="12">
        <v>532560.95000000007</v>
      </c>
      <c r="J176" s="14">
        <v>0.17704230245005156</v>
      </c>
      <c r="K176" s="10"/>
      <c r="L176" s="15"/>
      <c r="M176" s="10"/>
      <c r="N176" s="10"/>
      <c r="O176" s="10"/>
      <c r="P176" s="10"/>
      <c r="Q176" s="10"/>
      <c r="R176" s="10"/>
      <c r="S176" s="10"/>
      <c r="T176" s="10"/>
      <c r="U176" s="10"/>
      <c r="V176" s="10"/>
      <c r="W176" s="9"/>
      <c r="X176" s="9"/>
      <c r="Y176" s="9"/>
      <c r="Z176" s="9"/>
      <c r="AA176" s="9"/>
      <c r="AB176" s="46"/>
      <c r="AC176" s="46"/>
      <c r="AD176" s="46"/>
      <c r="AE176" s="46"/>
      <c r="AF176" s="46"/>
      <c r="AG176" s="46"/>
      <c r="AH176" s="46"/>
    </row>
    <row r="177" spans="1:34" s="16" customFormat="1" x14ac:dyDescent="0.15">
      <c r="A177" s="9" t="s">
        <v>310</v>
      </c>
      <c r="B177" s="9" t="s">
        <v>311</v>
      </c>
      <c r="C177" s="9" t="s">
        <v>35</v>
      </c>
      <c r="D177" s="9" t="s">
        <v>50</v>
      </c>
      <c r="E177" s="12">
        <v>2614997</v>
      </c>
      <c r="F177" s="12">
        <v>2287699.83</v>
      </c>
      <c r="G177" s="13">
        <v>39616</v>
      </c>
      <c r="H177" s="13">
        <v>41422</v>
      </c>
      <c r="I177" s="12">
        <v>69182.990000000005</v>
      </c>
      <c r="J177" s="14">
        <v>2.6456240676375538E-2</v>
      </c>
      <c r="K177" s="10"/>
      <c r="L177" s="15"/>
      <c r="M177" s="10"/>
      <c r="N177" s="10"/>
      <c r="O177" s="10"/>
      <c r="P177" s="10"/>
      <c r="Q177" s="10"/>
      <c r="R177" s="10"/>
      <c r="S177" s="10"/>
      <c r="T177" s="10"/>
      <c r="U177" s="10"/>
      <c r="V177" s="10"/>
      <c r="W177" s="9"/>
      <c r="X177" s="9"/>
      <c r="Y177" s="9"/>
      <c r="Z177" s="9"/>
      <c r="AA177" s="9"/>
      <c r="AB177" s="46"/>
      <c r="AC177" s="46"/>
      <c r="AD177" s="46"/>
      <c r="AE177" s="46"/>
      <c r="AF177" s="46"/>
      <c r="AG177" s="46"/>
      <c r="AH177" s="46"/>
    </row>
    <row r="178" spans="1:34" s="16" customFormat="1" x14ac:dyDescent="0.15">
      <c r="A178" s="9" t="s">
        <v>453</v>
      </c>
      <c r="B178" s="9" t="s">
        <v>454</v>
      </c>
      <c r="C178" s="9" t="s">
        <v>35</v>
      </c>
      <c r="D178" s="9" t="s">
        <v>25</v>
      </c>
      <c r="E178" s="12">
        <v>3030405</v>
      </c>
      <c r="F178" s="12">
        <v>3073397.64</v>
      </c>
      <c r="G178" s="13">
        <v>41730</v>
      </c>
      <c r="H178" s="13">
        <v>42472</v>
      </c>
      <c r="I178" s="12">
        <v>68038.84</v>
      </c>
      <c r="J178" s="14">
        <v>2.2452061688124192E-2</v>
      </c>
      <c r="K178" s="10"/>
      <c r="L178" s="15"/>
      <c r="M178" s="10"/>
      <c r="N178" s="10"/>
      <c r="O178" s="10"/>
      <c r="P178" s="10"/>
      <c r="Q178" s="10"/>
      <c r="R178" s="10"/>
      <c r="S178" s="10"/>
      <c r="T178" s="10"/>
      <c r="U178" s="10"/>
      <c r="V178" s="10"/>
      <c r="W178" s="9"/>
      <c r="X178" s="9"/>
      <c r="Y178" s="9"/>
      <c r="Z178" s="9"/>
      <c r="AA178" s="9"/>
      <c r="AB178" s="46"/>
      <c r="AC178" s="46"/>
      <c r="AD178" s="46"/>
      <c r="AE178" s="46"/>
      <c r="AF178" s="46"/>
      <c r="AG178" s="46"/>
      <c r="AH178" s="46"/>
    </row>
    <row r="179" spans="1:34" s="16" customFormat="1" x14ac:dyDescent="0.15">
      <c r="A179" s="9" t="s">
        <v>333</v>
      </c>
      <c r="B179" s="9" t="s">
        <v>334</v>
      </c>
      <c r="C179" s="9" t="s">
        <v>35</v>
      </c>
      <c r="D179" s="9" t="s">
        <v>309</v>
      </c>
      <c r="E179" s="12">
        <v>5347918.5</v>
      </c>
      <c r="F179" s="12">
        <v>8393600</v>
      </c>
      <c r="G179" s="13">
        <v>40391</v>
      </c>
      <c r="H179" s="13">
        <v>41711</v>
      </c>
      <c r="I179" s="12">
        <v>1312364.79</v>
      </c>
      <c r="J179" s="14">
        <v>0.24539730551241573</v>
      </c>
      <c r="K179" s="10"/>
      <c r="L179" s="15"/>
      <c r="M179" s="10"/>
      <c r="N179" s="10"/>
      <c r="O179" s="10"/>
      <c r="P179" s="10"/>
      <c r="Q179" s="10"/>
      <c r="R179" s="10"/>
      <c r="S179" s="10"/>
      <c r="T179" s="10"/>
      <c r="U179" s="10"/>
      <c r="V179" s="10"/>
      <c r="W179" s="9"/>
      <c r="X179" s="9"/>
      <c r="Y179" s="9"/>
      <c r="Z179" s="9"/>
      <c r="AA179" s="9"/>
      <c r="AB179" s="46"/>
      <c r="AC179" s="46"/>
      <c r="AD179" s="46"/>
      <c r="AE179" s="46"/>
      <c r="AF179" s="46"/>
      <c r="AG179" s="46"/>
      <c r="AH179" s="46"/>
    </row>
    <row r="180" spans="1:34" s="16" customFormat="1" x14ac:dyDescent="0.15">
      <c r="A180" s="9" t="s">
        <v>416</v>
      </c>
      <c r="B180" s="9" t="s">
        <v>417</v>
      </c>
      <c r="C180" s="9" t="s">
        <v>35</v>
      </c>
      <c r="D180" s="9" t="s">
        <v>309</v>
      </c>
      <c r="E180" s="12">
        <v>1527450.1</v>
      </c>
      <c r="F180" s="12">
        <v>2487930.84</v>
      </c>
      <c r="G180" s="13">
        <v>40340</v>
      </c>
      <c r="H180" s="13">
        <v>42339</v>
      </c>
      <c r="I180" s="12">
        <v>9114.1299999999992</v>
      </c>
      <c r="J180" s="14">
        <v>5.9668921426631214E-3</v>
      </c>
      <c r="K180" s="10"/>
      <c r="L180" s="15"/>
      <c r="M180" s="10"/>
      <c r="N180" s="10"/>
      <c r="O180" s="10"/>
      <c r="P180" s="10"/>
      <c r="Q180" s="10"/>
      <c r="R180" s="10"/>
      <c r="S180" s="10"/>
      <c r="T180" s="10"/>
      <c r="U180" s="10"/>
      <c r="V180" s="10"/>
      <c r="W180" s="9"/>
      <c r="X180" s="9"/>
      <c r="Y180" s="9"/>
      <c r="Z180" s="9"/>
      <c r="AA180" s="9"/>
      <c r="AB180" s="46"/>
      <c r="AC180" s="46"/>
      <c r="AD180" s="46"/>
      <c r="AE180" s="46"/>
      <c r="AF180" s="46"/>
      <c r="AG180" s="46"/>
      <c r="AH180" s="46"/>
    </row>
    <row r="181" spans="1:34" s="16" customFormat="1" x14ac:dyDescent="0.15">
      <c r="A181" s="9" t="s">
        <v>90</v>
      </c>
      <c r="B181" s="9" t="s">
        <v>91</v>
      </c>
      <c r="C181" s="9" t="s">
        <v>35</v>
      </c>
      <c r="D181" s="9" t="s">
        <v>25</v>
      </c>
      <c r="E181" s="12">
        <v>1979583.5</v>
      </c>
      <c r="F181" s="12">
        <v>1828221</v>
      </c>
      <c r="G181" s="13">
        <v>38714</v>
      </c>
      <c r="H181" s="13">
        <v>39856</v>
      </c>
      <c r="I181" s="12">
        <v>210012.69</v>
      </c>
      <c r="J181" s="14">
        <v>0.1060893314174421</v>
      </c>
      <c r="K181" s="10"/>
      <c r="L181" s="15"/>
      <c r="M181" s="10"/>
      <c r="N181" s="10"/>
      <c r="O181" s="10"/>
      <c r="P181" s="10"/>
      <c r="Q181" s="10"/>
      <c r="R181" s="10"/>
      <c r="S181" s="10"/>
      <c r="T181" s="10"/>
      <c r="U181" s="10"/>
      <c r="V181" s="10"/>
      <c r="W181" s="9"/>
      <c r="X181" s="9"/>
      <c r="Y181" s="9"/>
      <c r="Z181" s="9"/>
      <c r="AA181" s="9"/>
      <c r="AB181" s="46"/>
      <c r="AC181" s="46"/>
      <c r="AD181" s="46"/>
      <c r="AE181" s="46"/>
      <c r="AF181" s="46"/>
      <c r="AG181" s="46"/>
      <c r="AH181" s="46"/>
    </row>
    <row r="182" spans="1:34" s="16" customFormat="1" ht="26" x14ac:dyDescent="0.15">
      <c r="A182" s="9" t="s">
        <v>36</v>
      </c>
      <c r="B182" s="9" t="s">
        <v>37</v>
      </c>
      <c r="C182" s="9" t="s">
        <v>35</v>
      </c>
      <c r="D182" s="9" t="s">
        <v>25</v>
      </c>
      <c r="E182" s="12">
        <v>4672326.95</v>
      </c>
      <c r="F182" s="12">
        <v>3938654.34</v>
      </c>
      <c r="G182" s="13">
        <v>37316</v>
      </c>
      <c r="H182" s="13">
        <v>38807</v>
      </c>
      <c r="I182" s="12">
        <v>403496.04</v>
      </c>
      <c r="J182" s="14">
        <v>8.6358691144248795E-2</v>
      </c>
      <c r="K182" s="10"/>
      <c r="L182" s="15"/>
      <c r="M182" s="10"/>
      <c r="N182" s="10"/>
      <c r="O182" s="10"/>
      <c r="P182" s="10"/>
      <c r="Q182" s="10"/>
      <c r="R182" s="10"/>
      <c r="S182" s="10"/>
      <c r="T182" s="10"/>
      <c r="U182" s="10"/>
      <c r="V182" s="10"/>
      <c r="W182" s="9"/>
      <c r="X182" s="9"/>
      <c r="Y182" s="9"/>
      <c r="Z182" s="9"/>
      <c r="AA182" s="9"/>
      <c r="AB182" s="46"/>
      <c r="AC182" s="46"/>
      <c r="AD182" s="46"/>
      <c r="AE182" s="46"/>
      <c r="AF182" s="46"/>
      <c r="AG182" s="46"/>
      <c r="AH182" s="46"/>
    </row>
    <row r="183" spans="1:34" s="16" customFormat="1" ht="26" x14ac:dyDescent="0.15">
      <c r="A183" s="9" t="s">
        <v>38</v>
      </c>
      <c r="B183" s="9" t="s">
        <v>39</v>
      </c>
      <c r="C183" s="9" t="s">
        <v>35</v>
      </c>
      <c r="D183" s="9" t="s">
        <v>25</v>
      </c>
      <c r="E183" s="12">
        <v>3104623.2</v>
      </c>
      <c r="F183" s="12">
        <v>2915974.6</v>
      </c>
      <c r="G183" s="13">
        <v>37362</v>
      </c>
      <c r="H183" s="13">
        <v>38807</v>
      </c>
      <c r="I183" s="12">
        <v>234129.84</v>
      </c>
      <c r="J183" s="14">
        <v>7.5413286868435431E-2</v>
      </c>
      <c r="K183" s="10"/>
      <c r="L183" s="15"/>
      <c r="M183" s="10"/>
      <c r="N183" s="10"/>
      <c r="O183" s="10"/>
      <c r="P183" s="10"/>
      <c r="Q183" s="10"/>
      <c r="R183" s="10"/>
      <c r="S183" s="10"/>
      <c r="T183" s="10"/>
      <c r="U183" s="10"/>
      <c r="V183" s="10"/>
      <c r="W183" s="9"/>
      <c r="X183" s="9"/>
      <c r="Y183" s="9"/>
      <c r="Z183" s="9"/>
      <c r="AA183" s="9"/>
      <c r="AB183" s="46"/>
      <c r="AC183" s="46"/>
      <c r="AD183" s="46"/>
      <c r="AE183" s="46"/>
      <c r="AF183" s="46"/>
      <c r="AG183" s="46"/>
      <c r="AH183" s="46"/>
    </row>
    <row r="184" spans="1:34" s="16" customFormat="1" x14ac:dyDescent="0.15">
      <c r="A184" s="9" t="s">
        <v>301</v>
      </c>
      <c r="B184" s="9" t="s">
        <v>302</v>
      </c>
      <c r="C184" s="9" t="s">
        <v>35</v>
      </c>
      <c r="D184" s="9" t="s">
        <v>25</v>
      </c>
      <c r="E184" s="12">
        <v>1396777</v>
      </c>
      <c r="F184" s="12">
        <v>1018687.52</v>
      </c>
      <c r="G184" s="13">
        <v>38743</v>
      </c>
      <c r="H184" s="13">
        <v>41422</v>
      </c>
      <c r="I184" s="12">
        <v>91135.94</v>
      </c>
      <c r="J184" s="14">
        <v>6.5247308625499989E-2</v>
      </c>
      <c r="K184" s="10"/>
      <c r="L184" s="15"/>
      <c r="M184" s="10"/>
      <c r="N184" s="10"/>
      <c r="O184" s="10"/>
      <c r="P184" s="10"/>
      <c r="Q184" s="10"/>
      <c r="R184" s="10"/>
      <c r="S184" s="10"/>
      <c r="T184" s="10"/>
      <c r="U184" s="10"/>
      <c r="V184" s="10"/>
      <c r="W184" s="9"/>
      <c r="X184" s="9"/>
      <c r="Y184" s="9"/>
      <c r="Z184" s="9"/>
      <c r="AA184" s="9"/>
      <c r="AB184" s="46"/>
      <c r="AC184" s="46"/>
      <c r="AD184" s="46"/>
      <c r="AE184" s="46"/>
      <c r="AF184" s="46"/>
      <c r="AG184" s="46"/>
      <c r="AH184" s="46"/>
    </row>
    <row r="185" spans="1:34" s="16" customFormat="1" x14ac:dyDescent="0.15">
      <c r="A185" s="9" t="s">
        <v>382</v>
      </c>
      <c r="B185" s="9" t="s">
        <v>383</v>
      </c>
      <c r="C185" s="9" t="s">
        <v>35</v>
      </c>
      <c r="D185" s="9" t="s">
        <v>25</v>
      </c>
      <c r="E185" s="12">
        <v>1147235</v>
      </c>
      <c r="F185" s="12">
        <v>1026720</v>
      </c>
      <c r="G185" s="13">
        <v>40000</v>
      </c>
      <c r="H185" s="13">
        <v>42272</v>
      </c>
      <c r="I185" s="12">
        <v>64672.76</v>
      </c>
      <c r="J185" s="14">
        <v>5.6372722240866084E-2</v>
      </c>
      <c r="K185" s="10"/>
      <c r="L185" s="15"/>
      <c r="M185" s="10"/>
      <c r="N185" s="10"/>
      <c r="O185" s="10"/>
      <c r="P185" s="10"/>
      <c r="Q185" s="10"/>
      <c r="R185" s="10"/>
      <c r="S185" s="10"/>
      <c r="T185" s="10"/>
      <c r="U185" s="10"/>
      <c r="V185" s="10"/>
      <c r="W185" s="9"/>
      <c r="X185" s="9"/>
      <c r="Y185" s="9"/>
      <c r="Z185" s="9"/>
      <c r="AA185" s="9"/>
      <c r="AB185" s="47"/>
      <c r="AC185" s="47"/>
      <c r="AD185" s="47"/>
      <c r="AE185" s="47"/>
      <c r="AF185" s="47"/>
      <c r="AG185" s="47"/>
      <c r="AH185" s="47"/>
    </row>
    <row r="186" spans="1:34" s="16" customFormat="1" x14ac:dyDescent="0.15">
      <c r="A186" s="9" t="s">
        <v>48</v>
      </c>
      <c r="B186" s="9" t="s">
        <v>49</v>
      </c>
      <c r="C186" s="9" t="s">
        <v>35</v>
      </c>
      <c r="D186" s="9" t="s">
        <v>50</v>
      </c>
      <c r="E186" s="12">
        <v>2042266.85</v>
      </c>
      <c r="F186" s="12">
        <v>0</v>
      </c>
      <c r="G186" s="13">
        <v>36526</v>
      </c>
      <c r="H186" s="13">
        <v>38841</v>
      </c>
      <c r="I186" s="12">
        <v>398147.12</v>
      </c>
      <c r="J186" s="14">
        <v>0.19495352431539492</v>
      </c>
      <c r="K186" s="10"/>
      <c r="L186" s="15"/>
      <c r="M186" s="10"/>
      <c r="N186" s="10"/>
      <c r="O186" s="10"/>
      <c r="P186" s="10"/>
      <c r="Q186" s="10"/>
      <c r="R186" s="10"/>
      <c r="S186" s="10"/>
      <c r="T186" s="10"/>
      <c r="U186" s="10"/>
      <c r="V186" s="10"/>
      <c r="W186" s="9"/>
      <c r="X186" s="9"/>
      <c r="Y186" s="9"/>
      <c r="Z186" s="9"/>
      <c r="AA186" s="9"/>
      <c r="AB186" s="46"/>
      <c r="AC186" s="46"/>
      <c r="AD186" s="46"/>
      <c r="AE186" s="46"/>
      <c r="AF186" s="46"/>
      <c r="AG186" s="46"/>
      <c r="AH186" s="46"/>
    </row>
    <row r="187" spans="1:34" s="16" customFormat="1" ht="26" x14ac:dyDescent="0.15">
      <c r="A187" s="9" t="s">
        <v>240</v>
      </c>
      <c r="B187" s="9" t="s">
        <v>241</v>
      </c>
      <c r="C187" s="53" t="s">
        <v>35</v>
      </c>
      <c r="D187" s="9" t="s">
        <v>50</v>
      </c>
      <c r="E187" s="12">
        <v>2334498.25</v>
      </c>
      <c r="F187" s="12">
        <v>4190570.49</v>
      </c>
      <c r="G187" s="13">
        <v>39114</v>
      </c>
      <c r="H187" s="13">
        <v>40544</v>
      </c>
      <c r="I187" s="12">
        <v>303848.90000000002</v>
      </c>
      <c r="J187" s="14">
        <v>0.13015597677145399</v>
      </c>
      <c r="K187" s="10" t="s">
        <v>79</v>
      </c>
      <c r="L187" s="15"/>
      <c r="M187" s="10"/>
      <c r="N187" s="10"/>
      <c r="O187" s="10"/>
      <c r="P187" s="10"/>
      <c r="Q187" s="10"/>
      <c r="R187" s="10"/>
      <c r="S187" s="10"/>
      <c r="T187" s="10"/>
      <c r="U187" s="10"/>
      <c r="V187" s="10"/>
      <c r="W187" s="9"/>
      <c r="X187" s="9"/>
      <c r="Y187" s="9"/>
      <c r="Z187" s="9"/>
      <c r="AA187" s="9"/>
      <c r="AB187" s="52"/>
      <c r="AC187" s="52"/>
      <c r="AD187" s="52"/>
      <c r="AE187" s="52"/>
      <c r="AF187" s="52"/>
      <c r="AG187" s="52"/>
      <c r="AH187" s="52"/>
    </row>
    <row r="188" spans="1:34" ht="26" x14ac:dyDescent="0.15">
      <c r="A188" s="11" t="s">
        <v>82</v>
      </c>
      <c r="B188" s="11" t="s">
        <v>83</v>
      </c>
      <c r="C188" s="11" t="s">
        <v>1012</v>
      </c>
      <c r="D188" s="11" t="s">
        <v>59</v>
      </c>
      <c r="E188" s="21">
        <v>9092072.5500000007</v>
      </c>
      <c r="F188" s="21">
        <v>7850048.1500000004</v>
      </c>
      <c r="G188" s="22">
        <v>37362</v>
      </c>
      <c r="H188" s="22">
        <v>39637</v>
      </c>
      <c r="I188" s="21">
        <v>1186282.6000000001</v>
      </c>
      <c r="J188" s="23">
        <v>0.13047438782260926</v>
      </c>
      <c r="K188" s="7"/>
      <c r="L188" s="8"/>
      <c r="M188" s="7"/>
      <c r="N188" s="7"/>
      <c r="O188" s="7"/>
      <c r="P188" s="7"/>
      <c r="Q188" s="7"/>
      <c r="R188" s="7"/>
      <c r="S188" s="7"/>
      <c r="T188" s="7"/>
      <c r="U188" s="7"/>
      <c r="V188" s="7"/>
      <c r="W188" s="11"/>
      <c r="X188" s="11"/>
      <c r="Y188" s="11"/>
      <c r="Z188" s="11"/>
      <c r="AA188" s="11"/>
      <c r="AB188" s="47"/>
      <c r="AC188" s="47"/>
      <c r="AD188" s="47"/>
      <c r="AE188" s="47"/>
      <c r="AF188" s="47"/>
      <c r="AG188" s="47"/>
      <c r="AH188" s="47"/>
    </row>
    <row r="189" spans="1:34" ht="26" x14ac:dyDescent="0.15">
      <c r="A189" s="11" t="s">
        <v>277</v>
      </c>
      <c r="B189" s="11" t="s">
        <v>278</v>
      </c>
      <c r="C189" s="11" t="s">
        <v>1012</v>
      </c>
      <c r="D189" s="11" t="s">
        <v>25</v>
      </c>
      <c r="E189" s="21">
        <v>1809808</v>
      </c>
      <c r="F189" s="21">
        <v>1536047.57</v>
      </c>
      <c r="G189" s="22">
        <v>38832</v>
      </c>
      <c r="H189" s="22">
        <v>41232</v>
      </c>
      <c r="I189" s="21">
        <v>489560.41</v>
      </c>
      <c r="J189" s="23">
        <v>0.27050405899410324</v>
      </c>
      <c r="K189" s="7"/>
      <c r="L189" s="8"/>
      <c r="M189" s="7"/>
      <c r="N189" s="7"/>
      <c r="O189" s="7"/>
      <c r="P189" s="7"/>
      <c r="Q189" s="7"/>
      <c r="R189" s="7"/>
      <c r="S189" s="7"/>
      <c r="T189" s="7"/>
      <c r="U189" s="7"/>
      <c r="V189" s="7"/>
      <c r="W189" s="11"/>
      <c r="X189" s="11"/>
      <c r="Y189" s="11"/>
      <c r="Z189" s="11"/>
      <c r="AA189" s="11"/>
      <c r="AB189" s="47"/>
      <c r="AC189" s="47"/>
      <c r="AD189" s="47"/>
      <c r="AE189" s="47"/>
      <c r="AF189" s="47"/>
      <c r="AG189" s="47"/>
      <c r="AH189" s="47"/>
    </row>
    <row r="190" spans="1:34" ht="26" x14ac:dyDescent="0.15">
      <c r="A190" s="11" t="s">
        <v>471</v>
      </c>
      <c r="B190" s="11" t="s">
        <v>472</v>
      </c>
      <c r="C190" s="11" t="s">
        <v>1013</v>
      </c>
      <c r="D190" s="11" t="s">
        <v>25</v>
      </c>
      <c r="E190" s="21">
        <v>5341242</v>
      </c>
      <c r="F190" s="21">
        <v>4929543.21</v>
      </c>
      <c r="G190" s="22">
        <v>39584</v>
      </c>
      <c r="H190" s="22" t="s">
        <v>461</v>
      </c>
      <c r="I190" s="21">
        <v>577559.46</v>
      </c>
      <c r="J190" s="23">
        <v>0.10813205243274879</v>
      </c>
      <c r="K190" s="7"/>
      <c r="L190" s="8"/>
      <c r="M190" s="7"/>
      <c r="N190" s="7"/>
      <c r="O190" s="7"/>
      <c r="P190" s="7"/>
      <c r="Q190" s="7"/>
      <c r="R190" s="7"/>
      <c r="S190" s="7"/>
      <c r="T190" s="7"/>
      <c r="U190" s="7"/>
      <c r="V190" s="7"/>
      <c r="W190" s="11"/>
      <c r="X190" s="11"/>
      <c r="Y190" s="11"/>
      <c r="Z190" s="11"/>
      <c r="AA190" s="11"/>
      <c r="AB190" s="47"/>
      <c r="AC190" s="47"/>
      <c r="AD190" s="47"/>
      <c r="AE190" s="47"/>
      <c r="AF190" s="47"/>
      <c r="AG190" s="47"/>
      <c r="AH190" s="47"/>
    </row>
    <row r="191" spans="1:34" ht="26" x14ac:dyDescent="0.15">
      <c r="A191" s="11" t="s">
        <v>141</v>
      </c>
      <c r="B191" s="11" t="s">
        <v>142</v>
      </c>
      <c r="C191" s="11" t="s">
        <v>1014</v>
      </c>
      <c r="D191" s="11" t="s">
        <v>25</v>
      </c>
      <c r="E191" s="21">
        <v>3605726</v>
      </c>
      <c r="F191" s="21">
        <v>2844843</v>
      </c>
      <c r="G191" s="22">
        <v>37909</v>
      </c>
      <c r="H191" s="22">
        <v>40060</v>
      </c>
      <c r="I191" s="21">
        <v>443534.31</v>
      </c>
      <c r="J191" s="23">
        <v>0.12300832342779235</v>
      </c>
      <c r="K191" s="7"/>
      <c r="L191" s="8"/>
      <c r="M191" s="7"/>
      <c r="N191" s="7"/>
      <c r="O191" s="7"/>
      <c r="P191" s="7"/>
      <c r="Q191" s="7"/>
      <c r="R191" s="7"/>
      <c r="S191" s="7"/>
      <c r="T191" s="7"/>
      <c r="U191" s="7"/>
      <c r="V191" s="7"/>
      <c r="W191" s="11"/>
      <c r="X191" s="11"/>
      <c r="Y191" s="11"/>
      <c r="Z191" s="11"/>
      <c r="AA191" s="11"/>
      <c r="AB191" s="47"/>
      <c r="AC191" s="47"/>
      <c r="AD191" s="47"/>
      <c r="AE191" s="47"/>
      <c r="AF191" s="47"/>
      <c r="AG191" s="47"/>
      <c r="AH191" s="47"/>
    </row>
    <row r="192" spans="1:34" ht="26" x14ac:dyDescent="0.15">
      <c r="A192" s="11" t="s">
        <v>198</v>
      </c>
      <c r="B192" s="11" t="s">
        <v>199</v>
      </c>
      <c r="C192" s="11" t="s">
        <v>1015</v>
      </c>
      <c r="D192" s="11" t="s">
        <v>25</v>
      </c>
      <c r="E192" s="21">
        <v>8484404.25</v>
      </c>
      <c r="F192" s="21">
        <v>7918177.75</v>
      </c>
      <c r="G192" s="22">
        <v>38288</v>
      </c>
      <c r="H192" s="22">
        <v>40178</v>
      </c>
      <c r="I192" s="21">
        <v>611335.69999999995</v>
      </c>
      <c r="J192" s="23">
        <v>7.2054051408500477E-2</v>
      </c>
      <c r="K192" s="7"/>
      <c r="L192" s="8"/>
      <c r="M192" s="7"/>
      <c r="N192" s="7"/>
      <c r="O192" s="7"/>
      <c r="P192" s="7"/>
      <c r="Q192" s="7"/>
      <c r="R192" s="7"/>
      <c r="S192" s="7"/>
      <c r="T192" s="7"/>
      <c r="U192" s="7"/>
      <c r="V192" s="7"/>
      <c r="W192" s="11"/>
      <c r="X192" s="11"/>
      <c r="Y192" s="11"/>
      <c r="Z192" s="11"/>
      <c r="AA192" s="11"/>
      <c r="AB192" s="47"/>
      <c r="AC192" s="47"/>
      <c r="AD192" s="47"/>
      <c r="AE192" s="47"/>
      <c r="AF192" s="47"/>
      <c r="AG192" s="47"/>
      <c r="AH192" s="47"/>
    </row>
    <row r="193" spans="1:34" ht="26" x14ac:dyDescent="0.15">
      <c r="A193" s="11" t="s">
        <v>211</v>
      </c>
      <c r="B193" s="11" t="s">
        <v>212</v>
      </c>
      <c r="C193" s="11" t="s">
        <v>1016</v>
      </c>
      <c r="D193" s="11" t="s">
        <v>25</v>
      </c>
      <c r="E193" s="21">
        <v>6469194.75</v>
      </c>
      <c r="F193" s="21">
        <v>5767047.4400000004</v>
      </c>
      <c r="G193" s="22">
        <v>38776</v>
      </c>
      <c r="H193" s="22">
        <v>40225</v>
      </c>
      <c r="I193" s="21">
        <v>899593.1</v>
      </c>
      <c r="J193" s="23">
        <v>0.13905797162776712</v>
      </c>
      <c r="K193" s="7"/>
      <c r="L193" s="8"/>
      <c r="M193" s="7"/>
      <c r="N193" s="7"/>
      <c r="O193" s="7"/>
      <c r="P193" s="7"/>
      <c r="Q193" s="7"/>
      <c r="R193" s="7"/>
      <c r="S193" s="7"/>
      <c r="T193" s="7"/>
      <c r="U193" s="7"/>
      <c r="V193" s="7"/>
      <c r="W193" s="11"/>
      <c r="X193" s="11"/>
      <c r="Y193" s="11"/>
      <c r="Z193" s="11"/>
      <c r="AA193" s="11"/>
      <c r="AB193" s="52"/>
      <c r="AC193" s="52"/>
      <c r="AD193" s="52"/>
      <c r="AE193" s="52"/>
      <c r="AF193" s="52"/>
      <c r="AG193" s="52"/>
      <c r="AH193" s="52"/>
    </row>
    <row r="194" spans="1:34" x14ac:dyDescent="0.15">
      <c r="A194" s="11" t="s">
        <v>155</v>
      </c>
      <c r="B194" s="11" t="s">
        <v>156</v>
      </c>
      <c r="C194" s="11" t="s">
        <v>28</v>
      </c>
      <c r="D194" s="11" t="s">
        <v>25</v>
      </c>
      <c r="E194" s="21">
        <v>5428832</v>
      </c>
      <c r="F194" s="21">
        <v>5164528.5999999996</v>
      </c>
      <c r="G194" s="22">
        <v>37855</v>
      </c>
      <c r="H194" s="22">
        <v>40064</v>
      </c>
      <c r="I194" s="21">
        <v>1565918.67</v>
      </c>
      <c r="J194" s="23">
        <v>0.28844485701528433</v>
      </c>
      <c r="K194" s="7"/>
      <c r="L194" s="8"/>
      <c r="M194" s="7"/>
      <c r="N194" s="7"/>
      <c r="O194" s="7"/>
      <c r="P194" s="7"/>
      <c r="Q194" s="7"/>
      <c r="R194" s="7"/>
      <c r="S194" s="7"/>
      <c r="T194" s="7"/>
      <c r="U194" s="7"/>
      <c r="V194" s="7"/>
      <c r="W194" s="11"/>
      <c r="X194" s="11"/>
      <c r="Y194" s="11"/>
      <c r="Z194" s="11"/>
      <c r="AA194" s="11"/>
      <c r="AB194" s="47"/>
      <c r="AC194" s="47"/>
      <c r="AD194" s="47"/>
      <c r="AE194" s="47"/>
      <c r="AF194" s="47"/>
      <c r="AG194" s="47"/>
      <c r="AH194" s="47"/>
    </row>
    <row r="195" spans="1:34" ht="26" x14ac:dyDescent="0.15">
      <c r="A195" s="11" t="s">
        <v>184</v>
      </c>
      <c r="B195" s="11" t="s">
        <v>185</v>
      </c>
      <c r="C195" s="53" t="s">
        <v>1019</v>
      </c>
      <c r="D195" s="11" t="s">
        <v>25</v>
      </c>
      <c r="E195" s="21">
        <v>4149880.4</v>
      </c>
      <c r="F195" s="21">
        <v>4579661.2</v>
      </c>
      <c r="G195" s="22">
        <v>35978</v>
      </c>
      <c r="H195" s="22">
        <v>40178</v>
      </c>
      <c r="I195" s="21">
        <v>427068.15</v>
      </c>
      <c r="J195" s="23">
        <v>0.10291095377110146</v>
      </c>
      <c r="K195" s="7"/>
      <c r="L195" s="8"/>
      <c r="M195" s="7"/>
      <c r="N195" s="7"/>
      <c r="O195" s="7"/>
      <c r="P195" s="7"/>
      <c r="Q195" s="7"/>
      <c r="R195" s="7"/>
      <c r="S195" s="7"/>
      <c r="T195" s="7"/>
      <c r="U195" s="7"/>
      <c r="V195" s="7"/>
      <c r="W195" s="11"/>
      <c r="X195" s="11"/>
      <c r="Y195" s="11"/>
      <c r="Z195" s="11"/>
      <c r="AA195" s="11"/>
      <c r="AB195" s="47"/>
      <c r="AC195" s="47"/>
      <c r="AD195" s="47"/>
      <c r="AE195" s="47"/>
      <c r="AF195" s="47"/>
      <c r="AG195" s="47"/>
      <c r="AH195" s="47"/>
    </row>
    <row r="196" spans="1:34" ht="26" x14ac:dyDescent="0.15">
      <c r="A196" s="11" t="s">
        <v>169</v>
      </c>
      <c r="B196" s="11" t="s">
        <v>170</v>
      </c>
      <c r="C196" s="11" t="s">
        <v>1020</v>
      </c>
      <c r="D196" s="11" t="s">
        <v>25</v>
      </c>
      <c r="E196" s="21">
        <v>6034400.75</v>
      </c>
      <c r="F196" s="21">
        <v>7340482.3099999996</v>
      </c>
      <c r="G196" s="22">
        <v>35368</v>
      </c>
      <c r="H196" s="22">
        <v>40072</v>
      </c>
      <c r="I196" s="21">
        <v>1279788.6100000001</v>
      </c>
      <c r="J196" s="23">
        <v>0.21208213756767813</v>
      </c>
      <c r="K196" s="7"/>
      <c r="L196" s="8"/>
      <c r="M196" s="7"/>
      <c r="N196" s="7"/>
      <c r="O196" s="7"/>
      <c r="P196" s="7"/>
      <c r="Q196" s="7"/>
      <c r="R196" s="7"/>
      <c r="S196" s="7"/>
      <c r="T196" s="7"/>
      <c r="U196" s="7"/>
      <c r="V196" s="7"/>
      <c r="W196" s="11"/>
      <c r="X196" s="11"/>
      <c r="Y196" s="11"/>
      <c r="Z196" s="11"/>
      <c r="AA196" s="11"/>
      <c r="AB196" s="47"/>
      <c r="AC196" s="47"/>
      <c r="AD196" s="47"/>
      <c r="AE196" s="47"/>
      <c r="AF196" s="47"/>
      <c r="AG196" s="47"/>
      <c r="AH196" s="47"/>
    </row>
    <row r="197" spans="1:34" ht="26" x14ac:dyDescent="0.15">
      <c r="A197" s="11" t="s">
        <v>186</v>
      </c>
      <c r="B197" s="11" t="s">
        <v>187</v>
      </c>
      <c r="C197" s="11" t="s">
        <v>1018</v>
      </c>
      <c r="D197" s="11" t="s">
        <v>25</v>
      </c>
      <c r="E197" s="21">
        <v>7430659.2000000002</v>
      </c>
      <c r="F197" s="21">
        <v>7568474.2000000002</v>
      </c>
      <c r="G197" s="22">
        <v>37082</v>
      </c>
      <c r="H197" s="22">
        <v>40178</v>
      </c>
      <c r="I197" s="21">
        <v>757452.24</v>
      </c>
      <c r="J197" s="23">
        <v>0.10193607587332225</v>
      </c>
      <c r="K197" s="7" t="s">
        <v>79</v>
      </c>
      <c r="L197" s="8"/>
      <c r="M197" s="7" t="s">
        <v>103</v>
      </c>
      <c r="N197" s="7" t="s">
        <v>104</v>
      </c>
      <c r="O197" s="7"/>
      <c r="P197" s="7"/>
      <c r="Q197" s="7">
        <v>1</v>
      </c>
      <c r="R197" s="7"/>
      <c r="S197" s="7" t="s">
        <v>150</v>
      </c>
      <c r="T197" s="7" t="s">
        <v>107</v>
      </c>
      <c r="U197" s="7" t="s">
        <v>839</v>
      </c>
      <c r="V197" s="7" t="s">
        <v>840</v>
      </c>
      <c r="W197" s="11"/>
      <c r="X197" s="11"/>
      <c r="Y197" s="11"/>
      <c r="Z197" s="11"/>
      <c r="AA197" s="11"/>
      <c r="AB197" s="51">
        <v>36916</v>
      </c>
      <c r="AC197" s="51">
        <v>37350</v>
      </c>
      <c r="AD197" s="51">
        <v>37393</v>
      </c>
      <c r="AE197" s="51">
        <v>37419</v>
      </c>
      <c r="AF197" s="51">
        <v>37454</v>
      </c>
      <c r="AG197" s="51">
        <v>37635</v>
      </c>
      <c r="AH197" s="51">
        <v>37651</v>
      </c>
    </row>
    <row r="198" spans="1:34" ht="26" x14ac:dyDescent="0.15">
      <c r="A198" s="11" t="s">
        <v>161</v>
      </c>
      <c r="B198" s="11" t="s">
        <v>162</v>
      </c>
      <c r="C198" s="53" t="s">
        <v>1017</v>
      </c>
      <c r="D198" s="11" t="s">
        <v>25</v>
      </c>
      <c r="E198" s="21">
        <v>2433961.5</v>
      </c>
      <c r="F198" s="21">
        <v>2195448.31</v>
      </c>
      <c r="G198" s="22">
        <v>37362</v>
      </c>
      <c r="H198" s="22">
        <v>40070</v>
      </c>
      <c r="I198" s="21">
        <v>469706.65</v>
      </c>
      <c r="J198" s="23">
        <v>0.1929803121372298</v>
      </c>
      <c r="K198" s="7" t="s">
        <v>79</v>
      </c>
      <c r="L198" s="8"/>
      <c r="M198" s="7"/>
      <c r="N198" s="7"/>
      <c r="O198" s="7"/>
      <c r="P198" s="7"/>
      <c r="Q198" s="7"/>
      <c r="R198" s="7"/>
      <c r="S198" s="7"/>
      <c r="T198" s="7"/>
      <c r="U198" s="7"/>
      <c r="V198" s="7"/>
      <c r="W198" s="11"/>
      <c r="X198" s="11"/>
      <c r="Y198" s="11"/>
      <c r="Z198" s="11"/>
      <c r="AA198" s="11"/>
      <c r="AB198" s="47"/>
      <c r="AC198" s="47"/>
      <c r="AD198" s="47"/>
      <c r="AE198" s="47"/>
      <c r="AF198" s="47"/>
      <c r="AG198" s="47"/>
      <c r="AH198" s="47"/>
    </row>
    <row r="199" spans="1:34" s="44" customFormat="1" x14ac:dyDescent="0.15">
      <c r="A199" s="3" t="s">
        <v>555</v>
      </c>
      <c r="B199" s="3" t="s">
        <v>556</v>
      </c>
      <c r="C199" s="3" t="s">
        <v>292</v>
      </c>
      <c r="D199" s="3" t="s">
        <v>309</v>
      </c>
      <c r="E199" s="17">
        <v>9507492.5099999998</v>
      </c>
      <c r="F199" s="17">
        <v>33816918.509999998</v>
      </c>
      <c r="G199" s="18">
        <v>40787</v>
      </c>
      <c r="H199" s="18" t="s">
        <v>461</v>
      </c>
      <c r="I199" s="17">
        <v>1560621.8499999999</v>
      </c>
      <c r="J199" s="19">
        <v>0.16414652426583926</v>
      </c>
      <c r="K199" s="4" t="s">
        <v>131</v>
      </c>
      <c r="L199" s="20">
        <v>1700</v>
      </c>
      <c r="M199" s="4" t="s">
        <v>836</v>
      </c>
      <c r="N199" s="4" t="s">
        <v>104</v>
      </c>
      <c r="O199" s="4" t="s">
        <v>106</v>
      </c>
      <c r="P199" s="4" t="s">
        <v>133</v>
      </c>
      <c r="Q199" s="4">
        <v>1</v>
      </c>
      <c r="R199" s="4" t="s">
        <v>105</v>
      </c>
      <c r="S199" s="4" t="s">
        <v>106</v>
      </c>
      <c r="T199" s="4" t="s">
        <v>107</v>
      </c>
      <c r="U199" s="4" t="s">
        <v>833</v>
      </c>
      <c r="V199" s="4" t="s">
        <v>834</v>
      </c>
      <c r="W199" s="3"/>
      <c r="X199" s="3"/>
      <c r="Y199" s="3"/>
      <c r="Z199" s="3"/>
      <c r="AA199" s="3"/>
      <c r="AB199" s="46"/>
      <c r="AC199" s="46"/>
      <c r="AD199" s="46"/>
      <c r="AE199" s="46"/>
      <c r="AF199" s="46"/>
      <c r="AG199" s="46"/>
      <c r="AH199" s="46"/>
    </row>
    <row r="200" spans="1:34" s="16" customFormat="1" x14ac:dyDescent="0.15">
      <c r="A200" s="3" t="s">
        <v>357</v>
      </c>
      <c r="B200" s="3" t="s">
        <v>358</v>
      </c>
      <c r="C200" s="3" t="s">
        <v>292</v>
      </c>
      <c r="D200" s="3" t="s">
        <v>25</v>
      </c>
      <c r="E200" s="17">
        <v>2384523.52</v>
      </c>
      <c r="F200" s="17">
        <v>2051379.88</v>
      </c>
      <c r="G200" s="18">
        <v>41061</v>
      </c>
      <c r="H200" s="18">
        <v>42032</v>
      </c>
      <c r="I200" s="17">
        <v>75202.710000000006</v>
      </c>
      <c r="J200" s="19">
        <v>3.1537835282077653E-2</v>
      </c>
      <c r="K200" s="4" t="s">
        <v>825</v>
      </c>
      <c r="L200" s="20">
        <v>800</v>
      </c>
      <c r="M200" s="4" t="s">
        <v>741</v>
      </c>
      <c r="N200" s="4" t="s">
        <v>717</v>
      </c>
      <c r="O200" s="4" t="s">
        <v>106</v>
      </c>
      <c r="P200" s="4" t="s">
        <v>133</v>
      </c>
      <c r="Q200" s="4">
        <v>1</v>
      </c>
      <c r="R200" s="4" t="s">
        <v>105</v>
      </c>
      <c r="S200" s="4" t="s">
        <v>106</v>
      </c>
      <c r="T200" s="4" t="s">
        <v>107</v>
      </c>
      <c r="U200" s="4" t="s">
        <v>826</v>
      </c>
      <c r="V200" s="4" t="s">
        <v>827</v>
      </c>
      <c r="W200" s="3"/>
      <c r="X200" s="3"/>
      <c r="Y200" s="3"/>
      <c r="Z200" s="3"/>
      <c r="AA200" s="3"/>
      <c r="AB200" s="46"/>
      <c r="AC200" s="46"/>
      <c r="AD200" s="46"/>
      <c r="AE200" s="46"/>
      <c r="AF200" s="46"/>
      <c r="AG200" s="46"/>
      <c r="AH200" s="46"/>
    </row>
    <row r="201" spans="1:34" s="16" customFormat="1" x14ac:dyDescent="0.15">
      <c r="A201" s="9" t="s">
        <v>706</v>
      </c>
      <c r="B201" s="9" t="s">
        <v>707</v>
      </c>
      <c r="C201" s="9" t="s">
        <v>708</v>
      </c>
      <c r="D201" s="9" t="s">
        <v>25</v>
      </c>
      <c r="E201" s="12">
        <v>1684493.5</v>
      </c>
      <c r="F201" s="12">
        <v>1292398.5</v>
      </c>
      <c r="G201" s="13">
        <v>42125</v>
      </c>
      <c r="H201" s="13" t="s">
        <v>461</v>
      </c>
      <c r="I201" s="12">
        <v>14753.62</v>
      </c>
      <c r="J201" s="14">
        <v>8.7584903117762115E-3</v>
      </c>
      <c r="K201" s="10"/>
      <c r="L201" s="15"/>
      <c r="M201" s="10"/>
      <c r="N201" s="10"/>
      <c r="O201" s="10"/>
      <c r="P201" s="10"/>
      <c r="Q201" s="10"/>
      <c r="R201" s="10"/>
      <c r="S201" s="10"/>
      <c r="T201" s="10"/>
      <c r="U201" s="10"/>
      <c r="V201" s="10"/>
      <c r="W201" s="9"/>
      <c r="X201" s="9"/>
      <c r="Y201" s="9"/>
      <c r="Z201" s="9"/>
      <c r="AA201" s="9"/>
      <c r="AB201" s="46"/>
      <c r="AC201" s="46"/>
      <c r="AD201" s="46"/>
      <c r="AE201" s="46"/>
      <c r="AF201" s="46"/>
      <c r="AG201" s="46"/>
      <c r="AH201" s="46"/>
    </row>
    <row r="202" spans="1:34" s="16" customFormat="1" ht="65" x14ac:dyDescent="0.15">
      <c r="A202" s="3" t="s">
        <v>639</v>
      </c>
      <c r="B202" s="3" t="s">
        <v>640</v>
      </c>
      <c r="C202" s="3" t="s">
        <v>641</v>
      </c>
      <c r="D202" s="3" t="s">
        <v>50</v>
      </c>
      <c r="E202" s="17">
        <v>3464523.5</v>
      </c>
      <c r="F202" s="17">
        <v>713757.65</v>
      </c>
      <c r="G202" s="18">
        <v>41548</v>
      </c>
      <c r="H202" s="18" t="s">
        <v>461</v>
      </c>
      <c r="I202" s="17">
        <v>1291123.9099999999</v>
      </c>
      <c r="J202" s="19">
        <v>0.3726699818892843</v>
      </c>
      <c r="K202" s="4" t="s">
        <v>79</v>
      </c>
      <c r="L202" s="20">
        <v>150</v>
      </c>
      <c r="M202" s="4" t="s">
        <v>148</v>
      </c>
      <c r="N202" s="4" t="s">
        <v>104</v>
      </c>
      <c r="O202" s="4" t="s">
        <v>106</v>
      </c>
      <c r="P202" s="4">
        <v>3</v>
      </c>
      <c r="Q202" s="4">
        <v>5</v>
      </c>
      <c r="R202" s="4" t="s">
        <v>105</v>
      </c>
      <c r="S202" s="4" t="s">
        <v>106</v>
      </c>
      <c r="T202" s="4" t="s">
        <v>107</v>
      </c>
      <c r="U202" s="4" t="s">
        <v>1072</v>
      </c>
      <c r="V202" s="4" t="s">
        <v>1110</v>
      </c>
      <c r="W202" s="3" t="s">
        <v>862</v>
      </c>
      <c r="X202" s="3"/>
      <c r="Y202" s="3"/>
      <c r="Z202" s="3"/>
      <c r="AA202" s="3"/>
      <c r="AB202" s="46"/>
      <c r="AC202" s="46"/>
      <c r="AD202" s="46"/>
      <c r="AE202" s="46"/>
      <c r="AF202" s="46"/>
      <c r="AG202" s="46"/>
      <c r="AH202" s="46"/>
    </row>
    <row r="203" spans="1:34" s="16" customFormat="1" x14ac:dyDescent="0.15">
      <c r="A203" s="3" t="s">
        <v>325</v>
      </c>
      <c r="B203" s="3" t="s">
        <v>326</v>
      </c>
      <c r="C203" s="3" t="s">
        <v>327</v>
      </c>
      <c r="D203" s="3" t="s">
        <v>50</v>
      </c>
      <c r="E203" s="17">
        <v>2930822</v>
      </c>
      <c r="F203" s="17">
        <v>0</v>
      </c>
      <c r="G203" s="18">
        <v>40725</v>
      </c>
      <c r="H203" s="18">
        <v>41470</v>
      </c>
      <c r="I203" s="17">
        <v>24745</v>
      </c>
      <c r="J203" s="19">
        <v>8.4430238342690211E-3</v>
      </c>
      <c r="K203" s="4" t="s">
        <v>131</v>
      </c>
      <c r="L203" s="20">
        <v>75</v>
      </c>
      <c r="M203" s="4" t="s">
        <v>132</v>
      </c>
      <c r="N203" s="4" t="s">
        <v>104</v>
      </c>
      <c r="O203" s="4" t="s">
        <v>106</v>
      </c>
      <c r="P203" s="4" t="s">
        <v>133</v>
      </c>
      <c r="Q203" s="4">
        <v>1</v>
      </c>
      <c r="R203" s="4" t="s">
        <v>815</v>
      </c>
      <c r="S203" s="4" t="s">
        <v>150</v>
      </c>
      <c r="T203" s="4" t="s">
        <v>107</v>
      </c>
      <c r="U203" s="4" t="s">
        <v>952</v>
      </c>
      <c r="V203" s="4" t="s">
        <v>953</v>
      </c>
      <c r="W203" s="3"/>
      <c r="X203" s="3"/>
      <c r="Y203" s="3"/>
      <c r="Z203" s="3"/>
      <c r="AA203" s="3"/>
      <c r="AB203" s="46"/>
      <c r="AC203" s="46"/>
      <c r="AD203" s="46"/>
      <c r="AE203" s="46"/>
      <c r="AF203" s="46"/>
      <c r="AG203" s="46"/>
      <c r="AH203" s="46"/>
    </row>
    <row r="204" spans="1:34" s="16" customFormat="1" x14ac:dyDescent="0.15">
      <c r="A204" s="3" t="s">
        <v>395</v>
      </c>
      <c r="B204" s="3" t="s">
        <v>396</v>
      </c>
      <c r="C204" s="3" t="s">
        <v>327</v>
      </c>
      <c r="D204" s="3" t="s">
        <v>25</v>
      </c>
      <c r="E204" s="17">
        <v>1487796.5</v>
      </c>
      <c r="F204" s="17">
        <v>1405208.5</v>
      </c>
      <c r="G204" s="18">
        <v>41000</v>
      </c>
      <c r="H204" s="18">
        <v>42289</v>
      </c>
      <c r="I204" s="17">
        <v>57727</v>
      </c>
      <c r="J204" s="19">
        <v>3.8800333244499496E-2</v>
      </c>
      <c r="K204" s="4" t="s">
        <v>131</v>
      </c>
      <c r="L204" s="20">
        <v>5</v>
      </c>
      <c r="M204" s="4" t="s">
        <v>767</v>
      </c>
      <c r="N204" s="4" t="s">
        <v>717</v>
      </c>
      <c r="O204" s="4" t="s">
        <v>106</v>
      </c>
      <c r="P204" s="4" t="s">
        <v>133</v>
      </c>
      <c r="Q204" s="4">
        <v>1</v>
      </c>
      <c r="R204" s="4" t="s">
        <v>105</v>
      </c>
      <c r="S204" s="4" t="s">
        <v>950</v>
      </c>
      <c r="T204" s="4" t="s">
        <v>107</v>
      </c>
      <c r="U204" s="4" t="s">
        <v>951</v>
      </c>
      <c r="V204" s="4"/>
      <c r="W204" s="3"/>
      <c r="X204" s="3"/>
      <c r="Y204" s="3"/>
      <c r="Z204" s="3"/>
      <c r="AA204" s="3"/>
      <c r="AB204" s="46"/>
      <c r="AC204" s="46"/>
      <c r="AD204" s="46"/>
      <c r="AE204" s="46"/>
      <c r="AF204" s="46"/>
      <c r="AG204" s="46"/>
      <c r="AH204" s="46"/>
    </row>
    <row r="205" spans="1:34" s="16" customFormat="1" ht="26" x14ac:dyDescent="0.15">
      <c r="A205" s="3" t="s">
        <v>208</v>
      </c>
      <c r="B205" s="3" t="s">
        <v>209</v>
      </c>
      <c r="C205" s="3" t="s">
        <v>210</v>
      </c>
      <c r="D205" s="3" t="s">
        <v>25</v>
      </c>
      <c r="E205" s="17">
        <v>2195886</v>
      </c>
      <c r="F205" s="17">
        <v>1956944.76</v>
      </c>
      <c r="G205" s="18">
        <v>39031</v>
      </c>
      <c r="H205" s="18">
        <v>40178</v>
      </c>
      <c r="I205" s="17">
        <v>178449.12</v>
      </c>
      <c r="J205" s="19">
        <v>8.1265202291922259E-2</v>
      </c>
      <c r="K205" s="4" t="s">
        <v>79</v>
      </c>
      <c r="L205" s="20">
        <v>30</v>
      </c>
      <c r="M205" s="4" t="s">
        <v>103</v>
      </c>
      <c r="N205" s="4" t="s">
        <v>104</v>
      </c>
      <c r="O205" s="4" t="s">
        <v>106</v>
      </c>
      <c r="P205" s="4">
        <v>5</v>
      </c>
      <c r="Q205" s="4">
        <v>4</v>
      </c>
      <c r="R205" s="4" t="s">
        <v>105</v>
      </c>
      <c r="S205" s="4" t="s">
        <v>106</v>
      </c>
      <c r="T205" s="4" t="s">
        <v>107</v>
      </c>
      <c r="U205" s="4" t="s">
        <v>757</v>
      </c>
      <c r="V205" s="4" t="s">
        <v>1111</v>
      </c>
      <c r="W205" s="3"/>
      <c r="X205" s="3"/>
      <c r="Y205" s="3"/>
      <c r="Z205" s="3"/>
      <c r="AA205" s="3"/>
      <c r="AB205" s="51">
        <v>38447</v>
      </c>
      <c r="AC205" s="51">
        <v>39101</v>
      </c>
      <c r="AD205" s="51">
        <v>39234</v>
      </c>
      <c r="AE205" s="51">
        <v>39202</v>
      </c>
      <c r="AF205" s="51">
        <v>39318</v>
      </c>
      <c r="AG205" s="51">
        <v>39329</v>
      </c>
      <c r="AH205" s="51" t="s">
        <v>133</v>
      </c>
    </row>
    <row r="206" spans="1:34" s="16" customFormat="1" x14ac:dyDescent="0.15">
      <c r="A206" s="3" t="s">
        <v>337</v>
      </c>
      <c r="B206" s="3" t="s">
        <v>338</v>
      </c>
      <c r="C206" s="3" t="s">
        <v>210</v>
      </c>
      <c r="D206" s="3" t="s">
        <v>25</v>
      </c>
      <c r="E206" s="17">
        <v>1848344</v>
      </c>
      <c r="F206" s="17">
        <v>1791949</v>
      </c>
      <c r="G206" s="18">
        <v>40725</v>
      </c>
      <c r="H206" s="18">
        <v>41814</v>
      </c>
      <c r="I206" s="17">
        <v>210767.39</v>
      </c>
      <c r="J206" s="19">
        <v>0.11403039152884961</v>
      </c>
      <c r="K206" s="4" t="s">
        <v>79</v>
      </c>
      <c r="L206" s="20">
        <v>20</v>
      </c>
      <c r="M206" s="4" t="s">
        <v>746</v>
      </c>
      <c r="N206" s="4" t="s">
        <v>104</v>
      </c>
      <c r="O206" s="4" t="s">
        <v>106</v>
      </c>
      <c r="P206" s="4">
        <v>5</v>
      </c>
      <c r="Q206" s="4">
        <v>1</v>
      </c>
      <c r="R206" s="4" t="s">
        <v>105</v>
      </c>
      <c r="S206" s="4" t="s">
        <v>106</v>
      </c>
      <c r="T206" s="4" t="s">
        <v>107</v>
      </c>
      <c r="U206" s="4" t="s">
        <v>758</v>
      </c>
      <c r="V206" s="4" t="s">
        <v>743</v>
      </c>
      <c r="W206" s="3"/>
      <c r="X206" s="3"/>
      <c r="Y206" s="3"/>
      <c r="Z206" s="3"/>
      <c r="AA206" s="3"/>
      <c r="AB206" s="51">
        <v>40764</v>
      </c>
      <c r="AC206" s="51">
        <v>41302</v>
      </c>
      <c r="AD206" s="51">
        <v>40890</v>
      </c>
      <c r="AE206" s="51">
        <v>41332</v>
      </c>
      <c r="AF206" s="51">
        <v>41340</v>
      </c>
      <c r="AG206" s="51"/>
      <c r="AH206" s="51"/>
    </row>
    <row r="207" spans="1:34" s="16" customFormat="1" x14ac:dyDescent="0.15">
      <c r="A207" s="3" t="s">
        <v>348</v>
      </c>
      <c r="B207" s="3" t="s">
        <v>349</v>
      </c>
      <c r="C207" s="3" t="s">
        <v>210</v>
      </c>
      <c r="D207" s="3" t="s">
        <v>50</v>
      </c>
      <c r="E207" s="17">
        <v>6292067.5</v>
      </c>
      <c r="F207" s="17">
        <v>0</v>
      </c>
      <c r="G207" s="18">
        <v>40238</v>
      </c>
      <c r="H207" s="18">
        <v>42032</v>
      </c>
      <c r="I207" s="17">
        <v>1546721.31</v>
      </c>
      <c r="J207" s="19">
        <v>0.24582083869888555</v>
      </c>
      <c r="K207" s="4" t="s">
        <v>79</v>
      </c>
      <c r="L207" s="20">
        <v>100</v>
      </c>
      <c r="M207" s="4" t="s">
        <v>103</v>
      </c>
      <c r="N207" s="4" t="s">
        <v>104</v>
      </c>
      <c r="O207" s="4" t="s">
        <v>106</v>
      </c>
      <c r="P207" s="4">
        <v>5</v>
      </c>
      <c r="Q207" s="4">
        <v>5</v>
      </c>
      <c r="R207" s="4" t="s">
        <v>105</v>
      </c>
      <c r="S207" s="4" t="s">
        <v>106</v>
      </c>
      <c r="T207" s="4" t="s">
        <v>107</v>
      </c>
      <c r="U207" s="4" t="s">
        <v>760</v>
      </c>
      <c r="V207" s="4" t="s">
        <v>765</v>
      </c>
      <c r="W207" s="3"/>
      <c r="X207" s="3"/>
      <c r="Y207" s="3"/>
      <c r="Z207" s="3"/>
      <c r="AA207" s="3"/>
      <c r="AB207" s="51">
        <v>40529</v>
      </c>
      <c r="AC207" s="51">
        <v>41081</v>
      </c>
      <c r="AD207" s="51">
        <v>41253</v>
      </c>
      <c r="AE207" s="51">
        <v>41222</v>
      </c>
      <c r="AF207" s="51">
        <v>41253</v>
      </c>
      <c r="AG207" s="51">
        <v>41407</v>
      </c>
      <c r="AH207" s="51" t="s">
        <v>133</v>
      </c>
    </row>
    <row r="208" spans="1:34" x14ac:dyDescent="0.15">
      <c r="A208" s="3" t="s">
        <v>436</v>
      </c>
      <c r="B208" s="3" t="s">
        <v>437</v>
      </c>
      <c r="C208" s="3" t="s">
        <v>210</v>
      </c>
      <c r="D208" s="3" t="s">
        <v>25</v>
      </c>
      <c r="E208" s="17">
        <v>3212859</v>
      </c>
      <c r="F208" s="17">
        <v>3177180.4</v>
      </c>
      <c r="G208" s="18">
        <v>40544</v>
      </c>
      <c r="H208" s="18">
        <v>42466</v>
      </c>
      <c r="I208" s="17">
        <v>290355.75</v>
      </c>
      <c r="J208" s="19">
        <v>9.0373013568289182E-2</v>
      </c>
      <c r="K208" s="4" t="s">
        <v>79</v>
      </c>
      <c r="L208" s="20">
        <v>30</v>
      </c>
      <c r="M208" s="4" t="s">
        <v>148</v>
      </c>
      <c r="N208" s="4" t="s">
        <v>104</v>
      </c>
      <c r="O208" s="4" t="s">
        <v>106</v>
      </c>
      <c r="P208" s="4">
        <v>5</v>
      </c>
      <c r="Q208" s="4">
        <v>1</v>
      </c>
      <c r="R208" s="4" t="s">
        <v>105</v>
      </c>
      <c r="S208" s="4" t="s">
        <v>106</v>
      </c>
      <c r="T208" s="4" t="s">
        <v>107</v>
      </c>
      <c r="U208" s="4" t="s">
        <v>756</v>
      </c>
      <c r="V208" s="4" t="s">
        <v>764</v>
      </c>
      <c r="W208" s="3"/>
      <c r="X208" s="3"/>
      <c r="Y208" s="3"/>
      <c r="Z208" s="3"/>
      <c r="AA208" s="3"/>
      <c r="AB208" s="51">
        <v>40799</v>
      </c>
      <c r="AC208" s="51">
        <v>41302</v>
      </c>
      <c r="AD208" s="51">
        <v>41453</v>
      </c>
      <c r="AE208" s="51">
        <v>41548</v>
      </c>
      <c r="AF208" s="51">
        <v>41688</v>
      </c>
      <c r="AG208" s="51">
        <v>41834</v>
      </c>
      <c r="AH208" s="51" t="s">
        <v>133</v>
      </c>
    </row>
    <row r="209" spans="1:34" ht="68" customHeight="1" x14ac:dyDescent="0.15">
      <c r="A209" s="3" t="s">
        <v>369</v>
      </c>
      <c r="B209" s="3" t="s">
        <v>370</v>
      </c>
      <c r="C209" s="3" t="s">
        <v>210</v>
      </c>
      <c r="D209" s="3" t="s">
        <v>50</v>
      </c>
      <c r="E209" s="17">
        <v>10140053</v>
      </c>
      <c r="F209" s="17">
        <v>11030231.08</v>
      </c>
      <c r="G209" s="18">
        <v>39750</v>
      </c>
      <c r="H209" s="18">
        <v>42193</v>
      </c>
      <c r="I209" s="17">
        <v>1210431.98</v>
      </c>
      <c r="J209" s="19">
        <v>0.11937136620489064</v>
      </c>
      <c r="K209" s="4" t="s">
        <v>79</v>
      </c>
      <c r="L209" s="20">
        <v>100</v>
      </c>
      <c r="M209" s="4" t="s">
        <v>750</v>
      </c>
      <c r="N209" s="4" t="s">
        <v>104</v>
      </c>
      <c r="O209" s="4" t="s">
        <v>106</v>
      </c>
      <c r="P209" s="4">
        <v>2</v>
      </c>
      <c r="Q209" s="4">
        <v>6</v>
      </c>
      <c r="R209" s="4" t="s">
        <v>1043</v>
      </c>
      <c r="S209" s="4" t="s">
        <v>106</v>
      </c>
      <c r="T209" s="4" t="s">
        <v>107</v>
      </c>
      <c r="U209" s="4" t="s">
        <v>1073</v>
      </c>
      <c r="V209" s="4" t="s">
        <v>1112</v>
      </c>
      <c r="W209" s="3"/>
      <c r="X209" s="3"/>
      <c r="Y209" s="3"/>
      <c r="Z209" s="3"/>
      <c r="AA209" s="3"/>
      <c r="AB209" s="51">
        <v>39794</v>
      </c>
      <c r="AC209" s="51">
        <v>40213</v>
      </c>
      <c r="AD209" s="51">
        <v>40359</v>
      </c>
      <c r="AE209" s="51">
        <v>40389</v>
      </c>
      <c r="AF209" s="51">
        <v>40487</v>
      </c>
      <c r="AG209" s="51"/>
      <c r="AH209" s="51" t="s">
        <v>133</v>
      </c>
    </row>
    <row r="210" spans="1:34" x14ac:dyDescent="0.15">
      <c r="A210" s="3" t="s">
        <v>700</v>
      </c>
      <c r="B210" s="3" t="s">
        <v>701</v>
      </c>
      <c r="C210" s="3" t="s">
        <v>210</v>
      </c>
      <c r="D210" s="3" t="s">
        <v>25</v>
      </c>
      <c r="E210" s="17">
        <v>4816293.5</v>
      </c>
      <c r="F210" s="17">
        <v>3464865.5</v>
      </c>
      <c r="G210" s="18">
        <v>42036</v>
      </c>
      <c r="H210" s="18" t="s">
        <v>461</v>
      </c>
      <c r="I210" s="17">
        <v>141859.04999999999</v>
      </c>
      <c r="J210" s="19">
        <v>2.9453987802030752E-2</v>
      </c>
      <c r="K210" s="4" t="s">
        <v>79</v>
      </c>
      <c r="L210" s="20">
        <v>100</v>
      </c>
      <c r="M210" s="4" t="s">
        <v>103</v>
      </c>
      <c r="N210" s="4" t="s">
        <v>104</v>
      </c>
      <c r="O210" s="4" t="s">
        <v>106</v>
      </c>
      <c r="P210" s="4">
        <v>5</v>
      </c>
      <c r="Q210" s="4">
        <v>1</v>
      </c>
      <c r="R210" s="4" t="s">
        <v>105</v>
      </c>
      <c r="S210" s="4" t="s">
        <v>106</v>
      </c>
      <c r="T210" s="4" t="s">
        <v>107</v>
      </c>
      <c r="U210" s="4" t="s">
        <v>755</v>
      </c>
      <c r="V210" s="4" t="s">
        <v>763</v>
      </c>
      <c r="W210" s="3"/>
      <c r="X210" s="3"/>
      <c r="Y210" s="3"/>
      <c r="Z210" s="3"/>
      <c r="AA210" s="3"/>
      <c r="AB210" s="51">
        <v>42065</v>
      </c>
      <c r="AC210" s="51">
        <v>42417</v>
      </c>
      <c r="AD210" s="51">
        <v>42503</v>
      </c>
      <c r="AE210" s="51">
        <v>42503</v>
      </c>
      <c r="AF210" s="51">
        <v>42531</v>
      </c>
      <c r="AG210" s="51">
        <v>42597</v>
      </c>
      <c r="AH210" s="51" t="s">
        <v>133</v>
      </c>
    </row>
    <row r="211" spans="1:34" x14ac:dyDescent="0.15">
      <c r="A211" s="3" t="s">
        <v>408</v>
      </c>
      <c r="B211" s="3" t="s">
        <v>409</v>
      </c>
      <c r="C211" s="3" t="s">
        <v>210</v>
      </c>
      <c r="D211" s="3" t="s">
        <v>25</v>
      </c>
      <c r="E211" s="17">
        <v>3883676.8</v>
      </c>
      <c r="F211" s="17">
        <v>3490789.33</v>
      </c>
      <c r="G211" s="18">
        <v>41548</v>
      </c>
      <c r="H211" s="18">
        <v>42292</v>
      </c>
      <c r="I211" s="17">
        <v>543978.42000000004</v>
      </c>
      <c r="J211" s="19">
        <v>0.14006789133431496</v>
      </c>
      <c r="K211" s="4" t="s">
        <v>79</v>
      </c>
      <c r="L211" s="20">
        <v>100</v>
      </c>
      <c r="M211" s="4" t="s">
        <v>103</v>
      </c>
      <c r="N211" s="4" t="s">
        <v>717</v>
      </c>
      <c r="O211" s="4" t="s">
        <v>106</v>
      </c>
      <c r="P211" s="4">
        <v>5</v>
      </c>
      <c r="Q211" s="4">
        <v>1</v>
      </c>
      <c r="R211" s="4" t="s">
        <v>105</v>
      </c>
      <c r="S211" s="4" t="s">
        <v>106</v>
      </c>
      <c r="T211" s="4" t="s">
        <v>107</v>
      </c>
      <c r="U211" s="4" t="s">
        <v>754</v>
      </c>
      <c r="V211" s="4" t="s">
        <v>762</v>
      </c>
      <c r="W211" s="3"/>
      <c r="X211" s="3"/>
      <c r="Y211" s="3"/>
      <c r="Z211" s="3"/>
      <c r="AA211" s="3"/>
      <c r="AB211" s="51">
        <v>41577</v>
      </c>
      <c r="AC211" s="51">
        <v>41933</v>
      </c>
      <c r="AD211" s="51">
        <v>42002</v>
      </c>
      <c r="AE211" s="51">
        <v>42024</v>
      </c>
      <c r="AF211" s="51">
        <v>42032</v>
      </c>
      <c r="AG211" s="51">
        <v>42135</v>
      </c>
      <c r="AH211" s="51" t="s">
        <v>133</v>
      </c>
    </row>
    <row r="212" spans="1:34" ht="26" x14ac:dyDescent="0.15">
      <c r="A212" s="3" t="s">
        <v>295</v>
      </c>
      <c r="B212" s="3" t="s">
        <v>296</v>
      </c>
      <c r="C212" s="3" t="s">
        <v>1021</v>
      </c>
      <c r="D212" s="3" t="s">
        <v>50</v>
      </c>
      <c r="E212" s="17">
        <v>5625943.5</v>
      </c>
      <c r="F212" s="17">
        <v>4399185.1399999997</v>
      </c>
      <c r="G212" s="18">
        <v>37250</v>
      </c>
      <c r="H212" s="18">
        <v>41373</v>
      </c>
      <c r="I212" s="17">
        <v>984710.23</v>
      </c>
      <c r="J212" s="19">
        <v>0.17503023803918399</v>
      </c>
      <c r="K212" s="4" t="s">
        <v>79</v>
      </c>
      <c r="L212" s="20">
        <v>100</v>
      </c>
      <c r="M212" s="4" t="s">
        <v>103</v>
      </c>
      <c r="N212" s="4" t="s">
        <v>104</v>
      </c>
      <c r="O212" s="4" t="s">
        <v>106</v>
      </c>
      <c r="P212" s="4">
        <v>4</v>
      </c>
      <c r="Q212" s="4">
        <v>1</v>
      </c>
      <c r="R212" s="4" t="s">
        <v>105</v>
      </c>
      <c r="S212" s="4" t="s">
        <v>106</v>
      </c>
      <c r="T212" s="4" t="s">
        <v>107</v>
      </c>
      <c r="U212" s="4" t="s">
        <v>736</v>
      </c>
      <c r="V212" s="4" t="s">
        <v>719</v>
      </c>
      <c r="W212" s="3"/>
      <c r="X212" s="3"/>
      <c r="Y212" s="3"/>
      <c r="Z212" s="3"/>
      <c r="AA212" s="3"/>
      <c r="AB212" s="51">
        <v>39722</v>
      </c>
      <c r="AC212" s="51">
        <v>40458</v>
      </c>
      <c r="AD212" s="51">
        <v>40770</v>
      </c>
      <c r="AE212" s="51">
        <v>40777</v>
      </c>
      <c r="AF212" s="51">
        <v>40819</v>
      </c>
      <c r="AG212" s="51">
        <v>40911</v>
      </c>
      <c r="AH212" s="51" t="s">
        <v>133</v>
      </c>
    </row>
    <row r="213" spans="1:34" ht="26" x14ac:dyDescent="0.15">
      <c r="A213" s="3" t="s">
        <v>367</v>
      </c>
      <c r="B213" s="3" t="s">
        <v>368</v>
      </c>
      <c r="C213" s="3" t="s">
        <v>1022</v>
      </c>
      <c r="D213" s="3" t="s">
        <v>25</v>
      </c>
      <c r="E213" s="17">
        <v>1217857</v>
      </c>
      <c r="F213" s="17">
        <v>1155509.5</v>
      </c>
      <c r="G213" s="18">
        <v>41183</v>
      </c>
      <c r="H213" s="18">
        <v>42178</v>
      </c>
      <c r="I213" s="17">
        <v>270684.53000000003</v>
      </c>
      <c r="J213" s="19">
        <v>0.22226298325665494</v>
      </c>
      <c r="K213" s="4" t="s">
        <v>79</v>
      </c>
      <c r="L213" s="20">
        <v>10</v>
      </c>
      <c r="M213" s="4" t="s">
        <v>103</v>
      </c>
      <c r="N213" s="4" t="s">
        <v>717</v>
      </c>
      <c r="O213" s="4" t="s">
        <v>106</v>
      </c>
      <c r="P213" s="4">
        <v>2</v>
      </c>
      <c r="Q213" s="4">
        <v>5</v>
      </c>
      <c r="R213" s="4" t="s">
        <v>105</v>
      </c>
      <c r="S213" s="4" t="s">
        <v>106</v>
      </c>
      <c r="T213" s="4" t="s">
        <v>107</v>
      </c>
      <c r="U213" s="4" t="s">
        <v>759</v>
      </c>
      <c r="V213" s="4" t="s">
        <v>766</v>
      </c>
      <c r="W213" s="3"/>
      <c r="X213" s="3"/>
      <c r="Y213" s="3"/>
      <c r="Z213" s="3"/>
      <c r="AA213" s="3"/>
      <c r="AB213" s="51">
        <v>41409</v>
      </c>
      <c r="AC213" s="51">
        <v>41585</v>
      </c>
      <c r="AD213" s="51">
        <v>41859</v>
      </c>
      <c r="AE213" s="51">
        <v>41894</v>
      </c>
      <c r="AF213" s="51">
        <v>41942</v>
      </c>
      <c r="AG213" s="51">
        <v>42072</v>
      </c>
      <c r="AH213" s="51" t="s">
        <v>133</v>
      </c>
    </row>
    <row r="214" spans="1:34" ht="26" x14ac:dyDescent="0.15">
      <c r="A214" s="3" t="s">
        <v>418</v>
      </c>
      <c r="B214" s="3" t="s">
        <v>419</v>
      </c>
      <c r="C214" s="3" t="s">
        <v>1023</v>
      </c>
      <c r="D214" s="3" t="s">
        <v>309</v>
      </c>
      <c r="E214" s="17">
        <v>3686727.5</v>
      </c>
      <c r="F214" s="17">
        <v>3887902.06</v>
      </c>
      <c r="G214" s="18">
        <v>41061</v>
      </c>
      <c r="H214" s="18">
        <v>42352</v>
      </c>
      <c r="I214" s="17">
        <v>273660.3</v>
      </c>
      <c r="J214" s="19">
        <v>7.4228512956273543E-2</v>
      </c>
      <c r="K214" s="4" t="s">
        <v>79</v>
      </c>
      <c r="L214" s="20">
        <v>100</v>
      </c>
      <c r="M214" s="4" t="s">
        <v>751</v>
      </c>
      <c r="N214" s="4" t="s">
        <v>104</v>
      </c>
      <c r="O214" s="4" t="s">
        <v>106</v>
      </c>
      <c r="P214" s="4">
        <v>5</v>
      </c>
      <c r="Q214" s="4">
        <v>1</v>
      </c>
      <c r="R214" s="4" t="s">
        <v>105</v>
      </c>
      <c r="S214" s="4" t="s">
        <v>106</v>
      </c>
      <c r="T214" s="4" t="s">
        <v>107</v>
      </c>
      <c r="U214" s="4" t="s">
        <v>753</v>
      </c>
      <c r="V214" s="4" t="s">
        <v>761</v>
      </c>
      <c r="W214" s="3"/>
      <c r="X214" s="3"/>
      <c r="Y214" s="3"/>
      <c r="Z214" s="3"/>
      <c r="AA214" s="3"/>
      <c r="AB214" s="51">
        <v>41227</v>
      </c>
      <c r="AC214" s="51">
        <v>41873</v>
      </c>
      <c r="AD214" s="51">
        <v>41936</v>
      </c>
      <c r="AE214" s="51">
        <v>41988</v>
      </c>
      <c r="AF214" s="51">
        <v>42055</v>
      </c>
      <c r="AG214" s="51">
        <v>42170</v>
      </c>
      <c r="AH214" s="51" t="s">
        <v>133</v>
      </c>
    </row>
    <row r="215" spans="1:34" ht="26" x14ac:dyDescent="0.15">
      <c r="A215" s="3" t="s">
        <v>583</v>
      </c>
      <c r="B215" s="3" t="s">
        <v>584</v>
      </c>
      <c r="C215" s="3" t="s">
        <v>1023</v>
      </c>
      <c r="D215" s="3" t="s">
        <v>309</v>
      </c>
      <c r="E215" s="17">
        <v>8167808</v>
      </c>
      <c r="F215" s="17">
        <v>8338368.540000001</v>
      </c>
      <c r="G215" s="18">
        <v>41061</v>
      </c>
      <c r="H215" s="18" t="s">
        <v>461</v>
      </c>
      <c r="I215" s="17">
        <v>416091.2</v>
      </c>
      <c r="J215" s="19">
        <v>5.0942823337669058E-2</v>
      </c>
      <c r="K215" s="4" t="s">
        <v>79</v>
      </c>
      <c r="L215" s="20">
        <v>100</v>
      </c>
      <c r="M215" s="4" t="s">
        <v>751</v>
      </c>
      <c r="N215" s="4" t="s">
        <v>104</v>
      </c>
      <c r="O215" s="4" t="s">
        <v>150</v>
      </c>
      <c r="P215" s="4">
        <v>6</v>
      </c>
      <c r="Q215" s="4">
        <v>1</v>
      </c>
      <c r="R215" s="4" t="s">
        <v>149</v>
      </c>
      <c r="S215" s="4" t="s">
        <v>150</v>
      </c>
      <c r="T215" s="4" t="s">
        <v>107</v>
      </c>
      <c r="U215" s="4" t="s">
        <v>752</v>
      </c>
      <c r="V215" s="4" t="s">
        <v>719</v>
      </c>
      <c r="W215" s="3"/>
      <c r="X215" s="3"/>
      <c r="Y215" s="3"/>
      <c r="Z215" s="3"/>
      <c r="AA215" s="3"/>
      <c r="AB215" s="51">
        <v>41227</v>
      </c>
      <c r="AC215" s="51">
        <v>41873</v>
      </c>
      <c r="AD215" s="51">
        <v>41936</v>
      </c>
      <c r="AE215" s="51">
        <v>41957</v>
      </c>
      <c r="AF215" s="51">
        <v>42048</v>
      </c>
      <c r="AG215" s="51">
        <v>42201</v>
      </c>
      <c r="AH215" s="51">
        <v>42220</v>
      </c>
    </row>
    <row r="216" spans="1:34" x14ac:dyDescent="0.15">
      <c r="A216" s="9" t="s">
        <v>547</v>
      </c>
      <c r="B216" s="9" t="s">
        <v>548</v>
      </c>
      <c r="C216" s="9" t="s">
        <v>546</v>
      </c>
      <c r="D216" s="9" t="s">
        <v>25</v>
      </c>
      <c r="E216" s="12">
        <v>3330357.5</v>
      </c>
      <c r="F216" s="12">
        <v>3147137.2</v>
      </c>
      <c r="G216" s="13">
        <v>40756</v>
      </c>
      <c r="H216" s="13" t="s">
        <v>461</v>
      </c>
      <c r="I216" s="12">
        <v>612479.4</v>
      </c>
      <c r="J216" s="14">
        <v>0.18390800387045536</v>
      </c>
      <c r="K216" s="10"/>
      <c r="L216" s="15"/>
      <c r="M216" s="10"/>
      <c r="N216" s="10"/>
      <c r="O216" s="10"/>
      <c r="P216" s="10"/>
      <c r="Q216" s="10"/>
      <c r="R216" s="10"/>
      <c r="S216" s="10"/>
      <c r="T216" s="10"/>
      <c r="U216" s="10"/>
      <c r="V216" s="10"/>
      <c r="W216" s="9"/>
      <c r="X216" s="9"/>
      <c r="Y216" s="9"/>
      <c r="Z216" s="9"/>
      <c r="AA216" s="9"/>
      <c r="AB216" s="46"/>
      <c r="AC216" s="46"/>
      <c r="AD216" s="46"/>
      <c r="AE216" s="46"/>
      <c r="AF216" s="46"/>
      <c r="AG216" s="46"/>
      <c r="AH216" s="46"/>
    </row>
    <row r="217" spans="1:34" x14ac:dyDescent="0.15">
      <c r="A217" s="9" t="s">
        <v>544</v>
      </c>
      <c r="B217" s="9" t="s">
        <v>545</v>
      </c>
      <c r="C217" s="9" t="s">
        <v>546</v>
      </c>
      <c r="D217" s="9" t="s">
        <v>25</v>
      </c>
      <c r="E217" s="12">
        <v>1283627</v>
      </c>
      <c r="F217" s="12">
        <v>1222084.25</v>
      </c>
      <c r="G217" s="13">
        <v>40756</v>
      </c>
      <c r="H217" s="13" t="s">
        <v>461</v>
      </c>
      <c r="I217" s="12">
        <v>61960.69</v>
      </c>
      <c r="J217" s="14">
        <v>4.8270011459715323E-2</v>
      </c>
      <c r="K217" s="10"/>
      <c r="L217" s="15"/>
      <c r="M217" s="10"/>
      <c r="N217" s="10"/>
      <c r="O217" s="10"/>
      <c r="P217" s="10"/>
      <c r="Q217" s="10"/>
      <c r="R217" s="10"/>
      <c r="S217" s="10"/>
      <c r="T217" s="10"/>
      <c r="U217" s="10"/>
      <c r="V217" s="10"/>
      <c r="W217" s="9"/>
      <c r="X217" s="9"/>
      <c r="Y217" s="9"/>
      <c r="Z217" s="9"/>
      <c r="AA217" s="9"/>
      <c r="AB217" s="46"/>
      <c r="AC217" s="46"/>
      <c r="AD217" s="46"/>
      <c r="AE217" s="46"/>
      <c r="AF217" s="46"/>
      <c r="AG217" s="46"/>
      <c r="AH217" s="46"/>
    </row>
    <row r="218" spans="1:34" x14ac:dyDescent="0.15">
      <c r="A218" s="9" t="s">
        <v>557</v>
      </c>
      <c r="B218" s="9" t="s">
        <v>558</v>
      </c>
      <c r="C218" s="9" t="s">
        <v>546</v>
      </c>
      <c r="D218" s="9" t="s">
        <v>25</v>
      </c>
      <c r="E218" s="12">
        <v>1599634</v>
      </c>
      <c r="F218" s="12">
        <v>792778.5</v>
      </c>
      <c r="G218" s="13">
        <v>40787</v>
      </c>
      <c r="H218" s="13" t="s">
        <v>461</v>
      </c>
      <c r="I218" s="12">
        <v>189243.62</v>
      </c>
      <c r="J218" s="14">
        <v>0.11830432461425551</v>
      </c>
      <c r="K218" s="10"/>
      <c r="L218" s="15"/>
      <c r="M218" s="10"/>
      <c r="N218" s="10"/>
      <c r="O218" s="10"/>
      <c r="P218" s="10"/>
      <c r="Q218" s="10"/>
      <c r="R218" s="10"/>
      <c r="S218" s="10"/>
      <c r="T218" s="10"/>
      <c r="U218" s="10"/>
      <c r="V218" s="10"/>
      <c r="W218" s="9"/>
      <c r="X218" s="9"/>
      <c r="Y218" s="9"/>
      <c r="Z218" s="9"/>
      <c r="AA218" s="9"/>
      <c r="AB218" s="46"/>
      <c r="AC218" s="46"/>
      <c r="AD218" s="46"/>
      <c r="AE218" s="46"/>
      <c r="AF218" s="46"/>
      <c r="AG218" s="46"/>
      <c r="AH218" s="46"/>
    </row>
    <row r="219" spans="1:34" s="16" customFormat="1" ht="52" x14ac:dyDescent="0.15">
      <c r="A219" s="38" t="s">
        <v>525</v>
      </c>
      <c r="B219" s="38" t="s">
        <v>526</v>
      </c>
      <c r="C219" s="38" t="s">
        <v>270</v>
      </c>
      <c r="D219" s="38" t="s">
        <v>50</v>
      </c>
      <c r="E219" s="39">
        <v>3539675.5</v>
      </c>
      <c r="F219" s="39">
        <v>0</v>
      </c>
      <c r="G219" s="40">
        <v>40634</v>
      </c>
      <c r="H219" s="40" t="s">
        <v>461</v>
      </c>
      <c r="I219" s="39">
        <v>267388.17</v>
      </c>
      <c r="J219" s="41">
        <v>7.5540305883971565E-2</v>
      </c>
      <c r="K219" s="42" t="s">
        <v>825</v>
      </c>
      <c r="L219" s="43" t="s">
        <v>133</v>
      </c>
      <c r="M219" s="42" t="s">
        <v>859</v>
      </c>
      <c r="N219" s="42" t="s">
        <v>104</v>
      </c>
      <c r="O219" s="42" t="s">
        <v>106</v>
      </c>
      <c r="P219" s="42" t="s">
        <v>133</v>
      </c>
      <c r="Q219" s="42">
        <v>18</v>
      </c>
      <c r="R219" s="42" t="s">
        <v>648</v>
      </c>
      <c r="S219" s="42" t="s">
        <v>150</v>
      </c>
      <c r="T219" s="42" t="s">
        <v>107</v>
      </c>
      <c r="U219" s="42" t="s">
        <v>829</v>
      </c>
      <c r="V219" s="42" t="s">
        <v>1113</v>
      </c>
      <c r="W219" s="38"/>
      <c r="X219" s="3"/>
      <c r="Y219" s="3"/>
      <c r="Z219" s="3"/>
      <c r="AA219" s="3"/>
      <c r="AB219" s="46"/>
      <c r="AC219" s="46"/>
      <c r="AD219" s="46"/>
      <c r="AE219" s="46"/>
      <c r="AF219" s="46"/>
      <c r="AG219" s="46"/>
      <c r="AH219" s="46"/>
    </row>
    <row r="220" spans="1:34" s="16" customFormat="1" ht="39" x14ac:dyDescent="0.15">
      <c r="A220" s="38" t="s">
        <v>290</v>
      </c>
      <c r="B220" s="38" t="s">
        <v>291</v>
      </c>
      <c r="C220" s="38" t="s">
        <v>270</v>
      </c>
      <c r="D220" s="38" t="s">
        <v>25</v>
      </c>
      <c r="E220" s="39">
        <v>1042957.5</v>
      </c>
      <c r="F220" s="39">
        <v>915169.31</v>
      </c>
      <c r="G220" s="40">
        <v>40299</v>
      </c>
      <c r="H220" s="40">
        <v>41291</v>
      </c>
      <c r="I220" s="39">
        <v>40709.03</v>
      </c>
      <c r="J220" s="41">
        <v>3.9032299973872378E-2</v>
      </c>
      <c r="K220" s="42" t="s">
        <v>825</v>
      </c>
      <c r="L220" s="43">
        <v>50</v>
      </c>
      <c r="M220" s="42" t="s">
        <v>859</v>
      </c>
      <c r="N220" s="42" t="s">
        <v>964</v>
      </c>
      <c r="O220" s="42" t="s">
        <v>106</v>
      </c>
      <c r="P220" s="42" t="s">
        <v>133</v>
      </c>
      <c r="Q220" s="42" t="s">
        <v>133</v>
      </c>
      <c r="R220" s="42" t="s">
        <v>828</v>
      </c>
      <c r="S220" s="42" t="s">
        <v>106</v>
      </c>
      <c r="T220" s="42" t="s">
        <v>107</v>
      </c>
      <c r="U220" s="42" t="s">
        <v>829</v>
      </c>
      <c r="V220" s="42" t="s">
        <v>829</v>
      </c>
      <c r="W220" s="38" t="s">
        <v>830</v>
      </c>
      <c r="X220" s="38"/>
      <c r="Y220" s="38"/>
      <c r="Z220" s="38"/>
      <c r="AA220" s="38"/>
      <c r="AB220" s="49"/>
      <c r="AC220" s="49"/>
      <c r="AD220" s="49"/>
      <c r="AE220" s="49"/>
      <c r="AF220" s="49"/>
      <c r="AG220" s="49"/>
      <c r="AH220" s="49"/>
    </row>
    <row r="221" spans="1:34" s="16" customFormat="1" ht="52" x14ac:dyDescent="0.15">
      <c r="A221" s="38" t="s">
        <v>268</v>
      </c>
      <c r="B221" s="38" t="s">
        <v>269</v>
      </c>
      <c r="C221" s="38" t="s">
        <v>270</v>
      </c>
      <c r="D221" s="38" t="s">
        <v>25</v>
      </c>
      <c r="E221" s="39">
        <v>2133058</v>
      </c>
      <c r="F221" s="39">
        <v>1997130.5</v>
      </c>
      <c r="G221" s="40">
        <v>40330</v>
      </c>
      <c r="H221" s="40">
        <v>41137</v>
      </c>
      <c r="I221" s="39">
        <v>120403.96</v>
      </c>
      <c r="J221" s="41">
        <v>5.6446641394655002E-2</v>
      </c>
      <c r="K221" s="42" t="s">
        <v>825</v>
      </c>
      <c r="L221" s="43" t="s">
        <v>133</v>
      </c>
      <c r="M221" s="42" t="s">
        <v>822</v>
      </c>
      <c r="N221" s="42" t="s">
        <v>104</v>
      </c>
      <c r="O221" s="42" t="s">
        <v>106</v>
      </c>
      <c r="P221" s="42" t="s">
        <v>133</v>
      </c>
      <c r="Q221" s="42">
        <v>7</v>
      </c>
      <c r="R221" s="42" t="s">
        <v>105</v>
      </c>
      <c r="S221" s="42" t="s">
        <v>106</v>
      </c>
      <c r="T221" s="42" t="s">
        <v>107</v>
      </c>
      <c r="U221" s="42" t="s">
        <v>829</v>
      </c>
      <c r="V221" s="42" t="s">
        <v>1114</v>
      </c>
      <c r="W221" s="38"/>
      <c r="X221" s="3"/>
      <c r="Y221" s="3"/>
      <c r="Z221" s="3"/>
      <c r="AA221" s="3"/>
      <c r="AB221" s="46"/>
      <c r="AC221" s="46"/>
      <c r="AD221" s="46"/>
      <c r="AE221" s="46"/>
      <c r="AF221" s="46"/>
      <c r="AG221" s="46"/>
      <c r="AH221" s="46"/>
    </row>
    <row r="222" spans="1:34" s="16" customFormat="1" x14ac:dyDescent="0.15">
      <c r="A222" s="38" t="s">
        <v>384</v>
      </c>
      <c r="B222" s="38" t="s">
        <v>385</v>
      </c>
      <c r="C222" s="38" t="s">
        <v>270</v>
      </c>
      <c r="D222" s="38" t="s">
        <v>25</v>
      </c>
      <c r="E222" s="39">
        <v>1021580</v>
      </c>
      <c r="F222" s="39">
        <v>797513.55</v>
      </c>
      <c r="G222" s="40">
        <v>40969</v>
      </c>
      <c r="H222" s="40">
        <v>42272</v>
      </c>
      <c r="I222" s="39">
        <v>22632.03</v>
      </c>
      <c r="J222" s="41">
        <v>2.21539478063392E-2</v>
      </c>
      <c r="K222" s="42" t="s">
        <v>825</v>
      </c>
      <c r="L222" s="43" t="s">
        <v>133</v>
      </c>
      <c r="M222" s="42" t="s">
        <v>103</v>
      </c>
      <c r="N222" s="42" t="s">
        <v>861</v>
      </c>
      <c r="O222" s="42" t="s">
        <v>106</v>
      </c>
      <c r="P222" s="42" t="s">
        <v>133</v>
      </c>
      <c r="Q222" s="42" t="s">
        <v>133</v>
      </c>
      <c r="R222" s="42" t="s">
        <v>860</v>
      </c>
      <c r="S222" s="42" t="s">
        <v>150</v>
      </c>
      <c r="T222" s="42" t="s">
        <v>107</v>
      </c>
      <c r="U222" s="42" t="s">
        <v>133</v>
      </c>
      <c r="V222" s="42" t="s">
        <v>133</v>
      </c>
      <c r="W222" s="38"/>
      <c r="X222" s="3"/>
      <c r="Y222" s="3"/>
      <c r="Z222" s="3"/>
      <c r="AA222" s="3"/>
      <c r="AB222" s="46"/>
      <c r="AC222" s="46"/>
      <c r="AD222" s="46"/>
      <c r="AE222" s="46"/>
      <c r="AF222" s="46"/>
      <c r="AG222" s="46"/>
      <c r="AH222" s="46"/>
    </row>
    <row r="223" spans="1:34" s="16" customFormat="1" ht="26" x14ac:dyDescent="0.15">
      <c r="A223" s="38" t="s">
        <v>316</v>
      </c>
      <c r="B223" s="38" t="s">
        <v>317</v>
      </c>
      <c r="C223" s="38" t="s">
        <v>318</v>
      </c>
      <c r="D223" s="38" t="s">
        <v>25</v>
      </c>
      <c r="E223" s="39">
        <v>1347576.49</v>
      </c>
      <c r="F223" s="39">
        <v>1277964.81</v>
      </c>
      <c r="G223" s="40">
        <v>40118</v>
      </c>
      <c r="H223" s="40">
        <v>41422</v>
      </c>
      <c r="I223" s="39">
        <v>49941.93</v>
      </c>
      <c r="J223" s="41">
        <v>3.7060553052539524E-2</v>
      </c>
      <c r="K223" s="42" t="s">
        <v>825</v>
      </c>
      <c r="L223" s="43" t="s">
        <v>133</v>
      </c>
      <c r="M223" s="42" t="s">
        <v>822</v>
      </c>
      <c r="N223" s="42" t="s">
        <v>964</v>
      </c>
      <c r="O223" s="42" t="s">
        <v>106</v>
      </c>
      <c r="P223" s="42" t="s">
        <v>133</v>
      </c>
      <c r="Q223" s="42" t="s">
        <v>133</v>
      </c>
      <c r="R223" s="42" t="s">
        <v>860</v>
      </c>
      <c r="S223" s="42" t="s">
        <v>150</v>
      </c>
      <c r="T223" s="42" t="s">
        <v>107</v>
      </c>
      <c r="U223" s="42" t="s">
        <v>133</v>
      </c>
      <c r="V223" s="42" t="s">
        <v>133</v>
      </c>
      <c r="W223" s="38"/>
      <c r="X223" s="3"/>
      <c r="Y223" s="3"/>
      <c r="Z223" s="3"/>
      <c r="AA223" s="3"/>
      <c r="AB223" s="46"/>
      <c r="AC223" s="46"/>
      <c r="AD223" s="46"/>
      <c r="AE223" s="46"/>
      <c r="AF223" s="46"/>
      <c r="AG223" s="46"/>
      <c r="AH223" s="46"/>
    </row>
    <row r="224" spans="1:34" s="16" customFormat="1" ht="39" x14ac:dyDescent="0.15">
      <c r="A224" s="3" t="s">
        <v>642</v>
      </c>
      <c r="B224" s="3" t="s">
        <v>643</v>
      </c>
      <c r="C224" s="3" t="s">
        <v>405</v>
      </c>
      <c r="D224" s="3" t="s">
        <v>25</v>
      </c>
      <c r="E224" s="17">
        <v>9660456.5</v>
      </c>
      <c r="F224" s="17">
        <v>8254934.5499999998</v>
      </c>
      <c r="G224" s="18">
        <v>41548</v>
      </c>
      <c r="H224" s="18" t="s">
        <v>461</v>
      </c>
      <c r="I224" s="17">
        <v>437667.27</v>
      </c>
      <c r="J224" s="19">
        <v>4.5305029839945971E-2</v>
      </c>
      <c r="K224" s="4" t="s">
        <v>131</v>
      </c>
      <c r="L224" s="20">
        <v>700</v>
      </c>
      <c r="M224" s="4" t="s">
        <v>885</v>
      </c>
      <c r="N224" s="4" t="s">
        <v>717</v>
      </c>
      <c r="O224" s="4" t="s">
        <v>106</v>
      </c>
      <c r="P224" s="4" t="s">
        <v>133</v>
      </c>
      <c r="Q224" s="4"/>
      <c r="R224" s="4" t="s">
        <v>789</v>
      </c>
      <c r="S224" s="4" t="s">
        <v>150</v>
      </c>
      <c r="T224" s="4" t="s">
        <v>443</v>
      </c>
      <c r="U224" s="4" t="s">
        <v>886</v>
      </c>
      <c r="V224" s="4" t="s">
        <v>887</v>
      </c>
      <c r="W224" s="3" t="s">
        <v>888</v>
      </c>
      <c r="X224" s="3"/>
      <c r="Y224" s="3"/>
      <c r="Z224" s="3"/>
      <c r="AA224" s="3"/>
      <c r="AB224" s="46"/>
      <c r="AC224" s="46"/>
      <c r="AD224" s="46"/>
      <c r="AE224" s="46"/>
      <c r="AF224" s="46"/>
      <c r="AG224" s="46"/>
      <c r="AH224" s="46"/>
    </row>
    <row r="225" spans="1:34" s="16" customFormat="1" ht="26" x14ac:dyDescent="0.15">
      <c r="A225" s="3" t="s">
        <v>714</v>
      </c>
      <c r="B225" s="3" t="s">
        <v>715</v>
      </c>
      <c r="C225" s="3" t="s">
        <v>405</v>
      </c>
      <c r="D225" s="3" t="s">
        <v>25</v>
      </c>
      <c r="E225" s="17">
        <v>2427878</v>
      </c>
      <c r="F225" s="17">
        <v>0</v>
      </c>
      <c r="G225" s="18">
        <v>42217</v>
      </c>
      <c r="H225" s="18" t="s">
        <v>461</v>
      </c>
      <c r="I225" s="17">
        <v>31848.18</v>
      </c>
      <c r="J225" s="19">
        <v>1.3117701960312669E-2</v>
      </c>
      <c r="K225" s="4" t="s">
        <v>131</v>
      </c>
      <c r="L225" s="20">
        <v>200</v>
      </c>
      <c r="M225" s="4" t="s">
        <v>889</v>
      </c>
      <c r="N225" s="4" t="s">
        <v>104</v>
      </c>
      <c r="O225" s="4" t="s">
        <v>106</v>
      </c>
      <c r="P225" s="4" t="s">
        <v>133</v>
      </c>
      <c r="Q225" s="4">
        <v>1</v>
      </c>
      <c r="R225" s="4" t="s">
        <v>648</v>
      </c>
      <c r="S225" s="4"/>
      <c r="T225" s="4" t="s">
        <v>107</v>
      </c>
      <c r="U225" s="4" t="s">
        <v>1128</v>
      </c>
      <c r="V225" s="4" t="s">
        <v>1115</v>
      </c>
      <c r="W225" s="3"/>
      <c r="X225" s="3"/>
      <c r="Y225" s="3"/>
      <c r="Z225" s="3"/>
      <c r="AA225" s="3"/>
      <c r="AB225" s="46"/>
      <c r="AC225" s="46"/>
      <c r="AD225" s="46"/>
      <c r="AE225" s="46"/>
      <c r="AF225" s="46"/>
      <c r="AG225" s="46"/>
      <c r="AH225" s="46"/>
    </row>
    <row r="226" spans="1:34" s="16" customFormat="1" x14ac:dyDescent="0.15">
      <c r="A226" s="3" t="s">
        <v>688</v>
      </c>
      <c r="B226" s="3" t="s">
        <v>689</v>
      </c>
      <c r="C226" s="3" t="s">
        <v>405</v>
      </c>
      <c r="D226" s="3" t="s">
        <v>25</v>
      </c>
      <c r="E226" s="17">
        <v>1032625</v>
      </c>
      <c r="F226" s="17">
        <v>609492.80000000005</v>
      </c>
      <c r="G226" s="18">
        <v>41974</v>
      </c>
      <c r="H226" s="18" t="s">
        <v>461</v>
      </c>
      <c r="I226" s="17">
        <v>63651.85</v>
      </c>
      <c r="J226" s="19">
        <v>6.1640818302868904E-2</v>
      </c>
      <c r="K226" s="4" t="s">
        <v>79</v>
      </c>
      <c r="L226" s="20">
        <v>30</v>
      </c>
      <c r="M226" s="4" t="s">
        <v>890</v>
      </c>
      <c r="N226" s="4" t="s">
        <v>104</v>
      </c>
      <c r="O226" s="4" t="s">
        <v>106</v>
      </c>
      <c r="P226" s="4">
        <v>2</v>
      </c>
      <c r="Q226" s="4">
        <v>1</v>
      </c>
      <c r="R226" s="4" t="s">
        <v>648</v>
      </c>
      <c r="S226" s="4"/>
      <c r="T226" s="4" t="s">
        <v>107</v>
      </c>
      <c r="U226" s="4" t="s">
        <v>891</v>
      </c>
      <c r="V226" s="4" t="s">
        <v>892</v>
      </c>
      <c r="W226" s="3"/>
      <c r="X226" s="3"/>
      <c r="Y226" s="3"/>
      <c r="Z226" s="3"/>
      <c r="AA226" s="3"/>
      <c r="AB226" s="46"/>
      <c r="AC226" s="46"/>
      <c r="AD226" s="46"/>
      <c r="AE226" s="46"/>
      <c r="AF226" s="46"/>
      <c r="AG226" s="46"/>
      <c r="AH226" s="46"/>
    </row>
    <row r="227" spans="1:34" s="16" customFormat="1" ht="26" x14ac:dyDescent="0.15">
      <c r="A227" s="3" t="s">
        <v>690</v>
      </c>
      <c r="B227" s="3" t="s">
        <v>691</v>
      </c>
      <c r="C227" s="3" t="s">
        <v>405</v>
      </c>
      <c r="D227" s="3" t="s">
        <v>25</v>
      </c>
      <c r="E227" s="17">
        <v>3332979.5</v>
      </c>
      <c r="F227" s="17">
        <v>3038118</v>
      </c>
      <c r="G227" s="18">
        <v>41974</v>
      </c>
      <c r="H227" s="18" t="s">
        <v>461</v>
      </c>
      <c r="I227" s="17">
        <v>306204.67</v>
      </c>
      <c r="J227" s="19">
        <v>9.187115312290399E-2</v>
      </c>
      <c r="K227" s="4" t="s">
        <v>79</v>
      </c>
      <c r="L227" s="20">
        <v>30</v>
      </c>
      <c r="M227" s="4" t="s">
        <v>103</v>
      </c>
      <c r="N227" s="4" t="s">
        <v>104</v>
      </c>
      <c r="O227" s="4" t="s">
        <v>106</v>
      </c>
      <c r="P227" s="4">
        <v>3</v>
      </c>
      <c r="Q227" s="4">
        <v>1</v>
      </c>
      <c r="R227" s="4" t="s">
        <v>105</v>
      </c>
      <c r="S227" s="4" t="s">
        <v>150</v>
      </c>
      <c r="T227" s="4" t="s">
        <v>107</v>
      </c>
      <c r="U227" s="4" t="s">
        <v>893</v>
      </c>
      <c r="V227" s="4" t="s">
        <v>894</v>
      </c>
      <c r="W227" s="3" t="s">
        <v>895</v>
      </c>
      <c r="X227" s="3"/>
      <c r="Y227" s="3"/>
      <c r="Z227" s="3"/>
      <c r="AA227" s="3"/>
      <c r="AB227" s="46"/>
      <c r="AC227" s="46"/>
      <c r="AD227" s="46"/>
      <c r="AE227" s="46"/>
      <c r="AF227" s="46"/>
      <c r="AG227" s="46"/>
      <c r="AH227" s="46"/>
    </row>
    <row r="228" spans="1:34" s="16" customFormat="1" x14ac:dyDescent="0.15">
      <c r="A228" s="3" t="s">
        <v>698</v>
      </c>
      <c r="B228" s="3" t="s">
        <v>699</v>
      </c>
      <c r="C228" s="3" t="s">
        <v>405</v>
      </c>
      <c r="D228" s="3" t="s">
        <v>25</v>
      </c>
      <c r="E228" s="17">
        <v>3446476.6</v>
      </c>
      <c r="F228" s="17">
        <v>2745030.76</v>
      </c>
      <c r="G228" s="18">
        <v>42005</v>
      </c>
      <c r="H228" s="18" t="s">
        <v>461</v>
      </c>
      <c r="I228" s="17">
        <v>553254.61</v>
      </c>
      <c r="J228" s="19">
        <v>0.1605275979532256</v>
      </c>
      <c r="K228" s="4" t="s">
        <v>79</v>
      </c>
      <c r="L228" s="20">
        <v>230</v>
      </c>
      <c r="M228" s="4" t="s">
        <v>103</v>
      </c>
      <c r="N228" s="4" t="s">
        <v>104</v>
      </c>
      <c r="O228" s="4" t="s">
        <v>106</v>
      </c>
      <c r="P228" s="4">
        <v>7</v>
      </c>
      <c r="Q228" s="4">
        <v>1</v>
      </c>
      <c r="R228" s="4" t="s">
        <v>105</v>
      </c>
      <c r="S228" s="4" t="s">
        <v>106</v>
      </c>
      <c r="T228" s="4" t="s">
        <v>107</v>
      </c>
      <c r="U228" s="4" t="s">
        <v>737</v>
      </c>
      <c r="V228" s="4" t="s">
        <v>838</v>
      </c>
      <c r="W228" s="3"/>
      <c r="X228" s="3"/>
      <c r="Y228" s="3"/>
      <c r="Z228" s="3"/>
      <c r="AA228" s="3"/>
      <c r="AB228" s="52"/>
      <c r="AC228" s="52"/>
      <c r="AD228" s="52"/>
      <c r="AE228" s="52"/>
      <c r="AF228" s="52"/>
      <c r="AG228" s="52"/>
      <c r="AH228" s="52"/>
    </row>
    <row r="229" spans="1:34" s="16" customFormat="1" x14ac:dyDescent="0.15">
      <c r="A229" s="3" t="s">
        <v>420</v>
      </c>
      <c r="B229" s="3" t="s">
        <v>421</v>
      </c>
      <c r="C229" s="3" t="s">
        <v>405</v>
      </c>
      <c r="D229" s="3" t="s">
        <v>25</v>
      </c>
      <c r="E229" s="17">
        <v>3600830</v>
      </c>
      <c r="F229" s="17">
        <v>832129.6</v>
      </c>
      <c r="G229" s="18">
        <v>41275</v>
      </c>
      <c r="H229" s="18">
        <v>42359</v>
      </c>
      <c r="I229" s="17">
        <v>394556.52</v>
      </c>
      <c r="J229" s="19">
        <v>0.10957377049180328</v>
      </c>
      <c r="K229" s="4" t="s">
        <v>79</v>
      </c>
      <c r="L229" s="20">
        <v>25</v>
      </c>
      <c r="M229" s="4" t="s">
        <v>767</v>
      </c>
      <c r="N229" s="4" t="s">
        <v>104</v>
      </c>
      <c r="O229" s="4" t="s">
        <v>106</v>
      </c>
      <c r="P229" s="4">
        <v>2</v>
      </c>
      <c r="Q229" s="4">
        <v>1</v>
      </c>
      <c r="R229" s="4" t="s">
        <v>896</v>
      </c>
      <c r="S229" s="4" t="s">
        <v>106</v>
      </c>
      <c r="T229" s="4" t="s">
        <v>443</v>
      </c>
      <c r="U229" s="4" t="s">
        <v>897</v>
      </c>
      <c r="V229" s="4" t="s">
        <v>898</v>
      </c>
      <c r="W229" s="3"/>
      <c r="X229" s="3"/>
      <c r="Y229" s="3"/>
      <c r="Z229" s="3"/>
      <c r="AA229" s="3"/>
      <c r="AB229" s="46"/>
      <c r="AC229" s="46"/>
      <c r="AD229" s="46"/>
      <c r="AE229" s="46"/>
      <c r="AF229" s="46"/>
      <c r="AG229" s="46"/>
      <c r="AH229" s="46"/>
    </row>
    <row r="230" spans="1:34" s="16" customFormat="1" x14ac:dyDescent="0.15">
      <c r="A230" s="3" t="s">
        <v>403</v>
      </c>
      <c r="B230" s="3" t="s">
        <v>404</v>
      </c>
      <c r="C230" s="3" t="s">
        <v>405</v>
      </c>
      <c r="D230" s="3" t="s">
        <v>25</v>
      </c>
      <c r="E230" s="17">
        <v>1769056</v>
      </c>
      <c r="F230" s="17">
        <v>1582718</v>
      </c>
      <c r="G230" s="18">
        <v>41000</v>
      </c>
      <c r="H230" s="18">
        <v>42291</v>
      </c>
      <c r="I230" s="17">
        <v>512173.88</v>
      </c>
      <c r="J230" s="19">
        <v>0.28951818370927773</v>
      </c>
      <c r="K230" s="4" t="s">
        <v>131</v>
      </c>
      <c r="L230" s="20">
        <v>50</v>
      </c>
      <c r="M230" s="4" t="s">
        <v>889</v>
      </c>
      <c r="N230" s="4" t="s">
        <v>104</v>
      </c>
      <c r="O230" s="4" t="s">
        <v>150</v>
      </c>
      <c r="P230" s="4" t="s">
        <v>133</v>
      </c>
      <c r="Q230" s="4">
        <v>1</v>
      </c>
      <c r="R230" s="4" t="s">
        <v>105</v>
      </c>
      <c r="S230" s="4" t="s">
        <v>106</v>
      </c>
      <c r="T230" s="4" t="s">
        <v>107</v>
      </c>
      <c r="U230" s="4" t="s">
        <v>899</v>
      </c>
      <c r="V230" s="4"/>
      <c r="W230" s="3"/>
      <c r="X230" s="3"/>
      <c r="Y230" s="3"/>
      <c r="Z230" s="3"/>
      <c r="AA230" s="3"/>
      <c r="AB230" s="46"/>
      <c r="AC230" s="46"/>
      <c r="AD230" s="46"/>
      <c r="AE230" s="46"/>
      <c r="AF230" s="46"/>
      <c r="AG230" s="46"/>
      <c r="AH230" s="46"/>
    </row>
    <row r="231" spans="1:34" s="16" customFormat="1" ht="26" x14ac:dyDescent="0.15">
      <c r="A231" s="3" t="s">
        <v>575</v>
      </c>
      <c r="B231" s="3" t="s">
        <v>576</v>
      </c>
      <c r="C231" s="3" t="s">
        <v>405</v>
      </c>
      <c r="D231" s="3" t="s">
        <v>25</v>
      </c>
      <c r="E231" s="17">
        <v>2141215</v>
      </c>
      <c r="F231" s="17">
        <v>1734650.74</v>
      </c>
      <c r="G231" s="18">
        <v>41000</v>
      </c>
      <c r="H231" s="18" t="s">
        <v>461</v>
      </c>
      <c r="I231" s="17">
        <v>190652.59</v>
      </c>
      <c r="J231" s="19">
        <v>8.9039442559481416E-2</v>
      </c>
      <c r="K231" s="4" t="s">
        <v>131</v>
      </c>
      <c r="L231" s="20">
        <v>50</v>
      </c>
      <c r="M231" s="4" t="s">
        <v>889</v>
      </c>
      <c r="N231" s="4" t="s">
        <v>104</v>
      </c>
      <c r="O231" s="4" t="s">
        <v>106</v>
      </c>
      <c r="P231" s="4" t="s">
        <v>133</v>
      </c>
      <c r="Q231" s="4">
        <v>3</v>
      </c>
      <c r="R231" s="4" t="s">
        <v>648</v>
      </c>
      <c r="S231" s="4" t="s">
        <v>106</v>
      </c>
      <c r="T231" s="4" t="s">
        <v>443</v>
      </c>
      <c r="U231" s="4" t="s">
        <v>900</v>
      </c>
      <c r="V231" s="4" t="s">
        <v>901</v>
      </c>
      <c r="W231" s="3"/>
      <c r="X231" s="3"/>
      <c r="Y231" s="3"/>
      <c r="Z231" s="3"/>
      <c r="AA231" s="3"/>
      <c r="AB231" s="46"/>
      <c r="AC231" s="46"/>
      <c r="AD231" s="46"/>
      <c r="AE231" s="46"/>
      <c r="AF231" s="46"/>
      <c r="AG231" s="46"/>
      <c r="AH231" s="46"/>
    </row>
    <row r="232" spans="1:34" s="16" customFormat="1" ht="39" x14ac:dyDescent="0.15">
      <c r="A232" s="3" t="s">
        <v>568</v>
      </c>
      <c r="B232" s="3" t="s">
        <v>569</v>
      </c>
      <c r="C232" s="3" t="s">
        <v>1024</v>
      </c>
      <c r="D232" s="3" t="s">
        <v>25</v>
      </c>
      <c r="E232" s="17">
        <v>4603186</v>
      </c>
      <c r="F232" s="17">
        <v>2857588.52</v>
      </c>
      <c r="G232" s="18">
        <v>40946</v>
      </c>
      <c r="H232" s="18" t="s">
        <v>461</v>
      </c>
      <c r="I232" s="17">
        <v>24580.870000000003</v>
      </c>
      <c r="J232" s="19">
        <v>5.3399688824218713E-3</v>
      </c>
      <c r="K232" s="4" t="s">
        <v>131</v>
      </c>
      <c r="L232" s="20">
        <v>200</v>
      </c>
      <c r="M232" s="4" t="s">
        <v>902</v>
      </c>
      <c r="N232" s="4" t="s">
        <v>104</v>
      </c>
      <c r="O232" s="4" t="s">
        <v>150</v>
      </c>
      <c r="P232" s="4" t="s">
        <v>133</v>
      </c>
      <c r="Q232" s="4">
        <v>1</v>
      </c>
      <c r="R232" s="4" t="s">
        <v>648</v>
      </c>
      <c r="S232" s="4" t="s">
        <v>106</v>
      </c>
      <c r="T232" s="4" t="s">
        <v>107</v>
      </c>
      <c r="U232" s="4" t="s">
        <v>903</v>
      </c>
      <c r="V232" s="4" t="s">
        <v>134</v>
      </c>
      <c r="W232" s="3" t="s">
        <v>904</v>
      </c>
      <c r="X232" s="3"/>
      <c r="Y232" s="3"/>
      <c r="Z232" s="3"/>
      <c r="AA232" s="3"/>
      <c r="AB232" s="46"/>
      <c r="AC232" s="46"/>
      <c r="AD232" s="46"/>
      <c r="AE232" s="46"/>
      <c r="AF232" s="46"/>
      <c r="AG232" s="46"/>
      <c r="AH232" s="46"/>
    </row>
    <row r="233" spans="1:34" s="16" customFormat="1" ht="26" x14ac:dyDescent="0.15">
      <c r="A233" s="3" t="s">
        <v>563</v>
      </c>
      <c r="B233" s="3" t="s">
        <v>564</v>
      </c>
      <c r="C233" s="3" t="s">
        <v>565</v>
      </c>
      <c r="D233" s="3" t="s">
        <v>50</v>
      </c>
      <c r="E233" s="17">
        <v>20489096</v>
      </c>
      <c r="F233" s="17">
        <v>727042.96</v>
      </c>
      <c r="G233" s="18">
        <v>40878</v>
      </c>
      <c r="H233" s="18" t="s">
        <v>461</v>
      </c>
      <c r="I233" s="17">
        <v>859040.54</v>
      </c>
      <c r="J233" s="19">
        <v>4.1926717508669005E-2</v>
      </c>
      <c r="K233" s="4" t="s">
        <v>976</v>
      </c>
      <c r="L233" s="20">
        <v>11000</v>
      </c>
      <c r="M233" s="4" t="s">
        <v>977</v>
      </c>
      <c r="N233" s="4" t="s">
        <v>104</v>
      </c>
      <c r="O233" s="4" t="s">
        <v>106</v>
      </c>
      <c r="P233" s="4" t="s">
        <v>133</v>
      </c>
      <c r="Q233" s="4">
        <v>112</v>
      </c>
      <c r="R233" s="4" t="s">
        <v>648</v>
      </c>
      <c r="S233" s="4" t="s">
        <v>106</v>
      </c>
      <c r="T233" s="4" t="s">
        <v>971</v>
      </c>
      <c r="U233" s="4" t="s">
        <v>972</v>
      </c>
      <c r="V233" s="4" t="s">
        <v>400</v>
      </c>
      <c r="W233" s="3" t="s">
        <v>973</v>
      </c>
      <c r="X233" s="3"/>
      <c r="Y233" s="3"/>
      <c r="Z233" s="3"/>
      <c r="AA233" s="3"/>
      <c r="AB233" s="46"/>
      <c r="AC233" s="46"/>
      <c r="AD233" s="46"/>
      <c r="AE233" s="46"/>
      <c r="AF233" s="46"/>
      <c r="AG233" s="46"/>
      <c r="AH233" s="46"/>
    </row>
    <row r="234" spans="1:34" s="16" customFormat="1" ht="26" x14ac:dyDescent="0.15">
      <c r="A234" s="3" t="s">
        <v>566</v>
      </c>
      <c r="B234" s="3" t="s">
        <v>567</v>
      </c>
      <c r="C234" s="3" t="s">
        <v>565</v>
      </c>
      <c r="D234" s="3" t="s">
        <v>50</v>
      </c>
      <c r="E234" s="17">
        <v>23617873.5</v>
      </c>
      <c r="F234" s="17">
        <v>14544904.5</v>
      </c>
      <c r="G234" s="18">
        <v>40878</v>
      </c>
      <c r="H234" s="18" t="s">
        <v>461</v>
      </c>
      <c r="I234" s="17">
        <v>1240775.1100000001</v>
      </c>
      <c r="J234" s="19">
        <v>5.2535428729432398E-2</v>
      </c>
      <c r="K234" s="4" t="s">
        <v>976</v>
      </c>
      <c r="L234" s="20">
        <v>750</v>
      </c>
      <c r="M234" s="4" t="s">
        <v>915</v>
      </c>
      <c r="N234" s="4" t="s">
        <v>104</v>
      </c>
      <c r="O234" s="4" t="s">
        <v>106</v>
      </c>
      <c r="P234" s="4" t="s">
        <v>133</v>
      </c>
      <c r="Q234" s="4">
        <v>1</v>
      </c>
      <c r="R234" s="4" t="s">
        <v>105</v>
      </c>
      <c r="S234" s="4" t="s">
        <v>106</v>
      </c>
      <c r="T234" s="4" t="s">
        <v>971</v>
      </c>
      <c r="U234" s="4" t="s">
        <v>974</v>
      </c>
      <c r="V234" s="4" t="s">
        <v>840</v>
      </c>
      <c r="W234" s="3" t="s">
        <v>975</v>
      </c>
      <c r="X234" s="3"/>
      <c r="Y234" s="3"/>
      <c r="Z234" s="3"/>
      <c r="AA234" s="3"/>
      <c r="AB234" s="46"/>
      <c r="AC234" s="46"/>
      <c r="AD234" s="46"/>
      <c r="AE234" s="46"/>
      <c r="AF234" s="46"/>
      <c r="AG234" s="46"/>
      <c r="AH234" s="46"/>
    </row>
    <row r="235" spans="1:34" s="16" customFormat="1" x14ac:dyDescent="0.15">
      <c r="A235" s="9" t="s">
        <v>341</v>
      </c>
      <c r="B235" s="9" t="s">
        <v>342</v>
      </c>
      <c r="C235" s="9" t="s">
        <v>343</v>
      </c>
      <c r="D235" s="9" t="s">
        <v>25</v>
      </c>
      <c r="E235" s="12">
        <v>6178415</v>
      </c>
      <c r="F235" s="12">
        <v>5802142.2400000002</v>
      </c>
      <c r="G235" s="13">
        <v>40878</v>
      </c>
      <c r="H235" s="13">
        <v>41920</v>
      </c>
      <c r="I235" s="12">
        <v>838798.75</v>
      </c>
      <c r="J235" s="14">
        <v>0.13576277249100296</v>
      </c>
      <c r="K235" s="10"/>
      <c r="L235" s="15"/>
      <c r="M235" s="10"/>
      <c r="N235" s="10"/>
      <c r="O235" s="10"/>
      <c r="P235" s="10"/>
      <c r="Q235" s="10"/>
      <c r="R235" s="10"/>
      <c r="S235" s="10"/>
      <c r="T235" s="10"/>
      <c r="U235" s="10"/>
      <c r="V235" s="10"/>
      <c r="W235" s="9"/>
      <c r="X235" s="9"/>
      <c r="Y235" s="9"/>
      <c r="Z235" s="9"/>
      <c r="AA235" s="9"/>
      <c r="AB235" s="46"/>
      <c r="AC235" s="46"/>
      <c r="AD235" s="46"/>
      <c r="AE235" s="46"/>
      <c r="AF235" s="46"/>
      <c r="AG235" s="46"/>
      <c r="AH235" s="46"/>
    </row>
    <row r="236" spans="1:34" s="16" customFormat="1" ht="39" x14ac:dyDescent="0.15">
      <c r="A236" s="3" t="s">
        <v>591</v>
      </c>
      <c r="B236" s="3" t="s">
        <v>592</v>
      </c>
      <c r="C236" s="3" t="s">
        <v>824</v>
      </c>
      <c r="D236" s="3" t="s">
        <v>50</v>
      </c>
      <c r="E236" s="17">
        <v>4413185</v>
      </c>
      <c r="F236" s="17">
        <v>0</v>
      </c>
      <c r="G236" s="18">
        <v>41244</v>
      </c>
      <c r="H236" s="18" t="s">
        <v>461</v>
      </c>
      <c r="I236" s="17">
        <v>277535.34999999998</v>
      </c>
      <c r="J236" s="19">
        <v>6.2887766998211039E-2</v>
      </c>
      <c r="K236" s="4" t="s">
        <v>131</v>
      </c>
      <c r="L236" s="20">
        <v>75</v>
      </c>
      <c r="M236" s="4" t="s">
        <v>835</v>
      </c>
      <c r="N236" s="4" t="s">
        <v>104</v>
      </c>
      <c r="O236" s="4" t="s">
        <v>150</v>
      </c>
      <c r="P236" s="4" t="s">
        <v>133</v>
      </c>
      <c r="Q236" s="4">
        <v>4</v>
      </c>
      <c r="R236" s="4" t="s">
        <v>837</v>
      </c>
      <c r="S236" s="4" t="s">
        <v>106</v>
      </c>
      <c r="T236" s="4" t="s">
        <v>107</v>
      </c>
      <c r="U236" s="4" t="s">
        <v>1074</v>
      </c>
      <c r="V236" s="4" t="s">
        <v>831</v>
      </c>
      <c r="W236" s="3" t="s">
        <v>832</v>
      </c>
      <c r="X236" s="3"/>
      <c r="Y236" s="3"/>
      <c r="Z236" s="3"/>
      <c r="AA236" s="3"/>
      <c r="AB236" s="46"/>
      <c r="AC236" s="46"/>
      <c r="AD236" s="46"/>
      <c r="AE236" s="46"/>
      <c r="AF236" s="46"/>
      <c r="AG236" s="46"/>
      <c r="AH236" s="46"/>
    </row>
    <row r="237" spans="1:34" s="16" customFormat="1" x14ac:dyDescent="0.15">
      <c r="A237" s="9" t="s">
        <v>674</v>
      </c>
      <c r="B237" s="9" t="s">
        <v>675</v>
      </c>
      <c r="C237" s="9" t="s">
        <v>607</v>
      </c>
      <c r="D237" s="9" t="s">
        <v>25</v>
      </c>
      <c r="E237" s="12">
        <v>1069228.5</v>
      </c>
      <c r="F237" s="12">
        <v>473759.5</v>
      </c>
      <c r="G237" s="13">
        <v>41791</v>
      </c>
      <c r="H237" s="13" t="s">
        <v>461</v>
      </c>
      <c r="I237" s="12">
        <v>8384.61</v>
      </c>
      <c r="J237" s="14">
        <v>7.8417382252717743E-3</v>
      </c>
      <c r="K237" s="10"/>
      <c r="L237" s="15"/>
      <c r="M237" s="10"/>
      <c r="N237" s="10"/>
      <c r="O237" s="10"/>
      <c r="P237" s="10"/>
      <c r="Q237" s="10"/>
      <c r="R237" s="10"/>
      <c r="S237" s="10"/>
      <c r="T237" s="10"/>
      <c r="U237" s="10"/>
      <c r="V237" s="10"/>
      <c r="W237" s="9"/>
      <c r="X237" s="9"/>
      <c r="Y237" s="9"/>
      <c r="Z237" s="9"/>
      <c r="AA237" s="9"/>
      <c r="AB237" s="46"/>
      <c r="AC237" s="46"/>
      <c r="AD237" s="46"/>
      <c r="AE237" s="46"/>
      <c r="AF237" s="46"/>
      <c r="AG237" s="46"/>
      <c r="AH237" s="46"/>
    </row>
    <row r="238" spans="1:34" s="16" customFormat="1" x14ac:dyDescent="0.15">
      <c r="A238" s="9" t="s">
        <v>610</v>
      </c>
      <c r="B238" s="9" t="s">
        <v>611</v>
      </c>
      <c r="C238" s="9" t="s">
        <v>607</v>
      </c>
      <c r="D238" s="9" t="s">
        <v>25</v>
      </c>
      <c r="E238" s="12">
        <v>1799189</v>
      </c>
      <c r="F238" s="12">
        <v>1067276.5</v>
      </c>
      <c r="G238" s="13">
        <v>41387</v>
      </c>
      <c r="H238" s="13" t="s">
        <v>461</v>
      </c>
      <c r="I238" s="12">
        <v>23668.32</v>
      </c>
      <c r="J238" s="14">
        <v>1.315499372217149E-2</v>
      </c>
      <c r="K238" s="10"/>
      <c r="L238" s="15"/>
      <c r="M238" s="10"/>
      <c r="N238" s="10"/>
      <c r="O238" s="10"/>
      <c r="P238" s="10"/>
      <c r="Q238" s="10"/>
      <c r="R238" s="10"/>
      <c r="S238" s="10"/>
      <c r="T238" s="10"/>
      <c r="U238" s="10"/>
      <c r="V238" s="10"/>
      <c r="W238" s="9"/>
      <c r="X238" s="9"/>
      <c r="Y238" s="9"/>
      <c r="Z238" s="9"/>
      <c r="AA238" s="9"/>
      <c r="AB238" s="46"/>
      <c r="AC238" s="46"/>
      <c r="AD238" s="46"/>
      <c r="AE238" s="46"/>
      <c r="AF238" s="46"/>
      <c r="AG238" s="46"/>
      <c r="AH238" s="46"/>
    </row>
    <row r="239" spans="1:34" s="16" customFormat="1" x14ac:dyDescent="0.15">
      <c r="A239" s="9" t="s">
        <v>631</v>
      </c>
      <c r="B239" s="9" t="s">
        <v>632</v>
      </c>
      <c r="C239" s="9" t="s">
        <v>607</v>
      </c>
      <c r="D239" s="9" t="s">
        <v>25</v>
      </c>
      <c r="E239" s="12">
        <v>1154294</v>
      </c>
      <c r="F239" s="12">
        <v>1016448</v>
      </c>
      <c r="G239" s="13">
        <v>41518</v>
      </c>
      <c r="H239" s="13" t="s">
        <v>461</v>
      </c>
      <c r="I239" s="12">
        <v>1681.79</v>
      </c>
      <c r="J239" s="14">
        <v>1.4569858285670722E-3</v>
      </c>
      <c r="K239" s="10"/>
      <c r="L239" s="15"/>
      <c r="M239" s="10"/>
      <c r="N239" s="10"/>
      <c r="O239" s="10"/>
      <c r="P239" s="10"/>
      <c r="Q239" s="10"/>
      <c r="R239" s="10"/>
      <c r="S239" s="10"/>
      <c r="T239" s="10"/>
      <c r="U239" s="10"/>
      <c r="V239" s="10"/>
      <c r="W239" s="9"/>
      <c r="X239" s="9"/>
      <c r="Y239" s="9"/>
      <c r="Z239" s="9"/>
      <c r="AA239" s="9"/>
      <c r="AB239" s="46"/>
      <c r="AC239" s="46"/>
      <c r="AD239" s="46"/>
      <c r="AE239" s="46"/>
      <c r="AF239" s="46"/>
      <c r="AG239" s="46"/>
      <c r="AH239" s="46"/>
    </row>
    <row r="240" spans="1:34" s="16" customFormat="1" x14ac:dyDescent="0.15">
      <c r="A240" s="9" t="s">
        <v>644</v>
      </c>
      <c r="B240" s="9" t="s">
        <v>645</v>
      </c>
      <c r="C240" s="9" t="s">
        <v>607</v>
      </c>
      <c r="D240" s="9" t="s">
        <v>25</v>
      </c>
      <c r="E240" s="12">
        <v>7430561</v>
      </c>
      <c r="F240" s="12">
        <v>3562685</v>
      </c>
      <c r="G240" s="13">
        <v>41548</v>
      </c>
      <c r="H240" s="13" t="s">
        <v>461</v>
      </c>
      <c r="I240" s="12">
        <v>37843.25</v>
      </c>
      <c r="J240" s="14">
        <v>5.0929196328514089E-3</v>
      </c>
      <c r="K240" s="10"/>
      <c r="L240" s="15"/>
      <c r="M240" s="10"/>
      <c r="N240" s="10"/>
      <c r="O240" s="10"/>
      <c r="P240" s="10"/>
      <c r="Q240" s="10"/>
      <c r="R240" s="10"/>
      <c r="S240" s="10"/>
      <c r="T240" s="10"/>
      <c r="U240" s="10"/>
      <c r="V240" s="10"/>
      <c r="W240" s="9"/>
      <c r="X240" s="9"/>
      <c r="Y240" s="9"/>
      <c r="Z240" s="9"/>
      <c r="AA240" s="9"/>
      <c r="AB240" s="46"/>
      <c r="AC240" s="46"/>
      <c r="AD240" s="46"/>
      <c r="AE240" s="46"/>
      <c r="AF240" s="46"/>
      <c r="AG240" s="46"/>
      <c r="AH240" s="46"/>
    </row>
    <row r="241" spans="1:34" s="16" customFormat="1" x14ac:dyDescent="0.15">
      <c r="A241" s="9" t="s">
        <v>605</v>
      </c>
      <c r="B241" s="9" t="s">
        <v>606</v>
      </c>
      <c r="C241" s="9" t="s">
        <v>607</v>
      </c>
      <c r="D241" s="9" t="s">
        <v>25</v>
      </c>
      <c r="E241" s="12">
        <v>4098088.5</v>
      </c>
      <c r="F241" s="12">
        <v>3425464.5</v>
      </c>
      <c r="G241" s="13">
        <v>41334</v>
      </c>
      <c r="H241" s="13" t="s">
        <v>461</v>
      </c>
      <c r="I241" s="12">
        <v>27154.16</v>
      </c>
      <c r="J241" s="14">
        <v>6.6260550498116379E-3</v>
      </c>
      <c r="K241" s="10"/>
      <c r="L241" s="15"/>
      <c r="M241" s="10"/>
      <c r="N241" s="10"/>
      <c r="O241" s="10"/>
      <c r="P241" s="10"/>
      <c r="Q241" s="10"/>
      <c r="R241" s="10"/>
      <c r="S241" s="10"/>
      <c r="T241" s="10"/>
      <c r="U241" s="10"/>
      <c r="V241" s="10"/>
      <c r="W241" s="9"/>
      <c r="X241" s="9"/>
      <c r="Y241" s="9"/>
      <c r="Z241" s="9"/>
      <c r="AA241" s="9"/>
      <c r="AB241" s="46"/>
      <c r="AC241" s="46"/>
      <c r="AD241" s="46"/>
      <c r="AE241" s="46"/>
      <c r="AF241" s="46"/>
      <c r="AG241" s="46"/>
      <c r="AH241" s="46"/>
    </row>
    <row r="242" spans="1:34" s="16" customFormat="1" x14ac:dyDescent="0.15">
      <c r="A242" s="9" t="s">
        <v>622</v>
      </c>
      <c r="B242" s="9" t="s">
        <v>623</v>
      </c>
      <c r="C242" s="9" t="s">
        <v>607</v>
      </c>
      <c r="D242" s="9" t="s">
        <v>25</v>
      </c>
      <c r="E242" s="12">
        <v>4025173</v>
      </c>
      <c r="F242" s="12">
        <v>2840238</v>
      </c>
      <c r="G242" s="13">
        <v>41487</v>
      </c>
      <c r="H242" s="13" t="s">
        <v>461</v>
      </c>
      <c r="I242" s="12">
        <v>26225.64</v>
      </c>
      <c r="J242" s="14">
        <v>6.5154069154294732E-3</v>
      </c>
      <c r="K242" s="10"/>
      <c r="L242" s="15"/>
      <c r="M242" s="10"/>
      <c r="N242" s="10"/>
      <c r="O242" s="10"/>
      <c r="P242" s="10"/>
      <c r="Q242" s="10"/>
      <c r="R242" s="10"/>
      <c r="S242" s="10"/>
      <c r="T242" s="10"/>
      <c r="U242" s="10"/>
      <c r="V242" s="10"/>
      <c r="W242" s="9"/>
      <c r="X242" s="9"/>
      <c r="Y242" s="9"/>
      <c r="Z242" s="9"/>
      <c r="AA242" s="9"/>
      <c r="AB242" s="46"/>
      <c r="AC242" s="46"/>
      <c r="AD242" s="46"/>
      <c r="AE242" s="46"/>
      <c r="AF242" s="46"/>
      <c r="AG242" s="46"/>
      <c r="AH242" s="46"/>
    </row>
    <row r="243" spans="1:34" s="16" customFormat="1" ht="26" x14ac:dyDescent="0.15">
      <c r="A243" s="3" t="s">
        <v>54</v>
      </c>
      <c r="B243" s="3" t="s">
        <v>55</v>
      </c>
      <c r="C243" s="3" t="s">
        <v>53</v>
      </c>
      <c r="D243" s="3" t="s">
        <v>25</v>
      </c>
      <c r="E243" s="17">
        <v>1542174.25</v>
      </c>
      <c r="F243" s="17">
        <v>1338677.5</v>
      </c>
      <c r="G243" s="18">
        <v>37622</v>
      </c>
      <c r="H243" s="18">
        <v>38890</v>
      </c>
      <c r="I243" s="17">
        <v>41529.82</v>
      </c>
      <c r="J243" s="19">
        <v>2.6929395300174411E-2</v>
      </c>
      <c r="K243" s="4" t="s">
        <v>131</v>
      </c>
      <c r="L243" s="20">
        <v>50</v>
      </c>
      <c r="M243" s="4" t="s">
        <v>946</v>
      </c>
      <c r="N243" s="4" t="s">
        <v>717</v>
      </c>
      <c r="O243" s="4" t="s">
        <v>106</v>
      </c>
      <c r="P243" s="4" t="s">
        <v>133</v>
      </c>
      <c r="Q243" s="4">
        <v>20</v>
      </c>
      <c r="R243" s="4" t="s">
        <v>105</v>
      </c>
      <c r="S243" s="4" t="s">
        <v>106</v>
      </c>
      <c r="T243" s="4" t="s">
        <v>107</v>
      </c>
      <c r="U243" s="4" t="s">
        <v>816</v>
      </c>
      <c r="V243" s="4" t="s">
        <v>945</v>
      </c>
      <c r="W243" s="3" t="s">
        <v>944</v>
      </c>
      <c r="X243" s="3"/>
      <c r="Y243" s="3"/>
      <c r="Z243" s="3"/>
      <c r="AA243" s="3"/>
      <c r="AB243" s="51">
        <v>37587</v>
      </c>
      <c r="AC243" s="51" t="s">
        <v>133</v>
      </c>
      <c r="AD243" s="51">
        <v>38044</v>
      </c>
      <c r="AE243" s="51">
        <v>38019</v>
      </c>
      <c r="AF243" s="51">
        <v>38068</v>
      </c>
      <c r="AG243" s="51">
        <v>38187</v>
      </c>
      <c r="AH243" s="51" t="s">
        <v>133</v>
      </c>
    </row>
    <row r="244" spans="1:34" s="16" customFormat="1" x14ac:dyDescent="0.15">
      <c r="A244" s="9" t="s">
        <v>51</v>
      </c>
      <c r="B244" s="9" t="s">
        <v>52</v>
      </c>
      <c r="C244" s="9" t="s">
        <v>53</v>
      </c>
      <c r="D244" s="9" t="s">
        <v>25</v>
      </c>
      <c r="E244" s="12">
        <v>1268618.75</v>
      </c>
      <c r="F244" s="12">
        <v>1219822.5</v>
      </c>
      <c r="G244" s="13">
        <v>37316</v>
      </c>
      <c r="H244" s="13">
        <v>38890</v>
      </c>
      <c r="I244" s="12">
        <v>69482.87</v>
      </c>
      <c r="J244" s="14">
        <v>5.4770489558033091E-2</v>
      </c>
      <c r="K244" s="10"/>
      <c r="L244" s="15"/>
      <c r="M244" s="10"/>
      <c r="N244" s="10"/>
      <c r="O244" s="10"/>
      <c r="P244" s="10"/>
      <c r="Q244" s="10"/>
      <c r="R244" s="10"/>
      <c r="S244" s="10"/>
      <c r="T244" s="10"/>
      <c r="U244" s="10"/>
      <c r="V244" s="10"/>
      <c r="W244" s="9"/>
      <c r="X244" s="9"/>
      <c r="Y244" s="9"/>
      <c r="Z244" s="9"/>
      <c r="AA244" s="9"/>
      <c r="AB244" s="46"/>
      <c r="AC244" s="46"/>
      <c r="AD244" s="46"/>
      <c r="AE244" s="46"/>
      <c r="AF244" s="46"/>
      <c r="AG244" s="46"/>
      <c r="AH244" s="46"/>
    </row>
    <row r="245" spans="1:34" s="16" customFormat="1" x14ac:dyDescent="0.15">
      <c r="A245" s="3" t="s">
        <v>219</v>
      </c>
      <c r="B245" s="3" t="s">
        <v>220</v>
      </c>
      <c r="C245" s="3" t="s">
        <v>221</v>
      </c>
      <c r="D245" s="3" t="s">
        <v>25</v>
      </c>
      <c r="E245" s="17">
        <v>6515759.5</v>
      </c>
      <c r="F245" s="17">
        <v>5948282.5800000001</v>
      </c>
      <c r="G245" s="18">
        <v>39603</v>
      </c>
      <c r="H245" s="18">
        <v>40308</v>
      </c>
      <c r="I245" s="17">
        <v>455828.47999999998</v>
      </c>
      <c r="J245" s="19">
        <v>6.9957842980545859E-2</v>
      </c>
      <c r="K245" s="4" t="s">
        <v>79</v>
      </c>
      <c r="L245" s="20">
        <v>25</v>
      </c>
      <c r="M245" s="4" t="s">
        <v>750</v>
      </c>
      <c r="N245" s="4" t="s">
        <v>104</v>
      </c>
      <c r="O245" s="4" t="s">
        <v>150</v>
      </c>
      <c r="P245" s="4">
        <v>2</v>
      </c>
      <c r="Q245" s="4">
        <v>1</v>
      </c>
      <c r="R245" s="4" t="s">
        <v>105</v>
      </c>
      <c r="S245" s="4" t="s">
        <v>106</v>
      </c>
      <c r="T245" s="4" t="s">
        <v>107</v>
      </c>
      <c r="U245" s="4" t="s">
        <v>1124</v>
      </c>
      <c r="V245" s="4" t="s">
        <v>1125</v>
      </c>
      <c r="W245" s="3"/>
      <c r="X245" s="3"/>
      <c r="Y245" s="3"/>
      <c r="Z245" s="3"/>
      <c r="AA245" s="3"/>
      <c r="AB245" s="46"/>
      <c r="AC245" s="46"/>
      <c r="AD245" s="46"/>
      <c r="AE245" s="46"/>
      <c r="AF245" s="46"/>
      <c r="AG245" s="46"/>
      <c r="AH245" s="46"/>
    </row>
    <row r="246" spans="1:34" s="16" customFormat="1" x14ac:dyDescent="0.15">
      <c r="A246" s="3" t="s">
        <v>378</v>
      </c>
      <c r="B246" s="3" t="s">
        <v>379</v>
      </c>
      <c r="C246" s="3" t="s">
        <v>221</v>
      </c>
      <c r="D246" s="3" t="s">
        <v>309</v>
      </c>
      <c r="E246" s="17">
        <v>13170344</v>
      </c>
      <c r="F246" s="17">
        <v>12320877.83</v>
      </c>
      <c r="G246" s="18">
        <v>40544</v>
      </c>
      <c r="H246" s="18">
        <v>42226</v>
      </c>
      <c r="I246" s="17">
        <v>1198517.06</v>
      </c>
      <c r="J246" s="19">
        <v>9.1001196324105124E-2</v>
      </c>
      <c r="K246" s="4" t="s">
        <v>79</v>
      </c>
      <c r="L246" s="37">
        <v>100</v>
      </c>
      <c r="M246" s="4" t="s">
        <v>103</v>
      </c>
      <c r="N246" s="4" t="s">
        <v>104</v>
      </c>
      <c r="O246" s="4" t="s">
        <v>106</v>
      </c>
      <c r="P246" s="4">
        <v>7</v>
      </c>
      <c r="Q246" s="4">
        <v>14</v>
      </c>
      <c r="R246" s="4" t="s">
        <v>105</v>
      </c>
      <c r="S246" s="4" t="s">
        <v>106</v>
      </c>
      <c r="T246" s="4" t="s">
        <v>107</v>
      </c>
      <c r="U246" s="4" t="s">
        <v>1126</v>
      </c>
      <c r="V246" s="4" t="s">
        <v>133</v>
      </c>
      <c r="W246" s="3"/>
      <c r="X246" s="3"/>
      <c r="Y246" s="3"/>
      <c r="Z246" s="3"/>
      <c r="AA246" s="3"/>
      <c r="AB246" s="46"/>
      <c r="AC246" s="46"/>
      <c r="AD246" s="46"/>
      <c r="AE246" s="46"/>
      <c r="AF246" s="46"/>
      <c r="AG246" s="46"/>
      <c r="AH246" s="46"/>
    </row>
    <row r="247" spans="1:34" s="16" customFormat="1" x14ac:dyDescent="0.15">
      <c r="A247" s="3" t="s">
        <v>118</v>
      </c>
      <c r="B247" s="3" t="s">
        <v>119</v>
      </c>
      <c r="C247" s="3" t="s">
        <v>221</v>
      </c>
      <c r="D247" s="3" t="s">
        <v>25</v>
      </c>
      <c r="E247" s="17">
        <v>2999049.5</v>
      </c>
      <c r="F247" s="17">
        <v>2861557.5</v>
      </c>
      <c r="G247" s="18">
        <v>38966</v>
      </c>
      <c r="H247" s="18">
        <v>40038</v>
      </c>
      <c r="I247" s="17">
        <v>442228.18</v>
      </c>
      <c r="J247" s="19">
        <v>0.14745611234492795</v>
      </c>
      <c r="K247" s="4" t="s">
        <v>79</v>
      </c>
      <c r="L247" s="20">
        <v>100</v>
      </c>
      <c r="M247" s="4" t="s">
        <v>103</v>
      </c>
      <c r="N247" s="4" t="s">
        <v>104</v>
      </c>
      <c r="O247" s="4" t="s">
        <v>106</v>
      </c>
      <c r="P247" s="4">
        <v>5</v>
      </c>
      <c r="Q247" s="4">
        <v>1</v>
      </c>
      <c r="R247" s="4" t="s">
        <v>105</v>
      </c>
      <c r="S247" s="4" t="s">
        <v>106</v>
      </c>
      <c r="T247" s="4" t="s">
        <v>107</v>
      </c>
      <c r="U247" s="4" t="s">
        <v>731</v>
      </c>
      <c r="V247" s="4" t="s">
        <v>120</v>
      </c>
      <c r="W247" s="3"/>
      <c r="X247" s="3"/>
      <c r="Y247" s="3"/>
      <c r="Z247" s="3"/>
      <c r="AA247" s="3"/>
      <c r="AB247" s="46"/>
      <c r="AC247" s="46"/>
      <c r="AD247" s="46"/>
      <c r="AE247" s="46"/>
      <c r="AF247" s="46"/>
      <c r="AG247" s="46"/>
      <c r="AH247" s="46"/>
    </row>
    <row r="248" spans="1:34" s="16" customFormat="1" ht="39" x14ac:dyDescent="0.15">
      <c r="A248" s="3" t="s">
        <v>331</v>
      </c>
      <c r="B248" s="3" t="s">
        <v>332</v>
      </c>
      <c r="C248" s="3" t="s">
        <v>221</v>
      </c>
      <c r="D248" s="3" t="s">
        <v>59</v>
      </c>
      <c r="E248" s="17">
        <v>1035008</v>
      </c>
      <c r="F248" s="17">
        <v>4142607.24</v>
      </c>
      <c r="G248" s="18">
        <v>40878</v>
      </c>
      <c r="H248" s="18">
        <v>41638</v>
      </c>
      <c r="I248" s="17">
        <v>403293.33</v>
      </c>
      <c r="J248" s="19">
        <v>0.38965237949851594</v>
      </c>
      <c r="K248" s="4" t="s">
        <v>79</v>
      </c>
      <c r="L248" s="20">
        <v>100</v>
      </c>
      <c r="M248" s="4" t="s">
        <v>103</v>
      </c>
      <c r="N248" s="4" t="s">
        <v>104</v>
      </c>
      <c r="O248" s="4" t="s">
        <v>106</v>
      </c>
      <c r="P248" s="4">
        <v>3</v>
      </c>
      <c r="Q248" s="4">
        <v>5</v>
      </c>
      <c r="R248" s="4" t="s">
        <v>105</v>
      </c>
      <c r="S248" s="4" t="s">
        <v>106</v>
      </c>
      <c r="T248" s="4" t="s">
        <v>107</v>
      </c>
      <c r="U248" s="4" t="s">
        <v>1129</v>
      </c>
      <c r="V248" s="4" t="s">
        <v>133</v>
      </c>
      <c r="W248" s="3"/>
      <c r="X248" s="3"/>
      <c r="Y248" s="3"/>
      <c r="Z248" s="3"/>
      <c r="AA248" s="3"/>
      <c r="AB248" s="46"/>
      <c r="AC248" s="46"/>
      <c r="AD248" s="46"/>
      <c r="AE248" s="46"/>
      <c r="AF248" s="46"/>
      <c r="AG248" s="46"/>
      <c r="AH248" s="46"/>
    </row>
    <row r="249" spans="1:34" s="16" customFormat="1" x14ac:dyDescent="0.15">
      <c r="A249" s="3" t="s">
        <v>422</v>
      </c>
      <c r="B249" s="3" t="s">
        <v>423</v>
      </c>
      <c r="C249" s="3" t="s">
        <v>221</v>
      </c>
      <c r="D249" s="3" t="s">
        <v>59</v>
      </c>
      <c r="E249" s="17">
        <v>1066012.5</v>
      </c>
      <c r="F249" s="17">
        <v>1457566.51</v>
      </c>
      <c r="G249" s="18">
        <v>40725</v>
      </c>
      <c r="H249" s="18">
        <v>42369</v>
      </c>
      <c r="I249" s="17">
        <v>116801.57</v>
      </c>
      <c r="J249" s="19">
        <v>0.10956866828484657</v>
      </c>
      <c r="K249" s="4" t="s">
        <v>79</v>
      </c>
      <c r="L249" s="20" t="s">
        <v>1123</v>
      </c>
      <c r="M249" s="4" t="s">
        <v>103</v>
      </c>
      <c r="N249" s="4" t="s">
        <v>717</v>
      </c>
      <c r="O249" s="4" t="s">
        <v>106</v>
      </c>
      <c r="P249" s="4" t="s">
        <v>133</v>
      </c>
      <c r="Q249" s="4">
        <v>1</v>
      </c>
      <c r="R249" s="4" t="s">
        <v>105</v>
      </c>
      <c r="S249" s="4" t="s">
        <v>106</v>
      </c>
      <c r="T249" s="4" t="s">
        <v>107</v>
      </c>
      <c r="U249" s="4" t="s">
        <v>931</v>
      </c>
      <c r="V249" s="4" t="s">
        <v>133</v>
      </c>
      <c r="W249" s="3"/>
      <c r="X249" s="3"/>
      <c r="Y249" s="3"/>
      <c r="Z249" s="3"/>
      <c r="AA249" s="3"/>
      <c r="AB249" s="46"/>
      <c r="AC249" s="46"/>
      <c r="AD249" s="46"/>
      <c r="AE249" s="46"/>
      <c r="AF249" s="46"/>
      <c r="AG249" s="46"/>
      <c r="AH249" s="46"/>
    </row>
    <row r="250" spans="1:34" s="16" customFormat="1" x14ac:dyDescent="0.15">
      <c r="A250" s="3" t="s">
        <v>373</v>
      </c>
      <c r="B250" s="3" t="s">
        <v>374</v>
      </c>
      <c r="C250" s="3" t="s">
        <v>221</v>
      </c>
      <c r="D250" s="3" t="s">
        <v>25</v>
      </c>
      <c r="E250" s="17">
        <v>6348261</v>
      </c>
      <c r="F250" s="17">
        <v>6005517.8799999999</v>
      </c>
      <c r="G250" s="18">
        <v>41365</v>
      </c>
      <c r="H250" s="18">
        <v>42206</v>
      </c>
      <c r="I250" s="17">
        <v>768735.86</v>
      </c>
      <c r="J250" s="19">
        <v>0.12109392792766396</v>
      </c>
      <c r="K250" s="4" t="s">
        <v>79</v>
      </c>
      <c r="L250" s="20">
        <v>500</v>
      </c>
      <c r="M250" s="4" t="s">
        <v>103</v>
      </c>
      <c r="N250" s="4" t="s">
        <v>104</v>
      </c>
      <c r="O250" s="4" t="s">
        <v>106</v>
      </c>
      <c r="P250" s="4">
        <v>5</v>
      </c>
      <c r="Q250" s="4">
        <v>7</v>
      </c>
      <c r="R250" s="4" t="s">
        <v>105</v>
      </c>
      <c r="S250" s="4" t="s">
        <v>106</v>
      </c>
      <c r="T250" s="4" t="s">
        <v>107</v>
      </c>
      <c r="U250" s="4" t="s">
        <v>1126</v>
      </c>
      <c r="V250" s="4" t="s">
        <v>133</v>
      </c>
      <c r="W250" s="3"/>
      <c r="X250" s="3"/>
      <c r="Y250" s="3"/>
      <c r="Z250" s="3"/>
      <c r="AA250" s="3"/>
      <c r="AB250" s="46"/>
      <c r="AC250" s="46"/>
      <c r="AD250" s="46"/>
      <c r="AE250" s="46"/>
      <c r="AF250" s="46"/>
      <c r="AG250" s="46"/>
      <c r="AH250" s="46"/>
    </row>
    <row r="251" spans="1:34" s="16" customFormat="1" x14ac:dyDescent="0.15">
      <c r="A251" s="3" t="s">
        <v>353</v>
      </c>
      <c r="B251" s="3" t="s">
        <v>354</v>
      </c>
      <c r="C251" s="3" t="s">
        <v>221</v>
      </c>
      <c r="D251" s="3" t="s">
        <v>309</v>
      </c>
      <c r="E251" s="17">
        <v>3746903</v>
      </c>
      <c r="F251" s="17">
        <v>3496878.81</v>
      </c>
      <c r="G251" s="18">
        <v>40756</v>
      </c>
      <c r="H251" s="18">
        <v>42032</v>
      </c>
      <c r="I251" s="17">
        <v>663579.22</v>
      </c>
      <c r="J251" s="19">
        <v>0.17710072024816229</v>
      </c>
      <c r="K251" s="4" t="s">
        <v>79</v>
      </c>
      <c r="L251" s="20">
        <v>100</v>
      </c>
      <c r="M251" s="4" t="s">
        <v>103</v>
      </c>
      <c r="N251" s="4" t="s">
        <v>104</v>
      </c>
      <c r="O251" s="4" t="s">
        <v>106</v>
      </c>
      <c r="P251" s="4">
        <v>7</v>
      </c>
      <c r="Q251" s="4">
        <v>8</v>
      </c>
      <c r="R251" s="4" t="s">
        <v>105</v>
      </c>
      <c r="S251" s="4" t="s">
        <v>106</v>
      </c>
      <c r="T251" s="4" t="s">
        <v>107</v>
      </c>
      <c r="U251" s="4" t="s">
        <v>1126</v>
      </c>
      <c r="V251" s="4" t="s">
        <v>133</v>
      </c>
      <c r="W251" s="3"/>
      <c r="X251" s="3"/>
      <c r="Y251" s="3"/>
      <c r="Z251" s="3"/>
      <c r="AA251" s="3"/>
      <c r="AB251" s="46"/>
      <c r="AC251" s="46"/>
      <c r="AD251" s="46"/>
      <c r="AE251" s="46"/>
      <c r="AF251" s="46"/>
      <c r="AG251" s="46"/>
      <c r="AH251" s="46"/>
    </row>
    <row r="252" spans="1:34" s="16" customFormat="1" ht="26" x14ac:dyDescent="0.15">
      <c r="A252" s="3" t="s">
        <v>153</v>
      </c>
      <c r="B252" s="3" t="s">
        <v>154</v>
      </c>
      <c r="C252" s="3" t="s">
        <v>1025</v>
      </c>
      <c r="D252" s="3" t="s">
        <v>25</v>
      </c>
      <c r="E252" s="17">
        <v>4691895.7</v>
      </c>
      <c r="F252" s="17">
        <v>4498492.0599999996</v>
      </c>
      <c r="G252" s="18">
        <v>37681</v>
      </c>
      <c r="H252" s="18">
        <v>40064</v>
      </c>
      <c r="I252" s="17">
        <v>570940.74</v>
      </c>
      <c r="J252" s="19">
        <v>0.12168657969101912</v>
      </c>
      <c r="K252" s="4" t="s">
        <v>131</v>
      </c>
      <c r="L252" s="20">
        <v>100</v>
      </c>
      <c r="M252" s="4" t="s">
        <v>746</v>
      </c>
      <c r="N252" s="4" t="s">
        <v>104</v>
      </c>
      <c r="O252" s="4" t="s">
        <v>106</v>
      </c>
      <c r="P252" s="4" t="s">
        <v>133</v>
      </c>
      <c r="Q252" s="4">
        <v>1</v>
      </c>
      <c r="R252" s="4" t="s">
        <v>105</v>
      </c>
      <c r="S252" s="4" t="s">
        <v>106</v>
      </c>
      <c r="T252" s="4" t="s">
        <v>107</v>
      </c>
      <c r="U252" s="4" t="s">
        <v>1119</v>
      </c>
      <c r="V252" s="4" t="s">
        <v>1120</v>
      </c>
      <c r="W252" s="3"/>
      <c r="X252" s="3"/>
      <c r="Y252" s="3"/>
      <c r="Z252" s="3"/>
      <c r="AA252" s="3"/>
      <c r="AB252" s="46"/>
      <c r="AC252" s="46"/>
      <c r="AD252" s="46"/>
      <c r="AE252" s="46"/>
      <c r="AF252" s="46"/>
      <c r="AG252" s="46"/>
      <c r="AH252" s="46"/>
    </row>
    <row r="253" spans="1:34" s="16" customFormat="1" x14ac:dyDescent="0.15">
      <c r="A253" s="11" t="s">
        <v>653</v>
      </c>
      <c r="B253" s="11" t="s">
        <v>654</v>
      </c>
      <c r="C253" s="11" t="s">
        <v>78</v>
      </c>
      <c r="D253" s="11" t="s">
        <v>309</v>
      </c>
      <c r="E253" s="21">
        <v>1292105.1000000001</v>
      </c>
      <c r="F253" s="21">
        <v>1206370.74</v>
      </c>
      <c r="G253" s="22">
        <v>41579</v>
      </c>
      <c r="H253" s="22" t="s">
        <v>461</v>
      </c>
      <c r="I253" s="21">
        <v>320851.77</v>
      </c>
      <c r="J253" s="23">
        <v>0.24831708349421422</v>
      </c>
      <c r="K253" s="7"/>
      <c r="L253" s="8"/>
      <c r="M253" s="7"/>
      <c r="N253" s="7"/>
      <c r="O253" s="7"/>
      <c r="P253" s="7"/>
      <c r="Q253" s="7"/>
      <c r="R253" s="7"/>
      <c r="S253" s="7"/>
      <c r="T253" s="7"/>
      <c r="U253" s="7"/>
      <c r="V253" s="7"/>
      <c r="W253" s="11"/>
      <c r="X253" s="11"/>
      <c r="Y253" s="11"/>
      <c r="Z253" s="11"/>
      <c r="AA253" s="11"/>
      <c r="AB253" s="47"/>
      <c r="AC253" s="47"/>
      <c r="AD253" s="47"/>
      <c r="AE253" s="47"/>
      <c r="AF253" s="47"/>
      <c r="AG253" s="47"/>
      <c r="AH253" s="47"/>
    </row>
    <row r="254" spans="1:34" s="16" customFormat="1" x14ac:dyDescent="0.15">
      <c r="A254" s="9" t="s">
        <v>661</v>
      </c>
      <c r="B254" s="9" t="s">
        <v>662</v>
      </c>
      <c r="C254" s="9" t="s">
        <v>78</v>
      </c>
      <c r="D254" s="9" t="s">
        <v>25</v>
      </c>
      <c r="E254" s="12">
        <v>1781261</v>
      </c>
      <c r="F254" s="12">
        <v>1712019.45</v>
      </c>
      <c r="G254" s="13">
        <v>41640</v>
      </c>
      <c r="H254" s="13" t="s">
        <v>461</v>
      </c>
      <c r="I254" s="12">
        <v>460999.47</v>
      </c>
      <c r="J254" s="14">
        <v>0.25880512176486209</v>
      </c>
      <c r="K254" s="10"/>
      <c r="L254" s="15"/>
      <c r="M254" s="10"/>
      <c r="N254" s="10"/>
      <c r="O254" s="10"/>
      <c r="P254" s="10"/>
      <c r="Q254" s="10"/>
      <c r="R254" s="10"/>
      <c r="S254" s="10"/>
      <c r="T254" s="10"/>
      <c r="U254" s="10"/>
      <c r="V254" s="10"/>
      <c r="W254" s="9"/>
      <c r="X254" s="9"/>
      <c r="Y254" s="9"/>
      <c r="Z254" s="9"/>
      <c r="AA254" s="9"/>
      <c r="AB254" s="47"/>
      <c r="AC254" s="47"/>
      <c r="AD254" s="47"/>
      <c r="AE254" s="47"/>
      <c r="AF254" s="47"/>
      <c r="AG254" s="47"/>
      <c r="AH254" s="47"/>
    </row>
    <row r="255" spans="1:34" s="16" customFormat="1" x14ac:dyDescent="0.15">
      <c r="A255" s="9" t="s">
        <v>312</v>
      </c>
      <c r="B255" s="9" t="s">
        <v>313</v>
      </c>
      <c r="C255" s="9" t="s">
        <v>78</v>
      </c>
      <c r="D255" s="9" t="s">
        <v>50</v>
      </c>
      <c r="E255" s="12">
        <v>6478206</v>
      </c>
      <c r="F255" s="12">
        <v>3761997.85</v>
      </c>
      <c r="G255" s="13">
        <v>40001</v>
      </c>
      <c r="H255" s="13">
        <v>41422</v>
      </c>
      <c r="I255" s="12">
        <v>2449746.5699999998</v>
      </c>
      <c r="J255" s="14">
        <v>0.37815200226729434</v>
      </c>
      <c r="K255" s="10" t="s">
        <v>79</v>
      </c>
      <c r="L255" s="15"/>
      <c r="M255" s="10"/>
      <c r="N255" s="10"/>
      <c r="O255" s="10"/>
      <c r="P255" s="10"/>
      <c r="Q255" s="10"/>
      <c r="R255" s="10"/>
      <c r="S255" s="10"/>
      <c r="T255" s="10"/>
      <c r="U255" s="10"/>
      <c r="V255" s="10"/>
      <c r="W255" s="9"/>
      <c r="X255" s="9"/>
      <c r="Y255" s="9"/>
      <c r="Z255" s="9"/>
      <c r="AA255" s="9"/>
      <c r="AB255" s="46"/>
      <c r="AC255" s="46"/>
      <c r="AD255" s="46"/>
      <c r="AE255" s="46"/>
      <c r="AF255" s="46"/>
      <c r="AG255" s="46"/>
      <c r="AH255" s="46"/>
    </row>
    <row r="256" spans="1:34" s="16" customFormat="1" x14ac:dyDescent="0.15">
      <c r="A256" s="9" t="s">
        <v>626</v>
      </c>
      <c r="B256" s="9" t="s">
        <v>627</v>
      </c>
      <c r="C256" s="9" t="s">
        <v>78</v>
      </c>
      <c r="D256" s="9" t="s">
        <v>25</v>
      </c>
      <c r="E256" s="12">
        <v>1822835.5</v>
      </c>
      <c r="F256" s="12">
        <v>140877.5</v>
      </c>
      <c r="G256" s="13">
        <v>41487</v>
      </c>
      <c r="H256" s="13" t="s">
        <v>461</v>
      </c>
      <c r="I256" s="12">
        <v>215608.18</v>
      </c>
      <c r="J256" s="14">
        <v>0.1182817538938648</v>
      </c>
      <c r="K256" s="10"/>
      <c r="L256" s="15"/>
      <c r="M256" s="10"/>
      <c r="N256" s="10"/>
      <c r="O256" s="10"/>
      <c r="P256" s="10"/>
      <c r="Q256" s="10"/>
      <c r="R256" s="10"/>
      <c r="S256" s="10"/>
      <c r="T256" s="10"/>
      <c r="U256" s="10"/>
      <c r="V256" s="10"/>
      <c r="W256" s="9"/>
      <c r="X256" s="9"/>
      <c r="Y256" s="9"/>
      <c r="Z256" s="9"/>
      <c r="AA256" s="9"/>
      <c r="AB256" s="47"/>
      <c r="AC256" s="47"/>
      <c r="AD256" s="47"/>
      <c r="AE256" s="47"/>
      <c r="AF256" s="47"/>
      <c r="AG256" s="47"/>
      <c r="AH256" s="47"/>
    </row>
    <row r="257" spans="1:34" s="16" customFormat="1" ht="78" x14ac:dyDescent="0.15">
      <c r="A257" s="3" t="s">
        <v>517</v>
      </c>
      <c r="B257" s="3" t="s">
        <v>518</v>
      </c>
      <c r="C257" s="3" t="s">
        <v>78</v>
      </c>
      <c r="D257" s="3" t="s">
        <v>59</v>
      </c>
      <c r="E257" s="17">
        <v>1812663</v>
      </c>
      <c r="F257" s="17">
        <v>2831418.91</v>
      </c>
      <c r="G257" s="18">
        <v>40575</v>
      </c>
      <c r="H257" s="18" t="s">
        <v>461</v>
      </c>
      <c r="I257" s="17">
        <v>75936.83</v>
      </c>
      <c r="J257" s="19">
        <v>4.189241464077989E-2</v>
      </c>
      <c r="K257" s="4" t="s">
        <v>79</v>
      </c>
      <c r="L257" s="20">
        <v>15</v>
      </c>
      <c r="M257" s="4" t="s">
        <v>746</v>
      </c>
      <c r="N257" s="4" t="s">
        <v>104</v>
      </c>
      <c r="O257" s="4" t="s">
        <v>106</v>
      </c>
      <c r="P257" s="4">
        <v>3</v>
      </c>
      <c r="Q257" s="4">
        <v>9</v>
      </c>
      <c r="R257" s="4" t="s">
        <v>648</v>
      </c>
      <c r="S257" s="4"/>
      <c r="T257" s="4" t="s">
        <v>107</v>
      </c>
      <c r="U257" s="4" t="s">
        <v>1075</v>
      </c>
      <c r="V257" s="4" t="s">
        <v>747</v>
      </c>
      <c r="W257" s="3" t="s">
        <v>749</v>
      </c>
      <c r="X257" s="3"/>
      <c r="Y257" s="3"/>
      <c r="Z257" s="3"/>
      <c r="AA257" s="3"/>
      <c r="AB257" s="52"/>
      <c r="AC257" s="52"/>
      <c r="AD257" s="52"/>
      <c r="AE257" s="52"/>
      <c r="AF257" s="52"/>
      <c r="AG257" s="52"/>
      <c r="AH257" s="52"/>
    </row>
    <row r="258" spans="1:34" s="16" customFormat="1" ht="52" x14ac:dyDescent="0.15">
      <c r="A258" s="3" t="s">
        <v>519</v>
      </c>
      <c r="B258" s="3" t="s">
        <v>520</v>
      </c>
      <c r="C258" s="3" t="s">
        <v>78</v>
      </c>
      <c r="D258" s="3" t="s">
        <v>59</v>
      </c>
      <c r="E258" s="17">
        <v>4892909.5</v>
      </c>
      <c r="F258" s="17">
        <v>1150622.92</v>
      </c>
      <c r="G258" s="18">
        <v>40575</v>
      </c>
      <c r="H258" s="18" t="s">
        <v>461</v>
      </c>
      <c r="I258" s="17">
        <v>357824.12</v>
      </c>
      <c r="J258" s="19">
        <v>7.3131154377574323E-2</v>
      </c>
      <c r="K258" s="4" t="s">
        <v>79</v>
      </c>
      <c r="L258" s="20">
        <v>15</v>
      </c>
      <c r="M258" s="4" t="s">
        <v>103</v>
      </c>
      <c r="N258" s="4" t="s">
        <v>104</v>
      </c>
      <c r="O258" s="4" t="s">
        <v>106</v>
      </c>
      <c r="P258" s="4">
        <v>3</v>
      </c>
      <c r="Q258" s="4">
        <v>6</v>
      </c>
      <c r="R258" s="4" t="s">
        <v>1044</v>
      </c>
      <c r="S258" s="4" t="s">
        <v>150</v>
      </c>
      <c r="T258" s="4" t="s">
        <v>107</v>
      </c>
      <c r="U258" s="4" t="s">
        <v>1076</v>
      </c>
      <c r="V258" s="4" t="s">
        <v>748</v>
      </c>
      <c r="W258" s="3" t="s">
        <v>788</v>
      </c>
      <c r="X258" s="3"/>
      <c r="Y258" s="3"/>
      <c r="Z258" s="3"/>
      <c r="AA258" s="3"/>
      <c r="AB258" s="52"/>
      <c r="AC258" s="52"/>
      <c r="AD258" s="52"/>
      <c r="AE258" s="52"/>
      <c r="AF258" s="52"/>
      <c r="AG258" s="52"/>
      <c r="AH258" s="52"/>
    </row>
    <row r="259" spans="1:34" s="16" customFormat="1" x14ac:dyDescent="0.15">
      <c r="A259" s="9" t="s">
        <v>202</v>
      </c>
      <c r="B259" s="9" t="s">
        <v>203</v>
      </c>
      <c r="C259" s="9" t="s">
        <v>78</v>
      </c>
      <c r="D259" s="9" t="s">
        <v>25</v>
      </c>
      <c r="E259" s="12">
        <v>1028582.25</v>
      </c>
      <c r="F259" s="12">
        <v>904434.11</v>
      </c>
      <c r="G259" s="13">
        <v>38583</v>
      </c>
      <c r="H259" s="13">
        <v>40178</v>
      </c>
      <c r="I259" s="12">
        <v>322913.84000000003</v>
      </c>
      <c r="J259" s="14">
        <v>0.31394070819324371</v>
      </c>
      <c r="K259" s="10"/>
      <c r="L259" s="15"/>
      <c r="M259" s="10"/>
      <c r="N259" s="10"/>
      <c r="O259" s="10"/>
      <c r="P259" s="10"/>
      <c r="Q259" s="10"/>
      <c r="R259" s="10"/>
      <c r="S259" s="10"/>
      <c r="T259" s="10"/>
      <c r="U259" s="10"/>
      <c r="V259" s="10"/>
      <c r="W259" s="9"/>
      <c r="X259" s="9"/>
      <c r="Y259" s="9"/>
      <c r="Z259" s="9"/>
      <c r="AA259" s="9"/>
      <c r="AB259" s="46"/>
      <c r="AC259" s="46"/>
      <c r="AD259" s="46"/>
      <c r="AE259" s="46"/>
      <c r="AF259" s="46"/>
      <c r="AG259" s="46"/>
      <c r="AH259" s="46"/>
    </row>
    <row r="260" spans="1:34" s="16" customFormat="1" x14ac:dyDescent="0.15">
      <c r="A260" s="9" t="s">
        <v>457</v>
      </c>
      <c r="B260" s="9" t="s">
        <v>458</v>
      </c>
      <c r="C260" s="9" t="s">
        <v>78</v>
      </c>
      <c r="D260" s="9" t="s">
        <v>25</v>
      </c>
      <c r="E260" s="12">
        <v>8561084</v>
      </c>
      <c r="F260" s="12">
        <v>7079007.7800000003</v>
      </c>
      <c r="G260" s="13">
        <v>40087</v>
      </c>
      <c r="H260" s="13">
        <v>42475</v>
      </c>
      <c r="I260" s="12">
        <v>4389526.3</v>
      </c>
      <c r="J260" s="14">
        <v>0.51273019865241365</v>
      </c>
      <c r="K260" s="10" t="s">
        <v>79</v>
      </c>
      <c r="L260" s="15"/>
      <c r="M260" s="10"/>
      <c r="N260" s="10"/>
      <c r="O260" s="10"/>
      <c r="P260" s="10"/>
      <c r="Q260" s="10"/>
      <c r="R260" s="10"/>
      <c r="S260" s="10"/>
      <c r="T260" s="10"/>
      <c r="U260" s="10"/>
      <c r="V260" s="10"/>
      <c r="W260" s="9"/>
      <c r="X260" s="9"/>
      <c r="Y260" s="9"/>
      <c r="Z260" s="9"/>
      <c r="AA260" s="9"/>
      <c r="AB260" s="46"/>
      <c r="AC260" s="46"/>
      <c r="AD260" s="46"/>
      <c r="AE260" s="46"/>
      <c r="AF260" s="46"/>
      <c r="AG260" s="46"/>
      <c r="AH260" s="46"/>
    </row>
    <row r="261" spans="1:34" s="16" customFormat="1" x14ac:dyDescent="0.15">
      <c r="A261" s="9" t="s">
        <v>680</v>
      </c>
      <c r="B261" s="9" t="s">
        <v>681</v>
      </c>
      <c r="C261" s="9" t="s">
        <v>78</v>
      </c>
      <c r="D261" s="9" t="s">
        <v>25</v>
      </c>
      <c r="E261" s="12">
        <v>3917378</v>
      </c>
      <c r="F261" s="12">
        <v>3238754.9</v>
      </c>
      <c r="G261" s="13">
        <v>41913</v>
      </c>
      <c r="H261" s="13" t="s">
        <v>461</v>
      </c>
      <c r="I261" s="12">
        <v>2423167.91</v>
      </c>
      <c r="J261" s="14">
        <v>0.61856882588302686</v>
      </c>
      <c r="K261" s="10" t="s">
        <v>79</v>
      </c>
      <c r="L261" s="15"/>
      <c r="M261" s="10"/>
      <c r="N261" s="10"/>
      <c r="O261" s="10"/>
      <c r="P261" s="10"/>
      <c r="Q261" s="10"/>
      <c r="R261" s="10"/>
      <c r="S261" s="10"/>
      <c r="T261" s="10"/>
      <c r="U261" s="10"/>
      <c r="V261" s="10"/>
      <c r="W261" s="9"/>
      <c r="X261" s="9"/>
      <c r="Y261" s="9"/>
      <c r="Z261" s="9"/>
      <c r="AA261" s="9"/>
      <c r="AB261" s="52"/>
      <c r="AC261" s="52"/>
      <c r="AD261" s="52"/>
      <c r="AE261" s="52"/>
      <c r="AF261" s="52"/>
      <c r="AG261" s="52"/>
      <c r="AH261" s="52"/>
    </row>
    <row r="262" spans="1:34" s="16" customFormat="1" x14ac:dyDescent="0.15">
      <c r="A262" s="9" t="s">
        <v>513</v>
      </c>
      <c r="B262" s="9" t="s">
        <v>514</v>
      </c>
      <c r="C262" s="9" t="s">
        <v>78</v>
      </c>
      <c r="D262" s="9" t="s">
        <v>25</v>
      </c>
      <c r="E262" s="12">
        <v>2404258.5</v>
      </c>
      <c r="F262" s="12">
        <v>1990679.03</v>
      </c>
      <c r="G262" s="13">
        <v>40513</v>
      </c>
      <c r="H262" s="13" t="s">
        <v>461</v>
      </c>
      <c r="I262" s="12">
        <v>383813.43</v>
      </c>
      <c r="J262" s="14">
        <v>0.15963900304397385</v>
      </c>
      <c r="K262" s="10" t="s">
        <v>79</v>
      </c>
      <c r="L262" s="15"/>
      <c r="M262" s="10"/>
      <c r="N262" s="10"/>
      <c r="O262" s="10"/>
      <c r="P262" s="10"/>
      <c r="Q262" s="10"/>
      <c r="R262" s="10"/>
      <c r="S262" s="10"/>
      <c r="T262" s="10"/>
      <c r="U262" s="10"/>
      <c r="V262" s="10"/>
      <c r="W262" s="9"/>
      <c r="X262" s="9"/>
      <c r="Y262" s="9"/>
      <c r="Z262" s="9"/>
      <c r="AA262" s="9"/>
      <c r="AB262" s="52"/>
      <c r="AC262" s="52"/>
      <c r="AD262" s="52"/>
      <c r="AE262" s="52"/>
      <c r="AF262" s="52"/>
      <c r="AG262" s="52"/>
      <c r="AH262" s="52"/>
    </row>
    <row r="263" spans="1:34" s="16" customFormat="1" x14ac:dyDescent="0.15">
      <c r="A263" s="9" t="s">
        <v>593</v>
      </c>
      <c r="B263" s="9" t="s">
        <v>594</v>
      </c>
      <c r="C263" s="9" t="s">
        <v>78</v>
      </c>
      <c r="D263" s="9" t="s">
        <v>25</v>
      </c>
      <c r="E263" s="12">
        <v>3317088.5</v>
      </c>
      <c r="F263" s="12">
        <v>2764364.86</v>
      </c>
      <c r="G263" s="13">
        <v>41244</v>
      </c>
      <c r="H263" s="13" t="s">
        <v>461</v>
      </c>
      <c r="I263" s="12">
        <v>703711.77</v>
      </c>
      <c r="J263" s="14">
        <v>0.21214742084813235</v>
      </c>
      <c r="K263" s="10" t="s">
        <v>79</v>
      </c>
      <c r="L263" s="15"/>
      <c r="M263" s="10"/>
      <c r="N263" s="10"/>
      <c r="O263" s="10"/>
      <c r="P263" s="10"/>
      <c r="Q263" s="10"/>
      <c r="R263" s="10"/>
      <c r="S263" s="10"/>
      <c r="T263" s="10"/>
      <c r="U263" s="10"/>
      <c r="V263" s="10"/>
      <c r="W263" s="9"/>
      <c r="X263" s="9"/>
      <c r="Y263" s="9"/>
      <c r="Z263" s="9"/>
      <c r="AA263" s="9"/>
      <c r="AB263" s="52"/>
      <c r="AC263" s="52"/>
      <c r="AD263" s="52"/>
      <c r="AE263" s="52"/>
      <c r="AF263" s="52"/>
      <c r="AG263" s="52"/>
      <c r="AH263" s="52"/>
    </row>
    <row r="264" spans="1:34" s="16" customFormat="1" x14ac:dyDescent="0.15">
      <c r="A264" s="9" t="s">
        <v>595</v>
      </c>
      <c r="B264" s="9" t="s">
        <v>596</v>
      </c>
      <c r="C264" s="9" t="s">
        <v>78</v>
      </c>
      <c r="D264" s="9" t="s">
        <v>25</v>
      </c>
      <c r="E264" s="12">
        <v>13013382</v>
      </c>
      <c r="F264" s="12">
        <v>10796209.560000001</v>
      </c>
      <c r="G264" s="13">
        <v>41244</v>
      </c>
      <c r="H264" s="13" t="s">
        <v>461</v>
      </c>
      <c r="I264" s="12">
        <v>3625333.85</v>
      </c>
      <c r="J264" s="14">
        <v>0.27858506343700662</v>
      </c>
      <c r="K264" s="10" t="s">
        <v>79</v>
      </c>
      <c r="L264" s="15"/>
      <c r="M264" s="10"/>
      <c r="N264" s="10"/>
      <c r="O264" s="10"/>
      <c r="P264" s="10"/>
      <c r="Q264" s="10"/>
      <c r="R264" s="10"/>
      <c r="S264" s="10"/>
      <c r="T264" s="10"/>
      <c r="U264" s="10"/>
      <c r="V264" s="10"/>
      <c r="W264" s="9"/>
      <c r="X264" s="9"/>
      <c r="Y264" s="9"/>
      <c r="Z264" s="9"/>
      <c r="AA264" s="9"/>
      <c r="AB264" s="52"/>
      <c r="AC264" s="52"/>
      <c r="AD264" s="52"/>
      <c r="AE264" s="52"/>
      <c r="AF264" s="52"/>
      <c r="AG264" s="52"/>
      <c r="AH264" s="52"/>
    </row>
    <row r="265" spans="1:34" s="16" customFormat="1" x14ac:dyDescent="0.15">
      <c r="A265" s="9" t="s">
        <v>597</v>
      </c>
      <c r="B265" s="9" t="s">
        <v>598</v>
      </c>
      <c r="C265" s="9" t="s">
        <v>78</v>
      </c>
      <c r="D265" s="9" t="s">
        <v>25</v>
      </c>
      <c r="E265" s="12">
        <v>13676228.15</v>
      </c>
      <c r="F265" s="12">
        <v>11290825.52</v>
      </c>
      <c r="G265" s="13">
        <v>41244</v>
      </c>
      <c r="H265" s="13" t="s">
        <v>461</v>
      </c>
      <c r="I265" s="12">
        <v>9365111.6999999993</v>
      </c>
      <c r="J265" s="14">
        <v>0.68477299422648186</v>
      </c>
      <c r="K265" s="10" t="s">
        <v>79</v>
      </c>
      <c r="L265" s="15"/>
      <c r="M265" s="10"/>
      <c r="N265" s="10"/>
      <c r="O265" s="10"/>
      <c r="P265" s="10"/>
      <c r="Q265" s="10"/>
      <c r="R265" s="10"/>
      <c r="S265" s="10"/>
      <c r="T265" s="10"/>
      <c r="U265" s="10"/>
      <c r="V265" s="10"/>
      <c r="W265" s="9"/>
      <c r="X265" s="9"/>
      <c r="Y265" s="9"/>
      <c r="Z265" s="9"/>
      <c r="AA265" s="9"/>
      <c r="AB265" s="52"/>
      <c r="AC265" s="52"/>
      <c r="AD265" s="52"/>
      <c r="AE265" s="52"/>
      <c r="AF265" s="52"/>
      <c r="AG265" s="52"/>
      <c r="AH265" s="52"/>
    </row>
    <row r="266" spans="1:34" s="16" customFormat="1" x14ac:dyDescent="0.15">
      <c r="A266" s="9" t="s">
        <v>579</v>
      </c>
      <c r="B266" s="9" t="s">
        <v>580</v>
      </c>
      <c r="C266" s="9" t="s">
        <v>78</v>
      </c>
      <c r="D266" s="9" t="s">
        <v>25</v>
      </c>
      <c r="E266" s="12">
        <v>7511123</v>
      </c>
      <c r="F266" s="12">
        <v>5942574.3200000003</v>
      </c>
      <c r="G266" s="13">
        <v>41030</v>
      </c>
      <c r="H266" s="13" t="s">
        <v>461</v>
      </c>
      <c r="I266" s="12">
        <v>1921213.54</v>
      </c>
      <c r="J266" s="14">
        <v>0.25578246288870521</v>
      </c>
      <c r="K266" s="10"/>
      <c r="L266" s="15"/>
      <c r="M266" s="10"/>
      <c r="N266" s="10"/>
      <c r="O266" s="10"/>
      <c r="P266" s="10"/>
      <c r="Q266" s="10"/>
      <c r="R266" s="10"/>
      <c r="S266" s="10"/>
      <c r="T266" s="10"/>
      <c r="U266" s="10"/>
      <c r="V266" s="10"/>
      <c r="W266" s="9"/>
      <c r="X266" s="9"/>
      <c r="Y266" s="9"/>
      <c r="Z266" s="9"/>
      <c r="AA266" s="9"/>
      <c r="AB266" s="52"/>
      <c r="AC266" s="52"/>
      <c r="AD266" s="52"/>
      <c r="AE266" s="52"/>
      <c r="AF266" s="52"/>
      <c r="AG266" s="52"/>
      <c r="AH266" s="52"/>
    </row>
    <row r="267" spans="1:34" s="16" customFormat="1" x14ac:dyDescent="0.15">
      <c r="A267" s="9" t="s">
        <v>581</v>
      </c>
      <c r="B267" s="9" t="s">
        <v>580</v>
      </c>
      <c r="C267" s="9" t="s">
        <v>78</v>
      </c>
      <c r="D267" s="9" t="s">
        <v>25</v>
      </c>
      <c r="E267" s="12">
        <v>1677619.5</v>
      </c>
      <c r="F267" s="12">
        <v>0</v>
      </c>
      <c r="G267" s="13">
        <v>41030</v>
      </c>
      <c r="H267" s="13" t="s">
        <v>461</v>
      </c>
      <c r="I267" s="12">
        <v>760061.58000000007</v>
      </c>
      <c r="J267" s="14">
        <v>0.45305957638189115</v>
      </c>
      <c r="K267" s="10"/>
      <c r="L267" s="15"/>
      <c r="M267" s="10"/>
      <c r="N267" s="10"/>
      <c r="O267" s="10"/>
      <c r="P267" s="10"/>
      <c r="Q267" s="10"/>
      <c r="R267" s="10"/>
      <c r="S267" s="10"/>
      <c r="T267" s="10"/>
      <c r="U267" s="10"/>
      <c r="V267" s="10"/>
      <c r="W267" s="9"/>
      <c r="X267" s="9"/>
      <c r="Y267" s="9"/>
      <c r="Z267" s="9"/>
      <c r="AA267" s="9"/>
      <c r="AB267" s="52"/>
      <c r="AC267" s="52"/>
      <c r="AD267" s="52"/>
      <c r="AE267" s="52"/>
      <c r="AF267" s="52"/>
      <c r="AG267" s="52"/>
      <c r="AH267" s="52"/>
    </row>
    <row r="268" spans="1:34" s="16" customFormat="1" x14ac:dyDescent="0.15">
      <c r="A268" s="9" t="s">
        <v>582</v>
      </c>
      <c r="B268" s="9" t="s">
        <v>580</v>
      </c>
      <c r="C268" s="9" t="s">
        <v>78</v>
      </c>
      <c r="D268" s="9" t="s">
        <v>25</v>
      </c>
      <c r="E268" s="12">
        <v>1827451.5</v>
      </c>
      <c r="F268" s="12">
        <v>0</v>
      </c>
      <c r="G268" s="13">
        <v>41030</v>
      </c>
      <c r="H268" s="13" t="s">
        <v>461</v>
      </c>
      <c r="I268" s="12">
        <v>500200.31</v>
      </c>
      <c r="J268" s="14">
        <v>0.27371468408327115</v>
      </c>
      <c r="K268" s="10"/>
      <c r="L268" s="15"/>
      <c r="M268" s="10"/>
      <c r="N268" s="10"/>
      <c r="O268" s="10"/>
      <c r="P268" s="10"/>
      <c r="Q268" s="10"/>
      <c r="R268" s="10"/>
      <c r="S268" s="10"/>
      <c r="T268" s="10"/>
      <c r="U268" s="10"/>
      <c r="V268" s="10"/>
      <c r="W268" s="9"/>
      <c r="X268" s="9"/>
      <c r="Y268" s="9"/>
      <c r="Z268" s="9"/>
      <c r="AA268" s="9"/>
      <c r="AB268" s="52"/>
      <c r="AC268" s="52"/>
      <c r="AD268" s="52"/>
      <c r="AE268" s="52"/>
      <c r="AF268" s="52"/>
      <c r="AG268" s="52"/>
      <c r="AH268" s="52"/>
    </row>
    <row r="269" spans="1:34" s="16" customFormat="1" x14ac:dyDescent="0.15">
      <c r="A269" s="9" t="s">
        <v>217</v>
      </c>
      <c r="B269" s="9" t="s">
        <v>218</v>
      </c>
      <c r="C269" s="9" t="s">
        <v>78</v>
      </c>
      <c r="D269" s="9" t="s">
        <v>25</v>
      </c>
      <c r="E269" s="12">
        <v>4164072</v>
      </c>
      <c r="F269" s="12">
        <v>4123993</v>
      </c>
      <c r="G269" s="13">
        <v>38751</v>
      </c>
      <c r="H269" s="13">
        <v>40301</v>
      </c>
      <c r="I269" s="12">
        <v>258238</v>
      </c>
      <c r="J269" s="14">
        <v>6.2015738440641753E-2</v>
      </c>
      <c r="K269" s="10" t="s">
        <v>79</v>
      </c>
      <c r="L269" s="15"/>
      <c r="M269" s="10"/>
      <c r="N269" s="10"/>
      <c r="O269" s="10"/>
      <c r="P269" s="10"/>
      <c r="Q269" s="10"/>
      <c r="R269" s="10"/>
      <c r="S269" s="10"/>
      <c r="T269" s="10"/>
      <c r="U269" s="10"/>
      <c r="V269" s="10"/>
      <c r="W269" s="9"/>
      <c r="X269" s="9"/>
      <c r="Y269" s="9"/>
      <c r="Z269" s="9"/>
      <c r="AA269" s="9"/>
      <c r="AB269" s="46"/>
      <c r="AC269" s="46"/>
      <c r="AD269" s="46"/>
      <c r="AE269" s="46"/>
      <c r="AF269" s="46"/>
      <c r="AG269" s="46"/>
      <c r="AH269" s="46"/>
    </row>
    <row r="270" spans="1:34" s="16" customFormat="1" x14ac:dyDescent="0.15">
      <c r="A270" s="9" t="s">
        <v>86</v>
      </c>
      <c r="B270" s="9" t="s">
        <v>87</v>
      </c>
      <c r="C270" s="9" t="s">
        <v>78</v>
      </c>
      <c r="D270" s="9" t="s">
        <v>25</v>
      </c>
      <c r="E270" s="12">
        <v>5163181</v>
      </c>
      <c r="F270" s="12">
        <v>5145628</v>
      </c>
      <c r="G270" s="13">
        <v>38714</v>
      </c>
      <c r="H270" s="13">
        <v>39640</v>
      </c>
      <c r="I270" s="12">
        <v>329125.15999999997</v>
      </c>
      <c r="J270" s="14">
        <v>6.3744648889899461E-2</v>
      </c>
      <c r="K270" s="10" t="s">
        <v>79</v>
      </c>
      <c r="L270" s="15"/>
      <c r="M270" s="10"/>
      <c r="N270" s="10"/>
      <c r="O270" s="10"/>
      <c r="P270" s="10"/>
      <c r="Q270" s="10"/>
      <c r="R270" s="10"/>
      <c r="S270" s="10"/>
      <c r="T270" s="10"/>
      <c r="U270" s="10"/>
      <c r="V270" s="10"/>
      <c r="W270" s="9"/>
      <c r="X270" s="9"/>
      <c r="Y270" s="9"/>
      <c r="Z270" s="9"/>
      <c r="AA270" s="9"/>
      <c r="AB270" s="46"/>
      <c r="AC270" s="46"/>
      <c r="AD270" s="46"/>
      <c r="AE270" s="46"/>
      <c r="AF270" s="46"/>
      <c r="AG270" s="46"/>
      <c r="AH270" s="46"/>
    </row>
    <row r="271" spans="1:34" s="16" customFormat="1" x14ac:dyDescent="0.15">
      <c r="A271" s="11" t="s">
        <v>225</v>
      </c>
      <c r="B271" s="11" t="s">
        <v>226</v>
      </c>
      <c r="C271" s="11" t="s">
        <v>78</v>
      </c>
      <c r="D271" s="11" t="s">
        <v>59</v>
      </c>
      <c r="E271" s="21">
        <v>8953357</v>
      </c>
      <c r="F271" s="21">
        <v>36823535.469999999</v>
      </c>
      <c r="G271" s="22">
        <v>38791</v>
      </c>
      <c r="H271" s="22">
        <v>40318</v>
      </c>
      <c r="I271" s="21">
        <v>596475.51</v>
      </c>
      <c r="J271" s="23">
        <v>6.662032017711346E-2</v>
      </c>
      <c r="K271" s="7" t="s">
        <v>79</v>
      </c>
      <c r="L271" s="8"/>
      <c r="M271" s="7"/>
      <c r="N271" s="7"/>
      <c r="O271" s="7"/>
      <c r="P271" s="7"/>
      <c r="Q271" s="7"/>
      <c r="R271" s="7"/>
      <c r="S271" s="7"/>
      <c r="T271" s="7"/>
      <c r="U271" s="7"/>
      <c r="V271" s="7"/>
      <c r="W271" s="11"/>
      <c r="X271" s="11"/>
      <c r="Y271" s="11"/>
      <c r="Z271" s="11"/>
      <c r="AA271" s="11"/>
      <c r="AB271" s="52"/>
      <c r="AC271" s="52"/>
      <c r="AD271" s="52"/>
      <c r="AE271" s="52"/>
      <c r="AF271" s="52"/>
      <c r="AG271" s="52"/>
      <c r="AH271" s="52"/>
    </row>
    <row r="272" spans="1:34" s="16" customFormat="1" x14ac:dyDescent="0.15">
      <c r="A272" s="11" t="s">
        <v>227</v>
      </c>
      <c r="B272" s="11" t="s">
        <v>228</v>
      </c>
      <c r="C272" s="11" t="s">
        <v>78</v>
      </c>
      <c r="D272" s="11" t="s">
        <v>59</v>
      </c>
      <c r="E272" s="21">
        <v>1674238</v>
      </c>
      <c r="F272" s="21">
        <v>1669109.5</v>
      </c>
      <c r="G272" s="22">
        <v>39465</v>
      </c>
      <c r="H272" s="22">
        <v>40318</v>
      </c>
      <c r="I272" s="21">
        <v>39409.760000000002</v>
      </c>
      <c r="J272" s="23">
        <v>2.3538923378874449E-2</v>
      </c>
      <c r="K272" s="7" t="s">
        <v>79</v>
      </c>
      <c r="L272" s="8"/>
      <c r="M272" s="7"/>
      <c r="N272" s="7"/>
      <c r="O272" s="7"/>
      <c r="P272" s="7"/>
      <c r="Q272" s="7"/>
      <c r="R272" s="7"/>
      <c r="S272" s="7"/>
      <c r="T272" s="7"/>
      <c r="U272" s="7"/>
      <c r="V272" s="7"/>
      <c r="W272" s="11"/>
      <c r="X272" s="11"/>
      <c r="Y272" s="11"/>
      <c r="Z272" s="11"/>
      <c r="AA272" s="11"/>
      <c r="AB272" s="52"/>
      <c r="AC272" s="52"/>
      <c r="AD272" s="52"/>
      <c r="AE272" s="52"/>
      <c r="AF272" s="52"/>
      <c r="AG272" s="52"/>
      <c r="AH272" s="52"/>
    </row>
    <row r="273" spans="1:34" s="16" customFormat="1" x14ac:dyDescent="0.15">
      <c r="A273" s="9" t="s">
        <v>76</v>
      </c>
      <c r="B273" s="9" t="s">
        <v>77</v>
      </c>
      <c r="C273" s="9" t="s">
        <v>78</v>
      </c>
      <c r="D273" s="9" t="s">
        <v>25</v>
      </c>
      <c r="E273" s="12">
        <v>2602751.7000000002</v>
      </c>
      <c r="F273" s="12">
        <v>2565408.9</v>
      </c>
      <c r="G273" s="13">
        <v>37830</v>
      </c>
      <c r="H273" s="13">
        <v>39554</v>
      </c>
      <c r="I273" s="12">
        <v>252948.32</v>
      </c>
      <c r="J273" s="14">
        <v>9.7184960055928499E-2</v>
      </c>
      <c r="K273" s="10" t="s">
        <v>79</v>
      </c>
      <c r="L273" s="15"/>
      <c r="M273" s="10"/>
      <c r="N273" s="10"/>
      <c r="O273" s="10"/>
      <c r="P273" s="10"/>
      <c r="Q273" s="10"/>
      <c r="R273" s="10"/>
      <c r="S273" s="10"/>
      <c r="T273" s="10"/>
      <c r="U273" s="10"/>
      <c r="V273" s="10"/>
      <c r="W273" s="9"/>
      <c r="X273" s="9"/>
      <c r="Y273" s="9"/>
      <c r="Z273" s="9"/>
      <c r="AA273" s="9"/>
      <c r="AB273" s="46"/>
      <c r="AC273" s="46"/>
      <c r="AD273" s="46"/>
      <c r="AE273" s="46"/>
      <c r="AF273" s="46"/>
      <c r="AG273" s="46"/>
      <c r="AH273" s="46"/>
    </row>
    <row r="274" spans="1:34" s="16" customFormat="1" x14ac:dyDescent="0.15">
      <c r="A274" s="9" t="s">
        <v>204</v>
      </c>
      <c r="B274" s="9" t="s">
        <v>205</v>
      </c>
      <c r="C274" s="9" t="s">
        <v>78</v>
      </c>
      <c r="D274" s="9" t="s">
        <v>25</v>
      </c>
      <c r="E274" s="12">
        <v>1864945</v>
      </c>
      <c r="F274" s="12">
        <v>1827031</v>
      </c>
      <c r="G274" s="13">
        <v>38796</v>
      </c>
      <c r="H274" s="13">
        <v>40178</v>
      </c>
      <c r="I274" s="12">
        <v>59671.23</v>
      </c>
      <c r="J274" s="14">
        <v>3.1996241176013233E-2</v>
      </c>
      <c r="K274" s="10" t="s">
        <v>79</v>
      </c>
      <c r="L274" s="15"/>
      <c r="M274" s="10"/>
      <c r="N274" s="10"/>
      <c r="O274" s="10"/>
      <c r="P274" s="10"/>
      <c r="Q274" s="10"/>
      <c r="R274" s="10"/>
      <c r="S274" s="10"/>
      <c r="T274" s="10"/>
      <c r="U274" s="10"/>
      <c r="V274" s="10"/>
      <c r="W274" s="9"/>
      <c r="X274" s="9"/>
      <c r="Y274" s="9"/>
      <c r="Z274" s="9"/>
      <c r="AA274" s="9"/>
      <c r="AB274" s="46"/>
      <c r="AC274" s="46"/>
      <c r="AD274" s="46"/>
      <c r="AE274" s="46"/>
      <c r="AF274" s="46"/>
      <c r="AG274" s="46"/>
      <c r="AH274" s="46"/>
    </row>
    <row r="275" spans="1:34" s="16" customFormat="1" x14ac:dyDescent="0.15">
      <c r="A275" s="9" t="s">
        <v>80</v>
      </c>
      <c r="B275" s="9" t="s">
        <v>81</v>
      </c>
      <c r="C275" s="9" t="s">
        <v>78</v>
      </c>
      <c r="D275" s="9" t="s">
        <v>25</v>
      </c>
      <c r="E275" s="12">
        <v>1951811.5</v>
      </c>
      <c r="F275" s="12">
        <v>1942817.5</v>
      </c>
      <c r="G275" s="13">
        <v>38427</v>
      </c>
      <c r="H275" s="13">
        <v>39554</v>
      </c>
      <c r="I275" s="12">
        <v>93634.22</v>
      </c>
      <c r="J275" s="14">
        <v>4.7972983046774755E-2</v>
      </c>
      <c r="K275" s="10" t="s">
        <v>79</v>
      </c>
      <c r="L275" s="15"/>
      <c r="M275" s="10"/>
      <c r="N275" s="10"/>
      <c r="O275" s="10"/>
      <c r="P275" s="10"/>
      <c r="Q275" s="10"/>
      <c r="R275" s="10"/>
      <c r="S275" s="10"/>
      <c r="T275" s="10"/>
      <c r="U275" s="10"/>
      <c r="V275" s="10"/>
      <c r="W275" s="9"/>
      <c r="X275" s="9"/>
      <c r="Y275" s="9"/>
      <c r="Z275" s="9"/>
      <c r="AA275" s="9"/>
      <c r="AB275" s="46"/>
      <c r="AC275" s="46"/>
      <c r="AD275" s="46"/>
      <c r="AE275" s="46"/>
      <c r="AF275" s="46"/>
      <c r="AG275" s="46"/>
      <c r="AH275" s="46"/>
    </row>
    <row r="276" spans="1:34" x14ac:dyDescent="0.15">
      <c r="A276" s="9" t="s">
        <v>238</v>
      </c>
      <c r="B276" s="9" t="s">
        <v>239</v>
      </c>
      <c r="C276" s="9" t="s">
        <v>78</v>
      </c>
      <c r="D276" s="9" t="s">
        <v>25</v>
      </c>
      <c r="E276" s="12">
        <v>2227439.15</v>
      </c>
      <c r="F276" s="12">
        <v>1511600.57</v>
      </c>
      <c r="G276" s="13">
        <v>38999</v>
      </c>
      <c r="H276" s="13">
        <v>40544</v>
      </c>
      <c r="I276" s="12">
        <v>27377.29</v>
      </c>
      <c r="J276" s="14">
        <v>1.2290926106780516E-2</v>
      </c>
      <c r="K276" s="10"/>
      <c r="L276" s="15"/>
      <c r="M276" s="10"/>
      <c r="N276" s="10"/>
      <c r="O276" s="10"/>
      <c r="P276" s="10"/>
      <c r="Q276" s="10"/>
      <c r="R276" s="10"/>
      <c r="S276" s="10"/>
      <c r="T276" s="10"/>
      <c r="U276" s="10"/>
      <c r="V276" s="10"/>
      <c r="W276" s="9"/>
      <c r="X276" s="9"/>
      <c r="Y276" s="9"/>
      <c r="Z276" s="9"/>
      <c r="AA276" s="9"/>
      <c r="AB276" s="46"/>
      <c r="AC276" s="46"/>
      <c r="AD276" s="46"/>
      <c r="AE276" s="46"/>
      <c r="AF276" s="46"/>
      <c r="AG276" s="46"/>
      <c r="AH276" s="46"/>
    </row>
    <row r="277" spans="1:34" x14ac:dyDescent="0.15">
      <c r="A277" s="11" t="s">
        <v>361</v>
      </c>
      <c r="B277" s="11" t="s">
        <v>362</v>
      </c>
      <c r="C277" s="11" t="s">
        <v>78</v>
      </c>
      <c r="D277" s="11" t="s">
        <v>50</v>
      </c>
      <c r="E277" s="21">
        <v>11320358.5</v>
      </c>
      <c r="F277" s="21">
        <v>10079136.539999999</v>
      </c>
      <c r="G277" s="22">
        <v>39827</v>
      </c>
      <c r="H277" s="22">
        <v>42087</v>
      </c>
      <c r="I277" s="21">
        <v>2230458.31</v>
      </c>
      <c r="J277" s="23">
        <v>0.19703071329410637</v>
      </c>
      <c r="K277" s="7" t="s">
        <v>79</v>
      </c>
      <c r="L277" s="8"/>
      <c r="M277" s="7"/>
      <c r="N277" s="7"/>
      <c r="O277" s="7"/>
      <c r="P277" s="7"/>
      <c r="Q277" s="7"/>
      <c r="R277" s="7"/>
      <c r="S277" s="7"/>
      <c r="T277" s="7"/>
      <c r="U277" s="7"/>
      <c r="V277" s="7"/>
      <c r="W277" s="11"/>
      <c r="X277" s="11"/>
      <c r="Y277" s="11"/>
      <c r="Z277" s="11"/>
      <c r="AA277" s="11"/>
      <c r="AB277" s="52"/>
      <c r="AC277" s="52"/>
      <c r="AD277" s="52"/>
      <c r="AE277" s="52"/>
      <c r="AF277" s="52"/>
      <c r="AG277" s="52"/>
      <c r="AH277" s="52"/>
    </row>
    <row r="278" spans="1:34" x14ac:dyDescent="0.15">
      <c r="A278" s="9" t="s">
        <v>624</v>
      </c>
      <c r="B278" s="9" t="s">
        <v>625</v>
      </c>
      <c r="C278" s="9" t="s">
        <v>78</v>
      </c>
      <c r="D278" s="9" t="s">
        <v>25</v>
      </c>
      <c r="E278" s="12">
        <v>1405310</v>
      </c>
      <c r="F278" s="12">
        <v>1234440</v>
      </c>
      <c r="G278" s="13">
        <v>41487</v>
      </c>
      <c r="H278" s="13" t="s">
        <v>461</v>
      </c>
      <c r="I278" s="12">
        <v>132135.15</v>
      </c>
      <c r="J278" s="14">
        <v>9.4025624239491637E-2</v>
      </c>
      <c r="K278" s="10"/>
      <c r="L278" s="15"/>
      <c r="M278" s="10"/>
      <c r="N278" s="10"/>
      <c r="O278" s="10"/>
      <c r="P278" s="10"/>
      <c r="Q278" s="10"/>
      <c r="R278" s="10"/>
      <c r="S278" s="10"/>
      <c r="T278" s="10"/>
      <c r="U278" s="10"/>
      <c r="V278" s="10"/>
      <c r="W278" s="9"/>
      <c r="X278" s="9"/>
      <c r="Y278" s="9"/>
      <c r="Z278" s="9"/>
      <c r="AA278" s="9"/>
      <c r="AB278" s="47"/>
      <c r="AC278" s="47"/>
      <c r="AD278" s="47"/>
      <c r="AE278" s="47"/>
      <c r="AF278" s="47"/>
      <c r="AG278" s="47"/>
      <c r="AH278" s="47"/>
    </row>
    <row r="279" spans="1:34" x14ac:dyDescent="0.15">
      <c r="A279" s="9" t="s">
        <v>206</v>
      </c>
      <c r="B279" s="9" t="s">
        <v>207</v>
      </c>
      <c r="C279" s="9" t="s">
        <v>78</v>
      </c>
      <c r="D279" s="9" t="s">
        <v>25</v>
      </c>
      <c r="E279" s="12">
        <v>1573178.6</v>
      </c>
      <c r="F279" s="12">
        <v>1467081.32</v>
      </c>
      <c r="G279" s="13">
        <v>38877</v>
      </c>
      <c r="H279" s="13">
        <v>40178</v>
      </c>
      <c r="I279" s="12">
        <v>64608.6</v>
      </c>
      <c r="J279" s="14">
        <v>4.106882715033118E-2</v>
      </c>
      <c r="K279" s="10"/>
      <c r="L279" s="15"/>
      <c r="M279" s="10"/>
      <c r="N279" s="10"/>
      <c r="O279" s="10"/>
      <c r="P279" s="10"/>
      <c r="Q279" s="10"/>
      <c r="R279" s="10"/>
      <c r="S279" s="10"/>
      <c r="T279" s="10"/>
      <c r="U279" s="10"/>
      <c r="V279" s="10"/>
      <c r="W279" s="9"/>
      <c r="X279" s="9"/>
      <c r="Y279" s="9"/>
      <c r="Z279" s="9"/>
      <c r="AA279" s="9"/>
      <c r="AB279" s="52"/>
      <c r="AC279" s="52"/>
      <c r="AD279" s="52"/>
      <c r="AE279" s="52"/>
      <c r="AF279" s="52"/>
      <c r="AG279" s="52"/>
      <c r="AH279" s="52"/>
    </row>
    <row r="280" spans="1:34" x14ac:dyDescent="0.15">
      <c r="A280" s="11" t="s">
        <v>88</v>
      </c>
      <c r="B280" s="11" t="s">
        <v>89</v>
      </c>
      <c r="C280" s="11" t="s">
        <v>78</v>
      </c>
      <c r="D280" s="11" t="s">
        <v>59</v>
      </c>
      <c r="E280" s="21">
        <v>1070623.75</v>
      </c>
      <c r="F280" s="21">
        <v>3598391.15</v>
      </c>
      <c r="G280" s="22">
        <v>38401</v>
      </c>
      <c r="H280" s="22">
        <v>39840</v>
      </c>
      <c r="I280" s="21">
        <v>140870.01999999999</v>
      </c>
      <c r="J280" s="23">
        <v>0.13157752198192874</v>
      </c>
      <c r="K280" s="7"/>
      <c r="L280" s="8"/>
      <c r="M280" s="7"/>
      <c r="N280" s="7"/>
      <c r="O280" s="7"/>
      <c r="P280" s="7"/>
      <c r="Q280" s="7"/>
      <c r="R280" s="7"/>
      <c r="S280" s="7"/>
      <c r="T280" s="7"/>
      <c r="U280" s="7"/>
      <c r="V280" s="7"/>
      <c r="W280" s="11"/>
      <c r="X280" s="11"/>
      <c r="Y280" s="11"/>
      <c r="Z280" s="11"/>
      <c r="AA280" s="11"/>
      <c r="AB280" s="47"/>
      <c r="AC280" s="47"/>
      <c r="AD280" s="47"/>
      <c r="AE280" s="47"/>
      <c r="AF280" s="47"/>
      <c r="AG280" s="47"/>
      <c r="AH280" s="47"/>
    </row>
    <row r="281" spans="1:34" x14ac:dyDescent="0.15">
      <c r="A281" s="11" t="s">
        <v>589</v>
      </c>
      <c r="B281" s="11" t="s">
        <v>590</v>
      </c>
      <c r="C281" s="11" t="s">
        <v>78</v>
      </c>
      <c r="D281" s="11" t="s">
        <v>309</v>
      </c>
      <c r="E281" s="21">
        <v>12151590.5</v>
      </c>
      <c r="F281" s="21">
        <v>4129994.37</v>
      </c>
      <c r="G281" s="22">
        <v>41122</v>
      </c>
      <c r="H281" s="22" t="s">
        <v>461</v>
      </c>
      <c r="I281" s="21">
        <v>3004177.4</v>
      </c>
      <c r="J281" s="23">
        <v>0.24722503609712654</v>
      </c>
      <c r="K281" s="7" t="s">
        <v>79</v>
      </c>
      <c r="L281" s="8"/>
      <c r="M281" s="7"/>
      <c r="N281" s="7"/>
      <c r="O281" s="7"/>
      <c r="P281" s="7"/>
      <c r="Q281" s="7"/>
      <c r="R281" s="7"/>
      <c r="S281" s="7"/>
      <c r="T281" s="7"/>
      <c r="U281" s="7"/>
      <c r="V281" s="7"/>
      <c r="W281" s="11"/>
      <c r="X281" s="11"/>
      <c r="Y281" s="11"/>
      <c r="Z281" s="11"/>
      <c r="AA281" s="11"/>
      <c r="AB281" s="46"/>
      <c r="AC281" s="46"/>
      <c r="AD281" s="46"/>
      <c r="AE281" s="46"/>
      <c r="AF281" s="46"/>
      <c r="AG281" s="46"/>
      <c r="AH281" s="46"/>
    </row>
    <row r="282" spans="1:34" x14ac:dyDescent="0.15">
      <c r="A282" s="11" t="s">
        <v>549</v>
      </c>
      <c r="B282" s="11" t="s">
        <v>550</v>
      </c>
      <c r="C282" s="11" t="s">
        <v>78</v>
      </c>
      <c r="D282" s="11" t="s">
        <v>309</v>
      </c>
      <c r="E282" s="21">
        <v>12450945</v>
      </c>
      <c r="F282" s="21">
        <v>8351124.6100000003</v>
      </c>
      <c r="G282" s="22">
        <v>40756</v>
      </c>
      <c r="H282" s="22" t="s">
        <v>461</v>
      </c>
      <c r="I282" s="21">
        <v>2724100.09</v>
      </c>
      <c r="J282" s="23">
        <v>0.21878661338557032</v>
      </c>
      <c r="K282" s="7" t="s">
        <v>79</v>
      </c>
      <c r="L282" s="8"/>
      <c r="M282" s="7"/>
      <c r="N282" s="7"/>
      <c r="O282" s="7"/>
      <c r="P282" s="7"/>
      <c r="Q282" s="7"/>
      <c r="R282" s="7"/>
      <c r="S282" s="7"/>
      <c r="T282" s="7"/>
      <c r="U282" s="7"/>
      <c r="V282" s="7"/>
      <c r="W282" s="11"/>
      <c r="X282" s="11"/>
      <c r="Y282" s="11"/>
      <c r="Z282" s="11"/>
      <c r="AA282" s="11"/>
      <c r="AB282" s="46"/>
      <c r="AC282" s="46"/>
      <c r="AD282" s="46"/>
      <c r="AE282" s="46"/>
      <c r="AF282" s="46"/>
      <c r="AG282" s="46"/>
      <c r="AH282" s="46"/>
    </row>
    <row r="283" spans="1:34" x14ac:dyDescent="0.15">
      <c r="A283" s="11" t="s">
        <v>587</v>
      </c>
      <c r="B283" s="11" t="s">
        <v>588</v>
      </c>
      <c r="C283" s="11" t="s">
        <v>78</v>
      </c>
      <c r="D283" s="11" t="s">
        <v>309</v>
      </c>
      <c r="E283" s="21">
        <v>9073769.5</v>
      </c>
      <c r="F283" s="21">
        <v>5830251.25</v>
      </c>
      <c r="G283" s="22">
        <v>41122</v>
      </c>
      <c r="H283" s="22" t="s">
        <v>461</v>
      </c>
      <c r="I283" s="21">
        <v>2526721.7400000002</v>
      </c>
      <c r="J283" s="23">
        <v>0.27846439564064307</v>
      </c>
      <c r="K283" s="7" t="s">
        <v>79</v>
      </c>
      <c r="L283" s="8"/>
      <c r="M283" s="7"/>
      <c r="N283" s="7"/>
      <c r="O283" s="7"/>
      <c r="P283" s="7"/>
      <c r="Q283" s="7"/>
      <c r="R283" s="7"/>
      <c r="S283" s="7"/>
      <c r="T283" s="7"/>
      <c r="U283" s="7"/>
      <c r="V283" s="7"/>
      <c r="W283" s="11"/>
      <c r="X283" s="11"/>
      <c r="Y283" s="11"/>
      <c r="Z283" s="11"/>
      <c r="AA283" s="11"/>
      <c r="AB283" s="46"/>
      <c r="AC283" s="46"/>
      <c r="AD283" s="46"/>
      <c r="AE283" s="46"/>
      <c r="AF283" s="46"/>
      <c r="AG283" s="46"/>
      <c r="AH283" s="46"/>
    </row>
    <row r="284" spans="1:34" s="16" customFormat="1" x14ac:dyDescent="0.15">
      <c r="A284" s="9" t="s">
        <v>110</v>
      </c>
      <c r="B284" s="9" t="s">
        <v>111</v>
      </c>
      <c r="C284" s="9" t="s">
        <v>78</v>
      </c>
      <c r="D284" s="9" t="s">
        <v>25</v>
      </c>
      <c r="E284" s="12">
        <v>6145109.25</v>
      </c>
      <c r="F284" s="12">
        <v>6068024.5</v>
      </c>
      <c r="G284" s="13">
        <v>38896</v>
      </c>
      <c r="H284" s="13">
        <v>39961</v>
      </c>
      <c r="I284" s="12">
        <v>890469.45</v>
      </c>
      <c r="J284" s="14">
        <v>0.14490701690942273</v>
      </c>
      <c r="K284" s="10"/>
      <c r="L284" s="15"/>
      <c r="M284" s="10"/>
      <c r="N284" s="10"/>
      <c r="O284" s="10"/>
      <c r="P284" s="10"/>
      <c r="Q284" s="10"/>
      <c r="R284" s="10"/>
      <c r="S284" s="10"/>
      <c r="T284" s="10"/>
      <c r="U284" s="10"/>
      <c r="V284" s="10"/>
      <c r="W284" s="9"/>
      <c r="X284" s="9"/>
      <c r="Y284" s="9"/>
      <c r="Z284" s="9"/>
      <c r="AA284" s="9"/>
      <c r="AB284" s="46"/>
      <c r="AC284" s="46"/>
      <c r="AD284" s="46"/>
      <c r="AE284" s="46"/>
      <c r="AF284" s="46"/>
      <c r="AG284" s="46"/>
      <c r="AH284" s="46"/>
    </row>
    <row r="285" spans="1:34" s="16" customFormat="1" ht="26" x14ac:dyDescent="0.15">
      <c r="A285" s="9" t="s">
        <v>121</v>
      </c>
      <c r="B285" s="9" t="s">
        <v>122</v>
      </c>
      <c r="C285" s="53" t="s">
        <v>1026</v>
      </c>
      <c r="D285" s="9" t="s">
        <v>25</v>
      </c>
      <c r="E285" s="12">
        <v>4511662.75</v>
      </c>
      <c r="F285" s="12">
        <v>3994625.94</v>
      </c>
      <c r="G285" s="13">
        <v>37500</v>
      </c>
      <c r="H285" s="13">
        <v>40052</v>
      </c>
      <c r="I285" s="12">
        <v>160660.42000000001</v>
      </c>
      <c r="J285" s="14">
        <v>3.5610024264335807E-2</v>
      </c>
      <c r="K285" s="10"/>
      <c r="L285" s="15"/>
      <c r="M285" s="10"/>
      <c r="N285" s="10"/>
      <c r="O285" s="10"/>
      <c r="P285" s="10"/>
      <c r="Q285" s="10"/>
      <c r="R285" s="10"/>
      <c r="S285" s="10"/>
      <c r="T285" s="10"/>
      <c r="U285" s="10"/>
      <c r="V285" s="10"/>
      <c r="W285" s="9"/>
      <c r="X285" s="9"/>
      <c r="Y285" s="9"/>
      <c r="Z285" s="9"/>
      <c r="AA285" s="9"/>
      <c r="AB285" s="46"/>
      <c r="AC285" s="46"/>
      <c r="AD285" s="46"/>
      <c r="AE285" s="46"/>
      <c r="AF285" s="46"/>
      <c r="AG285" s="46"/>
      <c r="AH285" s="46"/>
    </row>
    <row r="286" spans="1:34" s="16" customFormat="1" ht="26" x14ac:dyDescent="0.15">
      <c r="A286" s="9" t="s">
        <v>489</v>
      </c>
      <c r="B286" s="9" t="s">
        <v>490</v>
      </c>
      <c r="C286" s="9" t="s">
        <v>1027</v>
      </c>
      <c r="D286" s="9" t="s">
        <v>25</v>
      </c>
      <c r="E286" s="12">
        <v>8575841</v>
      </c>
      <c r="F286" s="12">
        <v>8095034.5</v>
      </c>
      <c r="G286" s="13">
        <v>39930</v>
      </c>
      <c r="H286" s="13" t="s">
        <v>461</v>
      </c>
      <c r="I286" s="12">
        <v>3898207.05</v>
      </c>
      <c r="J286" s="14">
        <v>0.45455682422283711</v>
      </c>
      <c r="K286" s="10" t="s">
        <v>79</v>
      </c>
      <c r="L286" s="15">
        <v>100</v>
      </c>
      <c r="M286" s="10" t="s">
        <v>103</v>
      </c>
      <c r="N286" s="10" t="s">
        <v>104</v>
      </c>
      <c r="O286" s="10" t="s">
        <v>150</v>
      </c>
      <c r="P286" s="10">
        <v>5</v>
      </c>
      <c r="Q286" s="10">
        <v>1</v>
      </c>
      <c r="R286" s="10" t="s">
        <v>105</v>
      </c>
      <c r="S286" s="10" t="s">
        <v>106</v>
      </c>
      <c r="T286" s="10" t="s">
        <v>107</v>
      </c>
      <c r="U286" s="10" t="s">
        <v>736</v>
      </c>
      <c r="V286" s="10" t="s">
        <v>1122</v>
      </c>
      <c r="W286" s="9"/>
      <c r="X286" s="9"/>
      <c r="Y286" s="9"/>
      <c r="Z286" s="9"/>
      <c r="AA286" s="9"/>
      <c r="AB286" s="46"/>
      <c r="AC286" s="46"/>
      <c r="AD286" s="46"/>
      <c r="AE286" s="46"/>
      <c r="AF286" s="46"/>
      <c r="AG286" s="46"/>
      <c r="AH286" s="46"/>
    </row>
    <row r="287" spans="1:34" s="16" customFormat="1" x14ac:dyDescent="0.15">
      <c r="A287" s="9" t="s">
        <v>601</v>
      </c>
      <c r="B287" s="9" t="s">
        <v>602</v>
      </c>
      <c r="C287" s="9" t="s">
        <v>267</v>
      </c>
      <c r="D287" s="9" t="s">
        <v>25</v>
      </c>
      <c r="E287" s="12">
        <v>7884585.5</v>
      </c>
      <c r="F287" s="12">
        <v>7219703</v>
      </c>
      <c r="G287" s="13">
        <v>41275</v>
      </c>
      <c r="H287" s="13" t="s">
        <v>461</v>
      </c>
      <c r="I287" s="12">
        <v>256537.3</v>
      </c>
      <c r="J287" s="14">
        <v>3.2536561370283823E-2</v>
      </c>
      <c r="K287" s="10"/>
      <c r="L287" s="15"/>
      <c r="M287" s="10"/>
      <c r="N287" s="10"/>
      <c r="O287" s="10"/>
      <c r="P287" s="10"/>
      <c r="Q287" s="10"/>
      <c r="R287" s="10"/>
      <c r="S287" s="10"/>
      <c r="T287" s="10"/>
      <c r="U287" s="10"/>
      <c r="V287" s="10"/>
      <c r="W287" s="9"/>
      <c r="X287" s="9"/>
      <c r="Y287" s="9"/>
      <c r="Z287" s="9"/>
      <c r="AA287" s="9"/>
      <c r="AB287" s="46"/>
      <c r="AC287" s="46"/>
      <c r="AD287" s="46"/>
      <c r="AE287" s="46"/>
      <c r="AF287" s="46"/>
      <c r="AG287" s="46"/>
      <c r="AH287" s="46"/>
    </row>
    <row r="288" spans="1:34" s="16" customFormat="1" x14ac:dyDescent="0.15">
      <c r="A288" s="9" t="s">
        <v>265</v>
      </c>
      <c r="B288" s="9" t="s">
        <v>266</v>
      </c>
      <c r="C288" s="9" t="s">
        <v>267</v>
      </c>
      <c r="D288" s="9" t="s">
        <v>25</v>
      </c>
      <c r="E288" s="12">
        <v>2100584.5</v>
      </c>
      <c r="F288" s="12">
        <v>2057008</v>
      </c>
      <c r="G288" s="13">
        <v>40725</v>
      </c>
      <c r="H288" s="13">
        <v>41128</v>
      </c>
      <c r="I288" s="12">
        <v>144116.21</v>
      </c>
      <c r="J288" s="14">
        <v>6.8607670864942585E-2</v>
      </c>
      <c r="K288" s="10"/>
      <c r="L288" s="15"/>
      <c r="M288" s="10"/>
      <c r="N288" s="10"/>
      <c r="O288" s="10"/>
      <c r="P288" s="10"/>
      <c r="Q288" s="10"/>
      <c r="R288" s="10"/>
      <c r="S288" s="10"/>
      <c r="T288" s="10"/>
      <c r="U288" s="10"/>
      <c r="V288" s="10"/>
      <c r="W288" s="9"/>
      <c r="X288" s="9"/>
      <c r="Y288" s="9"/>
      <c r="Z288" s="9"/>
      <c r="AA288" s="9"/>
      <c r="AB288" s="46"/>
      <c r="AC288" s="46"/>
      <c r="AD288" s="46"/>
      <c r="AE288" s="46"/>
      <c r="AF288" s="46"/>
      <c r="AG288" s="46"/>
      <c r="AH288" s="46"/>
    </row>
    <row r="289" spans="1:34" s="16" customFormat="1" x14ac:dyDescent="0.15">
      <c r="A289" s="9" t="s">
        <v>551</v>
      </c>
      <c r="B289" s="9" t="s">
        <v>552</v>
      </c>
      <c r="C289" s="9" t="s">
        <v>267</v>
      </c>
      <c r="D289" s="9" t="s">
        <v>25</v>
      </c>
      <c r="E289" s="12">
        <v>1265213.5</v>
      </c>
      <c r="F289" s="12">
        <v>979115.5</v>
      </c>
      <c r="G289" s="13">
        <v>40756</v>
      </c>
      <c r="H289" s="13" t="s">
        <v>461</v>
      </c>
      <c r="I289" s="12">
        <v>9112.14</v>
      </c>
      <c r="J289" s="14">
        <v>7.202057202203422E-3</v>
      </c>
      <c r="K289" s="10"/>
      <c r="L289" s="15"/>
      <c r="M289" s="10"/>
      <c r="N289" s="10"/>
      <c r="O289" s="10"/>
      <c r="P289" s="10"/>
      <c r="Q289" s="10"/>
      <c r="R289" s="10"/>
      <c r="S289" s="10"/>
      <c r="T289" s="10"/>
      <c r="U289" s="10"/>
      <c r="V289" s="10"/>
      <c r="W289" s="9"/>
      <c r="X289" s="9"/>
      <c r="Y289" s="9"/>
      <c r="Z289" s="9"/>
      <c r="AA289" s="9"/>
      <c r="AB289" s="46"/>
      <c r="AC289" s="46"/>
      <c r="AD289" s="46"/>
      <c r="AE289" s="46"/>
      <c r="AF289" s="46"/>
      <c r="AG289" s="46"/>
      <c r="AH289" s="46"/>
    </row>
    <row r="290" spans="1:34" s="16" customFormat="1" x14ac:dyDescent="0.15">
      <c r="A290" s="9" t="s">
        <v>633</v>
      </c>
      <c r="B290" s="9" t="s">
        <v>634</v>
      </c>
      <c r="C290" s="9" t="s">
        <v>267</v>
      </c>
      <c r="D290" s="9" t="s">
        <v>59</v>
      </c>
      <c r="E290" s="12">
        <v>3104974.5</v>
      </c>
      <c r="F290" s="12">
        <v>2000000</v>
      </c>
      <c r="G290" s="13">
        <v>41518</v>
      </c>
      <c r="H290" s="13" t="s">
        <v>461</v>
      </c>
      <c r="I290" s="12">
        <v>72107.17</v>
      </c>
      <c r="J290" s="14">
        <v>2.3223111816216203E-2</v>
      </c>
      <c r="K290" s="10"/>
      <c r="L290" s="15"/>
      <c r="M290" s="10"/>
      <c r="N290" s="10"/>
      <c r="O290" s="10"/>
      <c r="P290" s="10"/>
      <c r="Q290" s="10"/>
      <c r="R290" s="10"/>
      <c r="S290" s="10"/>
      <c r="T290" s="10"/>
      <c r="U290" s="10"/>
      <c r="V290" s="10"/>
      <c r="W290" s="9"/>
      <c r="X290" s="9"/>
      <c r="Y290" s="9"/>
      <c r="Z290" s="9"/>
      <c r="AA290" s="9"/>
      <c r="AB290" s="46"/>
      <c r="AC290" s="46"/>
      <c r="AD290" s="46"/>
      <c r="AE290" s="46"/>
      <c r="AF290" s="46"/>
      <c r="AG290" s="46"/>
      <c r="AH290" s="46"/>
    </row>
    <row r="291" spans="1:34" s="16" customFormat="1" x14ac:dyDescent="0.15">
      <c r="A291" s="9" t="s">
        <v>355</v>
      </c>
      <c r="B291" s="9" t="s">
        <v>356</v>
      </c>
      <c r="C291" s="9" t="s">
        <v>267</v>
      </c>
      <c r="D291" s="9" t="s">
        <v>25</v>
      </c>
      <c r="E291" s="12">
        <v>2801046.4</v>
      </c>
      <c r="F291" s="12">
        <v>2488086.83</v>
      </c>
      <c r="G291" s="13">
        <v>40909</v>
      </c>
      <c r="H291" s="13">
        <v>42032</v>
      </c>
      <c r="I291" s="12">
        <v>40885.760000000002</v>
      </c>
      <c r="J291" s="14">
        <v>1.4596602184098058E-2</v>
      </c>
      <c r="K291" s="10"/>
      <c r="L291" s="15"/>
      <c r="M291" s="10"/>
      <c r="N291" s="10"/>
      <c r="O291" s="10"/>
      <c r="P291" s="10"/>
      <c r="Q291" s="10"/>
      <c r="R291" s="10"/>
      <c r="S291" s="10"/>
      <c r="T291" s="10"/>
      <c r="U291" s="10"/>
      <c r="V291" s="10"/>
      <c r="W291" s="9"/>
      <c r="X291" s="9"/>
      <c r="Y291" s="9"/>
      <c r="Z291" s="9"/>
      <c r="AA291" s="9"/>
      <c r="AB291" s="46"/>
      <c r="AC291" s="46"/>
      <c r="AD291" s="46"/>
      <c r="AE291" s="46"/>
      <c r="AF291" s="46"/>
      <c r="AG291" s="46"/>
      <c r="AH291" s="46"/>
    </row>
    <row r="292" spans="1:34" ht="169" x14ac:dyDescent="0.15">
      <c r="A292" s="11" t="s">
        <v>163</v>
      </c>
      <c r="B292" s="11" t="s">
        <v>164</v>
      </c>
      <c r="C292" s="53" t="s">
        <v>67</v>
      </c>
      <c r="D292" s="11" t="s">
        <v>50</v>
      </c>
      <c r="E292" s="21">
        <v>4684506.5</v>
      </c>
      <c r="F292" s="21">
        <v>4683017.5</v>
      </c>
      <c r="G292" s="22">
        <v>38230</v>
      </c>
      <c r="H292" s="22">
        <v>40070</v>
      </c>
      <c r="I292" s="21">
        <v>3176467.31</v>
      </c>
      <c r="J292" s="23">
        <v>0.67807939000618311</v>
      </c>
      <c r="K292" s="7" t="s">
        <v>79</v>
      </c>
      <c r="L292" s="8"/>
      <c r="M292" s="7" t="s">
        <v>103</v>
      </c>
      <c r="N292" s="7" t="s">
        <v>104</v>
      </c>
      <c r="O292" s="7" t="s">
        <v>106</v>
      </c>
      <c r="P292" s="7">
        <v>1</v>
      </c>
      <c r="Q292" s="7">
        <v>12</v>
      </c>
      <c r="R292" s="7" t="s">
        <v>105</v>
      </c>
      <c r="S292" s="7" t="s">
        <v>106</v>
      </c>
      <c r="T292" s="7" t="s">
        <v>107</v>
      </c>
      <c r="U292" s="7" t="s">
        <v>1077</v>
      </c>
      <c r="V292" s="7" t="s">
        <v>780</v>
      </c>
      <c r="W292" s="11"/>
      <c r="X292" s="11"/>
      <c r="Y292" s="11"/>
      <c r="Z292" s="11"/>
      <c r="AA292" s="11"/>
      <c r="AB292" s="47">
        <v>38223</v>
      </c>
      <c r="AC292" s="47">
        <v>38568</v>
      </c>
      <c r="AD292" s="47">
        <v>38660</v>
      </c>
      <c r="AE292" s="47">
        <v>38723</v>
      </c>
      <c r="AF292" s="47">
        <v>38772</v>
      </c>
      <c r="AG292" s="47">
        <v>38852</v>
      </c>
      <c r="AH292" s="47" t="s">
        <v>133</v>
      </c>
    </row>
    <row r="293" spans="1:34" x14ac:dyDescent="0.15">
      <c r="A293" s="11" t="s">
        <v>165</v>
      </c>
      <c r="B293" s="11" t="s">
        <v>166</v>
      </c>
      <c r="C293" s="53" t="s">
        <v>67</v>
      </c>
      <c r="D293" s="11" t="s">
        <v>50</v>
      </c>
      <c r="E293" s="21">
        <v>2500818.25</v>
      </c>
      <c r="F293" s="21">
        <v>2500644.5</v>
      </c>
      <c r="G293" s="22">
        <v>38362</v>
      </c>
      <c r="H293" s="22">
        <v>40070</v>
      </c>
      <c r="I293" s="21">
        <v>1361458.76</v>
      </c>
      <c r="J293" s="23">
        <v>0.54440532013871856</v>
      </c>
      <c r="K293" s="7" t="s">
        <v>79</v>
      </c>
      <c r="L293" s="8"/>
      <c r="M293" s="7" t="s">
        <v>103</v>
      </c>
      <c r="N293" s="7" t="s">
        <v>104</v>
      </c>
      <c r="O293" s="7" t="s">
        <v>106</v>
      </c>
      <c r="P293" s="7">
        <v>2</v>
      </c>
      <c r="Q293" s="7">
        <v>1</v>
      </c>
      <c r="R293" s="7" t="s">
        <v>105</v>
      </c>
      <c r="S293" s="7" t="s">
        <v>106</v>
      </c>
      <c r="T293" s="7" t="s">
        <v>107</v>
      </c>
      <c r="U293" s="7" t="s">
        <v>738</v>
      </c>
      <c r="V293" s="7" t="s">
        <v>1116</v>
      </c>
      <c r="W293" s="11"/>
      <c r="X293" s="11"/>
      <c r="Y293" s="11"/>
      <c r="Z293" s="11"/>
      <c r="AA293" s="11"/>
      <c r="AB293" s="47">
        <v>38372</v>
      </c>
      <c r="AC293" s="47">
        <v>38469</v>
      </c>
      <c r="AD293" s="47">
        <v>38625</v>
      </c>
      <c r="AE293" s="47">
        <v>38625</v>
      </c>
      <c r="AF293" s="47">
        <v>38625</v>
      </c>
      <c r="AG293" s="47">
        <v>38726</v>
      </c>
      <c r="AH293" s="47" t="s">
        <v>133</v>
      </c>
    </row>
    <row r="294" spans="1:34" ht="26" x14ac:dyDescent="0.15">
      <c r="A294" s="11" t="s">
        <v>65</v>
      </c>
      <c r="B294" s="11" t="s">
        <v>66</v>
      </c>
      <c r="C294" s="53" t="s">
        <v>67</v>
      </c>
      <c r="D294" s="11" t="s">
        <v>50</v>
      </c>
      <c r="E294" s="21">
        <v>3219585.5</v>
      </c>
      <c r="F294" s="21">
        <v>6941678.2000000002</v>
      </c>
      <c r="G294" s="22">
        <v>37987</v>
      </c>
      <c r="H294" s="22">
        <v>39273</v>
      </c>
      <c r="I294" s="21">
        <v>873463.48</v>
      </c>
      <c r="J294" s="23">
        <v>0.27129687346399095</v>
      </c>
      <c r="K294" s="7" t="s">
        <v>796</v>
      </c>
      <c r="L294" s="8"/>
      <c r="M294" s="7" t="s">
        <v>133</v>
      </c>
      <c r="N294" s="7" t="s">
        <v>104</v>
      </c>
      <c r="O294" s="7" t="s">
        <v>106</v>
      </c>
      <c r="P294" s="7" t="s">
        <v>133</v>
      </c>
      <c r="Q294" s="7" t="s">
        <v>133</v>
      </c>
      <c r="R294" s="7" t="s">
        <v>105</v>
      </c>
      <c r="S294" s="7" t="s">
        <v>106</v>
      </c>
      <c r="T294" s="7" t="s">
        <v>107</v>
      </c>
      <c r="U294" s="7" t="s">
        <v>133</v>
      </c>
      <c r="V294" s="7" t="s">
        <v>133</v>
      </c>
      <c r="W294" s="11"/>
      <c r="X294" s="11"/>
      <c r="Y294" s="11"/>
      <c r="Z294" s="11"/>
      <c r="AA294" s="11"/>
      <c r="AB294" s="47" t="s">
        <v>133</v>
      </c>
      <c r="AC294" s="47" t="s">
        <v>133</v>
      </c>
      <c r="AD294" s="47" t="s">
        <v>133</v>
      </c>
      <c r="AE294" s="47" t="s">
        <v>133</v>
      </c>
      <c r="AF294" s="47" t="s">
        <v>133</v>
      </c>
      <c r="AG294" s="47" t="s">
        <v>133</v>
      </c>
      <c r="AH294" s="47" t="s">
        <v>133</v>
      </c>
    </row>
    <row r="295" spans="1:34" ht="156" x14ac:dyDescent="0.15">
      <c r="A295" s="11" t="s">
        <v>68</v>
      </c>
      <c r="B295" s="11" t="s">
        <v>69</v>
      </c>
      <c r="C295" s="53" t="s">
        <v>67</v>
      </c>
      <c r="D295" s="11" t="s">
        <v>50</v>
      </c>
      <c r="E295" s="21">
        <v>3181954</v>
      </c>
      <c r="F295" s="21">
        <v>3174123</v>
      </c>
      <c r="G295" s="22">
        <v>38230</v>
      </c>
      <c r="H295" s="22">
        <v>39273</v>
      </c>
      <c r="I295" s="21">
        <v>661541.87</v>
      </c>
      <c r="J295" s="23">
        <v>0.20790428459996593</v>
      </c>
      <c r="K295" s="7" t="s">
        <v>79</v>
      </c>
      <c r="L295" s="8"/>
      <c r="M295" s="7" t="s">
        <v>103</v>
      </c>
      <c r="N295" s="7" t="s">
        <v>104</v>
      </c>
      <c r="O295" s="7" t="s">
        <v>106</v>
      </c>
      <c r="P295" s="7">
        <v>7</v>
      </c>
      <c r="Q295" s="7">
        <v>18</v>
      </c>
      <c r="R295" s="7" t="s">
        <v>105</v>
      </c>
      <c r="S295" s="7" t="s">
        <v>106</v>
      </c>
      <c r="T295" s="7" t="s">
        <v>107</v>
      </c>
      <c r="U295" s="7" t="s">
        <v>1078</v>
      </c>
      <c r="V295" s="7" t="s">
        <v>1117</v>
      </c>
      <c r="W295" s="11"/>
      <c r="X295" s="11"/>
      <c r="Y295" s="11"/>
      <c r="Z295" s="11"/>
      <c r="AA295" s="11"/>
      <c r="AB295" s="47">
        <v>38222</v>
      </c>
      <c r="AC295" s="47">
        <v>38741</v>
      </c>
      <c r="AD295" s="47">
        <v>38856</v>
      </c>
      <c r="AE295" s="47">
        <v>38803</v>
      </c>
      <c r="AF295" s="47">
        <v>38856</v>
      </c>
      <c r="AG295" s="47">
        <v>38971</v>
      </c>
      <c r="AH295" s="47" t="s">
        <v>133</v>
      </c>
    </row>
    <row r="296" spans="1:34" ht="91" x14ac:dyDescent="0.15">
      <c r="A296" s="3" t="s">
        <v>283</v>
      </c>
      <c r="B296" s="3" t="s">
        <v>284</v>
      </c>
      <c r="C296" s="3" t="s">
        <v>67</v>
      </c>
      <c r="D296" s="3" t="s">
        <v>50</v>
      </c>
      <c r="E296" s="17">
        <v>13380953</v>
      </c>
      <c r="F296" s="17">
        <v>2409296.91</v>
      </c>
      <c r="G296" s="18">
        <v>39967</v>
      </c>
      <c r="H296" s="18">
        <v>41274</v>
      </c>
      <c r="I296" s="17">
        <v>2380786.86</v>
      </c>
      <c r="J296" s="19">
        <v>0.17792356493592049</v>
      </c>
      <c r="K296" s="4" t="s">
        <v>79</v>
      </c>
      <c r="L296" s="20">
        <v>300</v>
      </c>
      <c r="M296" s="4" t="s">
        <v>716</v>
      </c>
      <c r="N296" s="4" t="s">
        <v>104</v>
      </c>
      <c r="O296" s="4" t="s">
        <v>106</v>
      </c>
      <c r="P296" s="4">
        <v>5</v>
      </c>
      <c r="Q296" s="4">
        <v>9</v>
      </c>
      <c r="R296" s="4" t="s">
        <v>105</v>
      </c>
      <c r="S296" s="4" t="s">
        <v>150</v>
      </c>
      <c r="T296" s="4" t="s">
        <v>107</v>
      </c>
      <c r="U296" s="4" t="s">
        <v>1079</v>
      </c>
      <c r="V296" s="4" t="s">
        <v>781</v>
      </c>
      <c r="W296" s="3" t="s">
        <v>782</v>
      </c>
      <c r="X296" s="3"/>
      <c r="Y296" s="3"/>
      <c r="Z296" s="3"/>
      <c r="AA296" s="3"/>
      <c r="AB296" s="51">
        <v>40021</v>
      </c>
      <c r="AC296" s="51" t="s">
        <v>133</v>
      </c>
      <c r="AD296" s="51">
        <v>40225</v>
      </c>
      <c r="AE296" s="51">
        <v>40232</v>
      </c>
      <c r="AF296" s="51">
        <v>40266</v>
      </c>
      <c r="AG296" s="51">
        <v>40350</v>
      </c>
      <c r="AH296" s="51" t="s">
        <v>133</v>
      </c>
    </row>
    <row r="297" spans="1:34" s="16" customFormat="1" x14ac:dyDescent="0.15">
      <c r="A297" s="11" t="s">
        <v>192</v>
      </c>
      <c r="B297" s="11" t="s">
        <v>193</v>
      </c>
      <c r="C297" s="53" t="s">
        <v>67</v>
      </c>
      <c r="D297" s="11" t="s">
        <v>25</v>
      </c>
      <c r="E297" s="21">
        <v>1317152.75</v>
      </c>
      <c r="F297" s="21">
        <v>1293902.75</v>
      </c>
      <c r="G297" s="22">
        <v>37770</v>
      </c>
      <c r="H297" s="22">
        <v>40178</v>
      </c>
      <c r="I297" s="21">
        <v>528939.76</v>
      </c>
      <c r="J297" s="23">
        <v>0.40157814649819468</v>
      </c>
      <c r="K297" s="7"/>
      <c r="L297" s="8"/>
      <c r="M297" s="7"/>
      <c r="N297" s="7"/>
      <c r="O297" s="7"/>
      <c r="P297" s="7"/>
      <c r="Q297" s="7"/>
      <c r="R297" s="7"/>
      <c r="S297" s="7"/>
      <c r="T297" s="7"/>
      <c r="U297" s="7"/>
      <c r="V297" s="7"/>
      <c r="W297" s="11"/>
      <c r="X297" s="11"/>
      <c r="Y297" s="11"/>
      <c r="Z297" s="11"/>
      <c r="AA297" s="11"/>
      <c r="AB297" s="52"/>
      <c r="AC297" s="52"/>
      <c r="AD297" s="52"/>
      <c r="AE297" s="52"/>
      <c r="AF297" s="52"/>
      <c r="AG297" s="52"/>
      <c r="AH297" s="52"/>
    </row>
    <row r="298" spans="1:34" s="16" customFormat="1" x14ac:dyDescent="0.15">
      <c r="A298" s="9" t="s">
        <v>413</v>
      </c>
      <c r="B298" s="9" t="s">
        <v>414</v>
      </c>
      <c r="C298" s="9" t="s">
        <v>415</v>
      </c>
      <c r="D298" s="9" t="s">
        <v>50</v>
      </c>
      <c r="E298" s="12">
        <v>1149350</v>
      </c>
      <c r="F298" s="12">
        <v>0</v>
      </c>
      <c r="G298" s="13">
        <v>39759</v>
      </c>
      <c r="H298" s="13">
        <v>42328</v>
      </c>
      <c r="I298" s="12">
        <v>119722.92</v>
      </c>
      <c r="J298" s="14">
        <v>0.10416576325749337</v>
      </c>
      <c r="K298" s="10"/>
      <c r="L298" s="15"/>
      <c r="M298" s="10"/>
      <c r="N298" s="10"/>
      <c r="O298" s="10"/>
      <c r="P298" s="10"/>
      <c r="Q298" s="10"/>
      <c r="R298" s="10"/>
      <c r="S298" s="10"/>
      <c r="T298" s="10"/>
      <c r="U298" s="10"/>
      <c r="V298" s="10"/>
      <c r="W298" s="9"/>
      <c r="X298" s="9"/>
      <c r="Y298" s="9"/>
      <c r="Z298" s="9"/>
      <c r="AA298" s="9"/>
      <c r="AB298" s="46"/>
      <c r="AC298" s="46"/>
      <c r="AD298" s="46"/>
      <c r="AE298" s="46"/>
      <c r="AF298" s="46"/>
      <c r="AG298" s="46"/>
      <c r="AH298" s="46"/>
    </row>
    <row r="299" spans="1:34" s="16" customFormat="1" x14ac:dyDescent="0.15">
      <c r="A299" s="9" t="s">
        <v>477</v>
      </c>
      <c r="B299" s="9" t="s">
        <v>478</v>
      </c>
      <c r="C299" s="9" t="s">
        <v>415</v>
      </c>
      <c r="D299" s="9" t="s">
        <v>50</v>
      </c>
      <c r="E299" s="12">
        <v>2588848.5</v>
      </c>
      <c r="F299" s="12">
        <v>0</v>
      </c>
      <c r="G299" s="13">
        <v>39759</v>
      </c>
      <c r="H299" s="13" t="s">
        <v>461</v>
      </c>
      <c r="I299" s="12">
        <v>69333.440000000002</v>
      </c>
      <c r="J299" s="14">
        <v>2.6781574897101937E-2</v>
      </c>
      <c r="K299" s="10"/>
      <c r="L299" s="15"/>
      <c r="M299" s="10"/>
      <c r="N299" s="10"/>
      <c r="O299" s="10"/>
      <c r="P299" s="10"/>
      <c r="Q299" s="10"/>
      <c r="R299" s="10"/>
      <c r="S299" s="10"/>
      <c r="T299" s="10"/>
      <c r="U299" s="10"/>
      <c r="V299" s="10"/>
      <c r="W299" s="9"/>
      <c r="X299" s="9"/>
      <c r="Y299" s="9"/>
      <c r="Z299" s="9"/>
      <c r="AA299" s="9"/>
      <c r="AB299" s="46"/>
      <c r="AC299" s="46"/>
      <c r="AD299" s="46"/>
      <c r="AE299" s="46"/>
      <c r="AF299" s="46"/>
      <c r="AG299" s="46"/>
      <c r="AH299" s="46"/>
    </row>
    <row r="300" spans="1:34" s="16" customFormat="1" x14ac:dyDescent="0.15">
      <c r="A300" s="9" t="s">
        <v>481</v>
      </c>
      <c r="B300" s="9" t="s">
        <v>482</v>
      </c>
      <c r="C300" s="9" t="s">
        <v>415</v>
      </c>
      <c r="D300" s="9" t="s">
        <v>50</v>
      </c>
      <c r="E300" s="12">
        <v>9161376.5</v>
      </c>
      <c r="F300" s="12">
        <v>11242480.460000001</v>
      </c>
      <c r="G300" s="13">
        <v>39759</v>
      </c>
      <c r="H300" s="13" t="s">
        <v>461</v>
      </c>
      <c r="I300" s="12">
        <v>418097.93</v>
      </c>
      <c r="J300" s="14">
        <v>4.5637020812320073E-2</v>
      </c>
      <c r="K300" s="10"/>
      <c r="L300" s="15"/>
      <c r="M300" s="10"/>
      <c r="N300" s="10"/>
      <c r="O300" s="10"/>
      <c r="P300" s="10"/>
      <c r="Q300" s="10"/>
      <c r="R300" s="10"/>
      <c r="S300" s="10"/>
      <c r="T300" s="10"/>
      <c r="U300" s="10"/>
      <c r="V300" s="10"/>
      <c r="W300" s="9"/>
      <c r="X300" s="9"/>
      <c r="Y300" s="9"/>
      <c r="Z300" s="9"/>
      <c r="AA300" s="9"/>
      <c r="AB300" s="46"/>
      <c r="AC300" s="46"/>
      <c r="AD300" s="46"/>
      <c r="AE300" s="46"/>
      <c r="AF300" s="46"/>
      <c r="AG300" s="46"/>
      <c r="AH300" s="46"/>
    </row>
    <row r="301" spans="1:34" s="16" customFormat="1" x14ac:dyDescent="0.15">
      <c r="A301" s="9" t="s">
        <v>515</v>
      </c>
      <c r="B301" s="9" t="s">
        <v>516</v>
      </c>
      <c r="C301" s="9" t="s">
        <v>415</v>
      </c>
      <c r="D301" s="9" t="s">
        <v>50</v>
      </c>
      <c r="E301" s="12">
        <v>1502808</v>
      </c>
      <c r="F301" s="12">
        <v>1123519.6599999999</v>
      </c>
      <c r="G301" s="13">
        <v>40544</v>
      </c>
      <c r="H301" s="13" t="s">
        <v>461</v>
      </c>
      <c r="I301" s="12">
        <v>65592.289999999994</v>
      </c>
      <c r="J301" s="14">
        <v>4.3646487109464414E-2</v>
      </c>
      <c r="K301" s="10"/>
      <c r="L301" s="15"/>
      <c r="M301" s="10"/>
      <c r="N301" s="10"/>
      <c r="O301" s="10"/>
      <c r="P301" s="10"/>
      <c r="Q301" s="10"/>
      <c r="R301" s="10"/>
      <c r="S301" s="10"/>
      <c r="T301" s="10"/>
      <c r="U301" s="10"/>
      <c r="V301" s="10"/>
      <c r="W301" s="9"/>
      <c r="X301" s="9"/>
      <c r="Y301" s="9"/>
      <c r="Z301" s="9"/>
      <c r="AA301" s="9"/>
      <c r="AB301" s="46"/>
      <c r="AC301" s="46"/>
      <c r="AD301" s="46"/>
      <c r="AE301" s="46"/>
      <c r="AF301" s="46"/>
      <c r="AG301" s="46"/>
      <c r="AH301" s="46"/>
    </row>
    <row r="302" spans="1:34" s="16" customFormat="1" x14ac:dyDescent="0.15">
      <c r="A302" s="9" t="s">
        <v>473</v>
      </c>
      <c r="B302" s="9" t="s">
        <v>474</v>
      </c>
      <c r="C302" s="9" t="s">
        <v>415</v>
      </c>
      <c r="D302" s="9" t="s">
        <v>50</v>
      </c>
      <c r="E302" s="12">
        <v>8063876</v>
      </c>
      <c r="F302" s="12">
        <v>0</v>
      </c>
      <c r="G302" s="13">
        <v>39758</v>
      </c>
      <c r="H302" s="13" t="s">
        <v>461</v>
      </c>
      <c r="I302" s="12">
        <v>1349172.67</v>
      </c>
      <c r="J302" s="14">
        <v>0.16731069153345116</v>
      </c>
      <c r="K302" s="10"/>
      <c r="L302" s="15"/>
      <c r="M302" s="10"/>
      <c r="N302" s="10"/>
      <c r="O302" s="10"/>
      <c r="P302" s="10"/>
      <c r="Q302" s="10"/>
      <c r="R302" s="10"/>
      <c r="S302" s="10"/>
      <c r="T302" s="10"/>
      <c r="U302" s="10"/>
      <c r="V302" s="10"/>
      <c r="W302" s="9"/>
      <c r="X302" s="9"/>
      <c r="Y302" s="9"/>
      <c r="Z302" s="9"/>
      <c r="AA302" s="9"/>
      <c r="AB302" s="46"/>
      <c r="AC302" s="46"/>
      <c r="AD302" s="46"/>
      <c r="AE302" s="46"/>
      <c r="AF302" s="46"/>
      <c r="AG302" s="46"/>
      <c r="AH302" s="46"/>
    </row>
    <row r="303" spans="1:34" s="16" customFormat="1" x14ac:dyDescent="0.15">
      <c r="A303" s="9" t="s">
        <v>475</v>
      </c>
      <c r="B303" s="9" t="s">
        <v>476</v>
      </c>
      <c r="C303" s="9" t="s">
        <v>415</v>
      </c>
      <c r="D303" s="9" t="s">
        <v>50</v>
      </c>
      <c r="E303" s="12">
        <v>1785690</v>
      </c>
      <c r="F303" s="12">
        <v>0</v>
      </c>
      <c r="G303" s="13">
        <v>39758</v>
      </c>
      <c r="H303" s="13" t="s">
        <v>461</v>
      </c>
      <c r="I303" s="12">
        <v>151755.57</v>
      </c>
      <c r="J303" s="14">
        <v>8.4984274986139821E-2</v>
      </c>
      <c r="K303" s="10"/>
      <c r="L303" s="15"/>
      <c r="M303" s="10"/>
      <c r="N303" s="10"/>
      <c r="O303" s="10"/>
      <c r="P303" s="10"/>
      <c r="Q303" s="10"/>
      <c r="R303" s="10"/>
      <c r="S303" s="10"/>
      <c r="T303" s="10"/>
      <c r="U303" s="10"/>
      <c r="V303" s="10"/>
      <c r="W303" s="9"/>
      <c r="X303" s="9"/>
      <c r="Y303" s="9"/>
      <c r="Z303" s="9"/>
      <c r="AA303" s="9"/>
      <c r="AB303" s="46"/>
      <c r="AC303" s="46"/>
      <c r="AD303" s="46"/>
      <c r="AE303" s="46"/>
      <c r="AF303" s="46"/>
      <c r="AG303" s="46"/>
      <c r="AH303" s="46"/>
    </row>
    <row r="304" spans="1:34" s="16" customFormat="1" x14ac:dyDescent="0.15">
      <c r="A304" s="9" t="s">
        <v>479</v>
      </c>
      <c r="B304" s="9" t="s">
        <v>480</v>
      </c>
      <c r="C304" s="9" t="s">
        <v>415</v>
      </c>
      <c r="D304" s="9" t="s">
        <v>50</v>
      </c>
      <c r="E304" s="12">
        <v>3862578</v>
      </c>
      <c r="F304" s="12">
        <v>0</v>
      </c>
      <c r="G304" s="13">
        <v>39759</v>
      </c>
      <c r="H304" s="13" t="s">
        <v>461</v>
      </c>
      <c r="I304" s="12">
        <v>290465.38</v>
      </c>
      <c r="J304" s="14">
        <v>7.5199874280855949E-2</v>
      </c>
      <c r="K304" s="10"/>
      <c r="L304" s="15"/>
      <c r="M304" s="10"/>
      <c r="N304" s="10"/>
      <c r="O304" s="10"/>
      <c r="P304" s="10"/>
      <c r="Q304" s="10"/>
      <c r="R304" s="10"/>
      <c r="S304" s="10"/>
      <c r="T304" s="10"/>
      <c r="U304" s="10"/>
      <c r="V304" s="10"/>
      <c r="W304" s="9"/>
      <c r="X304" s="9"/>
      <c r="Y304" s="9"/>
      <c r="Z304" s="9"/>
      <c r="AA304" s="9"/>
      <c r="AB304" s="46"/>
      <c r="AC304" s="46"/>
      <c r="AD304" s="46"/>
      <c r="AE304" s="46"/>
      <c r="AF304" s="46"/>
      <c r="AG304" s="46"/>
      <c r="AH304" s="46"/>
    </row>
    <row r="305" spans="1:27" x14ac:dyDescent="0.15">
      <c r="A305" s="27"/>
      <c r="B305" s="27"/>
      <c r="C305" s="27"/>
      <c r="D305" s="27"/>
      <c r="E305" s="28"/>
      <c r="F305" s="28"/>
      <c r="G305" s="27"/>
      <c r="H305" s="27"/>
      <c r="I305" s="27"/>
      <c r="J305" s="29"/>
      <c r="K305" s="30"/>
      <c r="L305" s="31"/>
      <c r="M305" s="30"/>
      <c r="N305" s="30"/>
      <c r="O305" s="30"/>
      <c r="P305" s="30"/>
      <c r="Q305" s="30"/>
      <c r="R305" s="30"/>
      <c r="S305" s="30"/>
      <c r="T305" s="30"/>
      <c r="U305" s="30"/>
      <c r="V305" s="30"/>
      <c r="W305" s="27"/>
      <c r="X305" s="27"/>
      <c r="Y305" s="27"/>
      <c r="Z305" s="27"/>
      <c r="AA305" s="27"/>
    </row>
    <row r="306" spans="1:27" x14ac:dyDescent="0.15">
      <c r="E306" s="24"/>
      <c r="F306" s="24"/>
    </row>
    <row r="310" spans="1:27" x14ac:dyDescent="0.15">
      <c r="J310" s="26"/>
    </row>
    <row r="315" spans="1:27" x14ac:dyDescent="0.15">
      <c r="E315" s="24"/>
      <c r="F315" s="24"/>
    </row>
  </sheetData>
  <sortState ref="A2:AH304">
    <sortCondition ref="C2:C304"/>
    <sortCondition ref="B2:B304"/>
  </sortState>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over $1m 2016 05 02</vt:lpstr>
    </vt:vector>
  </TitlesOfParts>
  <Company>McKool Smith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Brooks Gould</dc:creator>
  <cp:lastModifiedBy>Scott Cole</cp:lastModifiedBy>
  <dcterms:created xsi:type="dcterms:W3CDTF">2016-05-02T15:37:06Z</dcterms:created>
  <dcterms:modified xsi:type="dcterms:W3CDTF">2016-07-12T17:19:30Z</dcterms:modified>
</cp:coreProperties>
</file>