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89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3" i="1"/>
  <c r="D7" i="1"/>
  <c r="D8" i="1"/>
  <c r="D6" i="1" l="1"/>
</calcChain>
</file>

<file path=xl/sharedStrings.xml><?xml version="1.0" encoding="utf-8"?>
<sst xmlns="http://schemas.openxmlformats.org/spreadsheetml/2006/main" count="19" uniqueCount="19">
  <si>
    <t>Mesh Dependence</t>
  </si>
  <si>
    <t>Run 2</t>
  </si>
  <si>
    <t>Run 3</t>
  </si>
  <si>
    <t>Run 4</t>
  </si>
  <si>
    <t>Run 1</t>
  </si>
  <si>
    <t>Number of Elements</t>
  </si>
  <si>
    <t>Max Mach Number</t>
  </si>
  <si>
    <t>Min Static Temperature (K)</t>
  </si>
  <si>
    <t>CGI (%)</t>
  </si>
  <si>
    <t xml:space="preserve">Increase </t>
  </si>
  <si>
    <t>M2.25 N2 Pres = 5222 Pa, Pchm = 170.65</t>
  </si>
  <si>
    <t>Peff</t>
  </si>
  <si>
    <t>r</t>
  </si>
  <si>
    <t>f3</t>
  </si>
  <si>
    <t>f2</t>
  </si>
  <si>
    <t>f1</t>
  </si>
  <si>
    <t>CGI</t>
  </si>
  <si>
    <t>Avg Temp (K)</t>
  </si>
  <si>
    <t>Avg 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</si>
</sst>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19</xdr:row>
      <xdr:rowOff>76200</xdr:rowOff>
    </xdr:from>
    <xdr:to>
      <xdr:col>4</xdr:col>
      <xdr:colOff>1203852</xdr:colOff>
      <xdr:row>22</xdr:row>
      <xdr:rowOff>43856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3695700"/>
          <a:ext cx="4356627" cy="539156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23</xdr:row>
      <xdr:rowOff>123825</xdr:rowOff>
    </xdr:from>
    <xdr:to>
      <xdr:col>5</xdr:col>
      <xdr:colOff>254274</xdr:colOff>
      <xdr:row>30</xdr:row>
      <xdr:rowOff>123312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4505325"/>
          <a:ext cx="5159649" cy="1332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H27" sqref="H27:I27"/>
    </sheetView>
  </sheetViews>
  <sheetFormatPr defaultRowHeight="15" x14ac:dyDescent="0.25"/>
  <cols>
    <col min="3" max="3" width="19.5703125" bestFit="1" customWidth="1"/>
    <col min="4" max="4" width="17.85546875" bestFit="1" customWidth="1"/>
    <col min="5" max="6" width="25.140625" bestFit="1" customWidth="1"/>
    <col min="7" max="7" width="21.5703125" customWidth="1"/>
  </cols>
  <sheetData>
    <row r="2" spans="1:11" x14ac:dyDescent="0.25">
      <c r="B2" t="s">
        <v>0</v>
      </c>
    </row>
    <row r="3" spans="1:11" x14ac:dyDescent="0.25">
      <c r="B3" t="s">
        <v>10</v>
      </c>
    </row>
    <row r="4" spans="1:11" x14ac:dyDescent="0.25">
      <c r="C4" t="s">
        <v>5</v>
      </c>
      <c r="D4" t="s">
        <v>9</v>
      </c>
      <c r="E4" t="s">
        <v>6</v>
      </c>
      <c r="F4" t="s">
        <v>7</v>
      </c>
      <c r="G4" t="s">
        <v>17</v>
      </c>
      <c r="H4" t="s">
        <v>18</v>
      </c>
    </row>
    <row r="5" spans="1:11" x14ac:dyDescent="0.25">
      <c r="B5" t="s">
        <v>4</v>
      </c>
      <c r="C5">
        <v>32534</v>
      </c>
      <c r="E5" s="2">
        <v>3.27</v>
      </c>
      <c r="F5">
        <v>95.530754089355398</v>
      </c>
      <c r="G5" s="3">
        <v>113.52</v>
      </c>
      <c r="H5">
        <v>2.8849999999999998</v>
      </c>
    </row>
    <row r="6" spans="1:11" x14ac:dyDescent="0.25">
      <c r="A6" t="s">
        <v>13</v>
      </c>
      <c r="B6" t="s">
        <v>1</v>
      </c>
      <c r="C6">
        <v>133294</v>
      </c>
      <c r="D6">
        <f>C6/C5</f>
        <v>4.097067683039282</v>
      </c>
      <c r="E6">
        <v>3.36</v>
      </c>
      <c r="F6">
        <v>91.9573974609375</v>
      </c>
      <c r="G6" s="3">
        <v>112.01</v>
      </c>
      <c r="H6">
        <v>2.91</v>
      </c>
    </row>
    <row r="7" spans="1:11" x14ac:dyDescent="0.25">
      <c r="A7" t="s">
        <v>14</v>
      </c>
      <c r="B7" t="s">
        <v>2</v>
      </c>
      <c r="C7">
        <v>537170</v>
      </c>
      <c r="D7">
        <f t="shared" ref="D7:D8" si="0">C7/C6</f>
        <v>4.0299638393326029</v>
      </c>
      <c r="E7">
        <v>3.39</v>
      </c>
      <c r="F7">
        <v>91.014488220214801</v>
      </c>
      <c r="G7" s="3">
        <v>111.65</v>
      </c>
      <c r="H7">
        <v>2.9159999999999999</v>
      </c>
    </row>
    <row r="8" spans="1:11" x14ac:dyDescent="0.25">
      <c r="A8" t="s">
        <v>15</v>
      </c>
      <c r="B8" t="s">
        <v>3</v>
      </c>
      <c r="C8">
        <v>2164249</v>
      </c>
      <c r="D8">
        <f t="shared" si="0"/>
        <v>4.0289833758400508</v>
      </c>
      <c r="E8">
        <v>3.4</v>
      </c>
      <c r="F8">
        <v>90.330711364745994</v>
      </c>
      <c r="G8" s="3">
        <v>111.6</v>
      </c>
      <c r="H8">
        <v>2.9169999999999998</v>
      </c>
      <c r="K8" s="1"/>
    </row>
    <row r="13" spans="1:11" x14ac:dyDescent="0.25">
      <c r="B13" t="s">
        <v>11</v>
      </c>
      <c r="C13">
        <f>((LN((G6-G7)/(G7-G8)))/(LN(2)))</f>
        <v>2.84799690655462</v>
      </c>
    </row>
    <row r="14" spans="1:11" x14ac:dyDescent="0.25">
      <c r="B14" t="s">
        <v>12</v>
      </c>
      <c r="C14">
        <v>2</v>
      </c>
      <c r="G14" t="s">
        <v>8</v>
      </c>
    </row>
    <row r="15" spans="1:11" x14ac:dyDescent="0.25">
      <c r="B15" t="s">
        <v>16</v>
      </c>
      <c r="C15" s="4">
        <f>((G7-G8)/G8)/((C14^C13) -1)</f>
        <v>7.2262689328281664E-5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2023-12-27T15:50:03Z</dcterms:modified>
</cp:coreProperties>
</file>