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/>
  <mc:AlternateContent xmlns:mc="http://schemas.openxmlformats.org/markup-compatibility/2006">
    <mc:Choice Requires="x15">
      <x15ac:absPath xmlns:x15ac="http://schemas.microsoft.com/office/spreadsheetml/2010/11/ac" url="D:\Documents\WebGIS\New Zondy - 2405\00_Mine\"/>
    </mc:Choice>
  </mc:AlternateContent>
  <xr:revisionPtr revIDLastSave="0" documentId="13_ncr:1_{01A92149-82BE-4050-A075-6C075714B42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使用说明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3" i="1" l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AH13" i="1" s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AB164" i="1"/>
  <c r="Z164" i="1"/>
  <c r="X164" i="1"/>
  <c r="V164" i="1"/>
  <c r="T164" i="1"/>
  <c r="R164" i="1"/>
  <c r="P164" i="1"/>
  <c r="AB163" i="1"/>
  <c r="Z163" i="1"/>
  <c r="X163" i="1"/>
  <c r="V163" i="1"/>
  <c r="T163" i="1"/>
  <c r="R163" i="1"/>
  <c r="P163" i="1"/>
  <c r="AB162" i="1"/>
  <c r="Z162" i="1"/>
  <c r="X162" i="1"/>
  <c r="V162" i="1"/>
  <c r="T162" i="1"/>
  <c r="R162" i="1"/>
  <c r="P162" i="1"/>
  <c r="AB161" i="1"/>
  <c r="Z161" i="1"/>
  <c r="X161" i="1"/>
  <c r="V161" i="1"/>
  <c r="T161" i="1"/>
  <c r="R161" i="1"/>
  <c r="P161" i="1"/>
  <c r="AB160" i="1"/>
  <c r="Z160" i="1"/>
  <c r="X160" i="1"/>
  <c r="V160" i="1"/>
  <c r="T160" i="1"/>
  <c r="R160" i="1"/>
  <c r="P160" i="1"/>
  <c r="AB159" i="1"/>
  <c r="Z159" i="1"/>
  <c r="X159" i="1"/>
  <c r="V159" i="1"/>
  <c r="T159" i="1"/>
  <c r="R159" i="1"/>
  <c r="P159" i="1"/>
  <c r="AB158" i="1"/>
  <c r="Z158" i="1"/>
  <c r="X158" i="1"/>
  <c r="V158" i="1"/>
  <c r="T158" i="1"/>
  <c r="R158" i="1"/>
  <c r="P158" i="1"/>
  <c r="AB157" i="1"/>
  <c r="Z157" i="1"/>
  <c r="X157" i="1"/>
  <c r="V157" i="1"/>
  <c r="T157" i="1"/>
  <c r="R157" i="1"/>
  <c r="P157" i="1"/>
  <c r="AB156" i="1"/>
  <c r="Z156" i="1"/>
  <c r="X156" i="1"/>
  <c r="V156" i="1"/>
  <c r="T156" i="1"/>
  <c r="R156" i="1"/>
  <c r="P156" i="1"/>
  <c r="AB155" i="1"/>
  <c r="Z155" i="1"/>
  <c r="X155" i="1"/>
  <c r="V155" i="1"/>
  <c r="T155" i="1"/>
  <c r="R155" i="1"/>
  <c r="P155" i="1"/>
  <c r="AB154" i="1"/>
  <c r="Z154" i="1"/>
  <c r="X154" i="1"/>
  <c r="V154" i="1"/>
  <c r="T154" i="1"/>
  <c r="R154" i="1"/>
  <c r="P154" i="1"/>
  <c r="AB153" i="1"/>
  <c r="Z153" i="1"/>
  <c r="X153" i="1"/>
  <c r="V153" i="1"/>
  <c r="T153" i="1"/>
  <c r="R153" i="1"/>
  <c r="P153" i="1"/>
  <c r="AB152" i="1"/>
  <c r="Z152" i="1"/>
  <c r="X152" i="1"/>
  <c r="V152" i="1"/>
  <c r="T152" i="1"/>
  <c r="R152" i="1"/>
  <c r="P152" i="1"/>
  <c r="AB151" i="1"/>
  <c r="Z151" i="1"/>
  <c r="X151" i="1"/>
  <c r="V151" i="1"/>
  <c r="T151" i="1"/>
  <c r="R151" i="1"/>
  <c r="P151" i="1"/>
  <c r="AB150" i="1"/>
  <c r="Z150" i="1"/>
  <c r="X150" i="1"/>
  <c r="V150" i="1"/>
  <c r="T150" i="1"/>
  <c r="R150" i="1"/>
  <c r="P150" i="1"/>
  <c r="AB149" i="1"/>
  <c r="Z149" i="1"/>
  <c r="X149" i="1"/>
  <c r="V149" i="1"/>
  <c r="T149" i="1"/>
  <c r="R149" i="1"/>
  <c r="P149" i="1"/>
  <c r="AB148" i="1"/>
  <c r="Z148" i="1"/>
  <c r="X148" i="1"/>
  <c r="V148" i="1"/>
  <c r="T148" i="1"/>
  <c r="R148" i="1"/>
  <c r="P148" i="1"/>
  <c r="AB147" i="1"/>
  <c r="Z147" i="1"/>
  <c r="X147" i="1"/>
  <c r="V147" i="1"/>
  <c r="T147" i="1"/>
  <c r="R147" i="1"/>
  <c r="P147" i="1"/>
  <c r="AB146" i="1"/>
  <c r="Z146" i="1"/>
  <c r="X146" i="1"/>
  <c r="V146" i="1"/>
  <c r="T146" i="1"/>
  <c r="R146" i="1"/>
  <c r="P146" i="1"/>
  <c r="AB145" i="1"/>
  <c r="Z145" i="1"/>
  <c r="X145" i="1"/>
  <c r="V145" i="1"/>
  <c r="T145" i="1"/>
  <c r="R145" i="1"/>
  <c r="P145" i="1"/>
  <c r="AB144" i="1"/>
  <c r="Z144" i="1"/>
  <c r="X144" i="1"/>
  <c r="V144" i="1"/>
  <c r="T144" i="1"/>
  <c r="R144" i="1"/>
  <c r="P144" i="1"/>
  <c r="AB143" i="1"/>
  <c r="Z143" i="1"/>
  <c r="X143" i="1"/>
  <c r="V143" i="1"/>
  <c r="T143" i="1"/>
  <c r="R143" i="1"/>
  <c r="P143" i="1"/>
  <c r="AB142" i="1"/>
  <c r="Z142" i="1"/>
  <c r="X142" i="1"/>
  <c r="V142" i="1"/>
  <c r="T142" i="1"/>
  <c r="R142" i="1"/>
  <c r="P142" i="1"/>
  <c r="AB141" i="1"/>
  <c r="Z141" i="1"/>
  <c r="X141" i="1"/>
  <c r="V141" i="1"/>
  <c r="T141" i="1"/>
  <c r="R141" i="1"/>
  <c r="P141" i="1"/>
  <c r="AB140" i="1"/>
  <c r="Z140" i="1"/>
  <c r="X140" i="1"/>
  <c r="V140" i="1"/>
  <c r="T140" i="1"/>
  <c r="R140" i="1"/>
  <c r="P140" i="1"/>
  <c r="AB139" i="1"/>
  <c r="Z139" i="1"/>
  <c r="X139" i="1"/>
  <c r="V139" i="1"/>
  <c r="T139" i="1"/>
  <c r="R139" i="1"/>
  <c r="P139" i="1"/>
  <c r="AB138" i="1"/>
  <c r="Z138" i="1"/>
  <c r="X138" i="1"/>
  <c r="V138" i="1"/>
  <c r="T138" i="1"/>
  <c r="R138" i="1"/>
  <c r="P138" i="1"/>
  <c r="AB137" i="1"/>
  <c r="Z137" i="1"/>
  <c r="X137" i="1"/>
  <c r="V137" i="1"/>
  <c r="T137" i="1"/>
  <c r="R137" i="1"/>
  <c r="P137" i="1"/>
  <c r="AB136" i="1"/>
  <c r="Z136" i="1"/>
  <c r="X136" i="1"/>
  <c r="V136" i="1"/>
  <c r="T136" i="1"/>
  <c r="R136" i="1"/>
  <c r="P136" i="1"/>
  <c r="AB135" i="1"/>
  <c r="Z135" i="1"/>
  <c r="X135" i="1"/>
  <c r="V135" i="1"/>
  <c r="T135" i="1"/>
  <c r="R135" i="1"/>
  <c r="P135" i="1"/>
  <c r="AB134" i="1"/>
  <c r="Z134" i="1"/>
  <c r="X134" i="1"/>
  <c r="V134" i="1"/>
  <c r="T134" i="1"/>
  <c r="R134" i="1"/>
  <c r="P134" i="1"/>
  <c r="AB133" i="1"/>
  <c r="Z133" i="1"/>
  <c r="X133" i="1"/>
  <c r="V133" i="1"/>
  <c r="T133" i="1"/>
  <c r="R133" i="1"/>
  <c r="P133" i="1"/>
  <c r="AB132" i="1"/>
  <c r="Z132" i="1"/>
  <c r="X132" i="1"/>
  <c r="V132" i="1"/>
  <c r="T132" i="1"/>
  <c r="R132" i="1"/>
  <c r="P132" i="1"/>
  <c r="AB131" i="1"/>
  <c r="Z131" i="1"/>
  <c r="X131" i="1"/>
  <c r="V131" i="1"/>
  <c r="T131" i="1"/>
  <c r="R131" i="1"/>
  <c r="P131" i="1"/>
  <c r="AB130" i="1"/>
  <c r="Z130" i="1"/>
  <c r="X130" i="1"/>
  <c r="V130" i="1"/>
  <c r="T130" i="1"/>
  <c r="R130" i="1"/>
  <c r="P130" i="1"/>
  <c r="AB129" i="1"/>
  <c r="Z129" i="1"/>
  <c r="X129" i="1"/>
  <c r="V129" i="1"/>
  <c r="T129" i="1"/>
  <c r="R129" i="1"/>
  <c r="P129" i="1"/>
  <c r="AB128" i="1"/>
  <c r="Z128" i="1"/>
  <c r="X128" i="1"/>
  <c r="V128" i="1"/>
  <c r="T128" i="1"/>
  <c r="R128" i="1"/>
  <c r="P128" i="1"/>
  <c r="AB127" i="1"/>
  <c r="Z127" i="1"/>
  <c r="X127" i="1"/>
  <c r="V127" i="1"/>
  <c r="T127" i="1"/>
  <c r="R127" i="1"/>
  <c r="P127" i="1"/>
  <c r="AB126" i="1"/>
  <c r="Z126" i="1"/>
  <c r="X126" i="1"/>
  <c r="V126" i="1"/>
  <c r="T126" i="1"/>
  <c r="R126" i="1"/>
  <c r="P126" i="1"/>
  <c r="AB125" i="1"/>
  <c r="Z125" i="1"/>
  <c r="X125" i="1"/>
  <c r="V125" i="1"/>
  <c r="T125" i="1"/>
  <c r="R125" i="1"/>
  <c r="P125" i="1"/>
  <c r="AB124" i="1"/>
  <c r="Z124" i="1"/>
  <c r="X124" i="1"/>
  <c r="V124" i="1"/>
  <c r="T124" i="1"/>
  <c r="R124" i="1"/>
  <c r="P124" i="1"/>
  <c r="AB123" i="1"/>
  <c r="Z123" i="1"/>
  <c r="X123" i="1"/>
  <c r="V123" i="1"/>
  <c r="T123" i="1"/>
  <c r="R123" i="1"/>
  <c r="P123" i="1"/>
  <c r="AB122" i="1"/>
  <c r="Z122" i="1"/>
  <c r="X122" i="1"/>
  <c r="V122" i="1"/>
  <c r="T122" i="1"/>
  <c r="R122" i="1"/>
  <c r="P122" i="1"/>
  <c r="AB121" i="1"/>
  <c r="Z121" i="1"/>
  <c r="X121" i="1"/>
  <c r="V121" i="1"/>
  <c r="T121" i="1"/>
  <c r="R121" i="1"/>
  <c r="P121" i="1"/>
  <c r="AB120" i="1"/>
  <c r="Z120" i="1"/>
  <c r="X120" i="1"/>
  <c r="V120" i="1"/>
  <c r="T120" i="1"/>
  <c r="R120" i="1"/>
  <c r="P120" i="1"/>
  <c r="AB119" i="1"/>
  <c r="Z119" i="1"/>
  <c r="X119" i="1"/>
  <c r="V119" i="1"/>
  <c r="T119" i="1"/>
  <c r="R119" i="1"/>
  <c r="P119" i="1"/>
  <c r="AB118" i="1"/>
  <c r="Z118" i="1"/>
  <c r="X118" i="1"/>
  <c r="V118" i="1"/>
  <c r="T118" i="1"/>
  <c r="R118" i="1"/>
  <c r="P118" i="1"/>
  <c r="AB117" i="1"/>
  <c r="Z117" i="1"/>
  <c r="X117" i="1"/>
  <c r="V117" i="1"/>
  <c r="T117" i="1"/>
  <c r="R117" i="1"/>
  <c r="P117" i="1"/>
  <c r="AB116" i="1"/>
  <c r="Z116" i="1"/>
  <c r="X116" i="1"/>
  <c r="V116" i="1"/>
  <c r="T116" i="1"/>
  <c r="R116" i="1"/>
  <c r="P116" i="1"/>
  <c r="AB115" i="1"/>
  <c r="Z115" i="1"/>
  <c r="X115" i="1"/>
  <c r="V115" i="1"/>
  <c r="T115" i="1"/>
  <c r="R115" i="1"/>
  <c r="P115" i="1"/>
  <c r="AB114" i="1"/>
  <c r="Z114" i="1"/>
  <c r="X114" i="1"/>
  <c r="V114" i="1"/>
  <c r="T114" i="1"/>
  <c r="R114" i="1"/>
  <c r="P114" i="1"/>
  <c r="AB113" i="1"/>
  <c r="Z113" i="1"/>
  <c r="X113" i="1"/>
  <c r="V113" i="1"/>
  <c r="T113" i="1"/>
  <c r="R113" i="1"/>
  <c r="P113" i="1"/>
  <c r="AB112" i="1"/>
  <c r="Z112" i="1"/>
  <c r="X112" i="1"/>
  <c r="V112" i="1"/>
  <c r="T112" i="1"/>
  <c r="R112" i="1"/>
  <c r="P112" i="1"/>
  <c r="AB111" i="1"/>
  <c r="Z111" i="1"/>
  <c r="X111" i="1"/>
  <c r="V111" i="1"/>
  <c r="T111" i="1"/>
  <c r="R111" i="1"/>
  <c r="P111" i="1"/>
  <c r="AB110" i="1"/>
  <c r="Z110" i="1"/>
  <c r="X110" i="1"/>
  <c r="V110" i="1"/>
  <c r="T110" i="1"/>
  <c r="R110" i="1"/>
  <c r="P110" i="1"/>
  <c r="AB109" i="1"/>
  <c r="Z109" i="1"/>
  <c r="X109" i="1"/>
  <c r="V109" i="1"/>
  <c r="T109" i="1"/>
  <c r="R109" i="1"/>
  <c r="P109" i="1"/>
  <c r="AB108" i="1"/>
  <c r="Z108" i="1"/>
  <c r="X108" i="1"/>
  <c r="V108" i="1"/>
  <c r="T108" i="1"/>
  <c r="R108" i="1"/>
  <c r="P108" i="1"/>
  <c r="AB107" i="1"/>
  <c r="Z107" i="1"/>
  <c r="X107" i="1"/>
  <c r="V107" i="1"/>
  <c r="T107" i="1"/>
  <c r="R107" i="1"/>
  <c r="P107" i="1"/>
  <c r="AB106" i="1"/>
  <c r="Z106" i="1"/>
  <c r="X106" i="1"/>
  <c r="V106" i="1"/>
  <c r="T106" i="1"/>
  <c r="R106" i="1"/>
  <c r="P106" i="1"/>
  <c r="AB105" i="1"/>
  <c r="Z105" i="1"/>
  <c r="X105" i="1"/>
  <c r="V105" i="1"/>
  <c r="T105" i="1"/>
  <c r="R105" i="1"/>
  <c r="P105" i="1"/>
  <c r="AB104" i="1"/>
  <c r="Z104" i="1"/>
  <c r="X104" i="1"/>
  <c r="V104" i="1"/>
  <c r="T104" i="1"/>
  <c r="R104" i="1"/>
  <c r="P104" i="1"/>
  <c r="AB103" i="1"/>
  <c r="Z103" i="1"/>
  <c r="X103" i="1"/>
  <c r="V103" i="1"/>
  <c r="T103" i="1"/>
  <c r="R103" i="1"/>
  <c r="P103" i="1"/>
  <c r="AB102" i="1"/>
  <c r="Z102" i="1"/>
  <c r="X102" i="1"/>
  <c r="V102" i="1"/>
  <c r="T102" i="1"/>
  <c r="R102" i="1"/>
  <c r="P102" i="1"/>
  <c r="AB101" i="1"/>
  <c r="Z101" i="1"/>
  <c r="X101" i="1"/>
  <c r="V101" i="1"/>
  <c r="T101" i="1"/>
  <c r="R101" i="1"/>
  <c r="P101" i="1"/>
  <c r="AB100" i="1"/>
  <c r="Z100" i="1"/>
  <c r="X100" i="1"/>
  <c r="V100" i="1"/>
  <c r="T100" i="1"/>
  <c r="R100" i="1"/>
  <c r="P100" i="1"/>
  <c r="AB99" i="1"/>
  <c r="Z99" i="1"/>
  <c r="X99" i="1"/>
  <c r="V99" i="1"/>
  <c r="T99" i="1"/>
  <c r="R99" i="1"/>
  <c r="P99" i="1"/>
  <c r="AB98" i="1"/>
  <c r="Z98" i="1"/>
  <c r="X98" i="1"/>
  <c r="V98" i="1"/>
  <c r="T98" i="1"/>
  <c r="R98" i="1"/>
  <c r="P98" i="1"/>
  <c r="AB97" i="1"/>
  <c r="Z97" i="1"/>
  <c r="X97" i="1"/>
  <c r="V97" i="1"/>
  <c r="T97" i="1"/>
  <c r="R97" i="1"/>
  <c r="P97" i="1"/>
  <c r="AB96" i="1"/>
  <c r="Z96" i="1"/>
  <c r="X96" i="1"/>
  <c r="V96" i="1"/>
  <c r="T96" i="1"/>
  <c r="R96" i="1"/>
  <c r="P96" i="1"/>
  <c r="AB95" i="1"/>
  <c r="Z95" i="1"/>
  <c r="X95" i="1"/>
  <c r="V95" i="1"/>
  <c r="T95" i="1"/>
  <c r="R95" i="1"/>
  <c r="P95" i="1"/>
  <c r="AB94" i="1"/>
  <c r="Z94" i="1"/>
  <c r="X94" i="1"/>
  <c r="V94" i="1"/>
  <c r="T94" i="1"/>
  <c r="R94" i="1"/>
  <c r="P94" i="1"/>
  <c r="AB93" i="1"/>
  <c r="Z93" i="1"/>
  <c r="X93" i="1"/>
  <c r="V93" i="1"/>
  <c r="T93" i="1"/>
  <c r="R93" i="1"/>
  <c r="P93" i="1"/>
  <c r="AB92" i="1"/>
  <c r="Z92" i="1"/>
  <c r="X92" i="1"/>
  <c r="V92" i="1"/>
  <c r="T92" i="1"/>
  <c r="R92" i="1"/>
  <c r="P92" i="1"/>
  <c r="AB91" i="1"/>
  <c r="Z91" i="1"/>
  <c r="X91" i="1"/>
  <c r="V91" i="1"/>
  <c r="T91" i="1"/>
  <c r="R91" i="1"/>
  <c r="P91" i="1"/>
  <c r="AB90" i="1"/>
  <c r="Z90" i="1"/>
  <c r="X90" i="1"/>
  <c r="V90" i="1"/>
  <c r="T90" i="1"/>
  <c r="R90" i="1"/>
  <c r="P90" i="1"/>
  <c r="AB89" i="1"/>
  <c r="Z89" i="1"/>
  <c r="X89" i="1"/>
  <c r="V89" i="1"/>
  <c r="T89" i="1"/>
  <c r="R89" i="1"/>
  <c r="P89" i="1"/>
  <c r="AB88" i="1"/>
  <c r="Z88" i="1"/>
  <c r="X88" i="1"/>
  <c r="V88" i="1"/>
  <c r="T88" i="1"/>
  <c r="R88" i="1"/>
  <c r="P88" i="1"/>
  <c r="AB87" i="1"/>
  <c r="Z87" i="1"/>
  <c r="X87" i="1"/>
  <c r="V87" i="1"/>
  <c r="T87" i="1"/>
  <c r="R87" i="1"/>
  <c r="P87" i="1"/>
  <c r="AB86" i="1"/>
  <c r="Z86" i="1"/>
  <c r="X86" i="1"/>
  <c r="V86" i="1"/>
  <c r="T86" i="1"/>
  <c r="R86" i="1"/>
  <c r="P86" i="1"/>
  <c r="AB85" i="1"/>
  <c r="Z85" i="1"/>
  <c r="X85" i="1"/>
  <c r="V85" i="1"/>
  <c r="T85" i="1"/>
  <c r="R85" i="1"/>
  <c r="P85" i="1"/>
  <c r="AB84" i="1"/>
  <c r="Z84" i="1"/>
  <c r="X84" i="1"/>
  <c r="V84" i="1"/>
  <c r="T84" i="1"/>
  <c r="R84" i="1"/>
  <c r="P84" i="1"/>
  <c r="AB83" i="1"/>
  <c r="Z83" i="1"/>
  <c r="X83" i="1"/>
  <c r="V83" i="1"/>
  <c r="T83" i="1"/>
  <c r="R83" i="1"/>
  <c r="P83" i="1"/>
  <c r="AB82" i="1"/>
  <c r="Z82" i="1"/>
  <c r="X82" i="1"/>
  <c r="V82" i="1"/>
  <c r="T82" i="1"/>
  <c r="R82" i="1"/>
  <c r="P82" i="1"/>
  <c r="AB81" i="1"/>
  <c r="Z81" i="1"/>
  <c r="X81" i="1"/>
  <c r="V81" i="1"/>
  <c r="T81" i="1"/>
  <c r="R81" i="1"/>
  <c r="P81" i="1"/>
  <c r="AB80" i="1"/>
  <c r="Z80" i="1"/>
  <c r="X80" i="1"/>
  <c r="V80" i="1"/>
  <c r="T80" i="1"/>
  <c r="R80" i="1"/>
  <c r="P80" i="1"/>
  <c r="AB79" i="1"/>
  <c r="Z79" i="1"/>
  <c r="X79" i="1"/>
  <c r="V79" i="1"/>
  <c r="T79" i="1"/>
  <c r="R79" i="1"/>
  <c r="P79" i="1"/>
  <c r="AB78" i="1"/>
  <c r="Z78" i="1"/>
  <c r="X78" i="1"/>
  <c r="V78" i="1"/>
  <c r="T78" i="1"/>
  <c r="R78" i="1"/>
  <c r="P78" i="1"/>
  <c r="AB77" i="1"/>
  <c r="Z77" i="1"/>
  <c r="X77" i="1"/>
  <c r="V77" i="1"/>
  <c r="T77" i="1"/>
  <c r="R77" i="1"/>
  <c r="P77" i="1"/>
  <c r="AB76" i="1"/>
  <c r="Z76" i="1"/>
  <c r="X76" i="1"/>
  <c r="V76" i="1"/>
  <c r="T76" i="1"/>
  <c r="R76" i="1"/>
  <c r="P76" i="1"/>
  <c r="AB75" i="1"/>
  <c r="Z75" i="1"/>
  <c r="X75" i="1"/>
  <c r="V75" i="1"/>
  <c r="T75" i="1"/>
  <c r="R75" i="1"/>
  <c r="P75" i="1"/>
  <c r="AB74" i="1"/>
  <c r="Z74" i="1"/>
  <c r="X74" i="1"/>
  <c r="V74" i="1"/>
  <c r="T74" i="1"/>
  <c r="R74" i="1"/>
  <c r="P74" i="1"/>
  <c r="AB73" i="1"/>
  <c r="Z73" i="1"/>
  <c r="X73" i="1"/>
  <c r="V73" i="1"/>
  <c r="T73" i="1"/>
  <c r="R73" i="1"/>
  <c r="P73" i="1"/>
  <c r="AB72" i="1"/>
  <c r="Z72" i="1"/>
  <c r="X72" i="1"/>
  <c r="V72" i="1"/>
  <c r="T72" i="1"/>
  <c r="R72" i="1"/>
  <c r="P72" i="1"/>
  <c r="AB71" i="1"/>
  <c r="Z71" i="1"/>
  <c r="X71" i="1"/>
  <c r="V71" i="1"/>
  <c r="T71" i="1"/>
  <c r="R71" i="1"/>
  <c r="P71" i="1"/>
  <c r="AB70" i="1"/>
  <c r="Z70" i="1"/>
  <c r="X70" i="1"/>
  <c r="V70" i="1"/>
  <c r="T70" i="1"/>
  <c r="R70" i="1"/>
  <c r="P70" i="1"/>
  <c r="AB69" i="1"/>
  <c r="Z69" i="1"/>
  <c r="X69" i="1"/>
  <c r="V69" i="1"/>
  <c r="T69" i="1"/>
  <c r="R69" i="1"/>
  <c r="P69" i="1"/>
  <c r="AB68" i="1"/>
  <c r="Z68" i="1"/>
  <c r="X68" i="1"/>
  <c r="V68" i="1"/>
  <c r="T68" i="1"/>
  <c r="R68" i="1"/>
  <c r="P68" i="1"/>
  <c r="AB67" i="1"/>
  <c r="Z67" i="1"/>
  <c r="X67" i="1"/>
  <c r="V67" i="1"/>
  <c r="T67" i="1"/>
  <c r="R67" i="1"/>
  <c r="P67" i="1"/>
  <c r="AB66" i="1"/>
  <c r="Z66" i="1"/>
  <c r="X66" i="1"/>
  <c r="V66" i="1"/>
  <c r="T66" i="1"/>
  <c r="R66" i="1"/>
  <c r="P66" i="1"/>
  <c r="AB65" i="1"/>
  <c r="Z65" i="1"/>
  <c r="X65" i="1"/>
  <c r="V65" i="1"/>
  <c r="T65" i="1"/>
  <c r="R65" i="1"/>
  <c r="P65" i="1"/>
  <c r="AB64" i="1"/>
  <c r="Z64" i="1"/>
  <c r="X64" i="1"/>
  <c r="V64" i="1"/>
  <c r="T64" i="1"/>
  <c r="R64" i="1"/>
  <c r="P64" i="1"/>
  <c r="AB63" i="1"/>
  <c r="Z63" i="1"/>
  <c r="X63" i="1"/>
  <c r="V63" i="1"/>
  <c r="T63" i="1"/>
  <c r="R63" i="1"/>
  <c r="P63" i="1"/>
  <c r="AB62" i="1"/>
  <c r="Z62" i="1"/>
  <c r="X62" i="1"/>
  <c r="V62" i="1"/>
  <c r="T62" i="1"/>
  <c r="R62" i="1"/>
  <c r="P62" i="1"/>
  <c r="AB61" i="1"/>
  <c r="Z61" i="1"/>
  <c r="X61" i="1"/>
  <c r="V61" i="1"/>
  <c r="T61" i="1"/>
  <c r="R61" i="1"/>
  <c r="P61" i="1"/>
  <c r="AB60" i="1"/>
  <c r="Z60" i="1"/>
  <c r="X60" i="1"/>
  <c r="V60" i="1"/>
  <c r="T60" i="1"/>
  <c r="R60" i="1"/>
  <c r="P60" i="1"/>
  <c r="AB59" i="1"/>
  <c r="Z59" i="1"/>
  <c r="X59" i="1"/>
  <c r="V59" i="1"/>
  <c r="T59" i="1"/>
  <c r="R59" i="1"/>
  <c r="P59" i="1"/>
  <c r="AB58" i="1"/>
  <c r="Z58" i="1"/>
  <c r="X58" i="1"/>
  <c r="V58" i="1"/>
  <c r="T58" i="1"/>
  <c r="R58" i="1"/>
  <c r="P58" i="1"/>
  <c r="AB57" i="1"/>
  <c r="Z57" i="1"/>
  <c r="X57" i="1"/>
  <c r="V57" i="1"/>
  <c r="T57" i="1"/>
  <c r="R57" i="1"/>
  <c r="P57" i="1"/>
  <c r="AB56" i="1"/>
  <c r="Z56" i="1"/>
  <c r="X56" i="1"/>
  <c r="V56" i="1"/>
  <c r="T56" i="1"/>
  <c r="R56" i="1"/>
  <c r="P56" i="1"/>
  <c r="AB55" i="1"/>
  <c r="Z55" i="1"/>
  <c r="X55" i="1"/>
  <c r="V55" i="1"/>
  <c r="T55" i="1"/>
  <c r="R55" i="1"/>
  <c r="P55" i="1"/>
  <c r="AB54" i="1"/>
  <c r="Z54" i="1"/>
  <c r="X54" i="1"/>
  <c r="V54" i="1"/>
  <c r="T54" i="1"/>
  <c r="R54" i="1"/>
  <c r="P54" i="1"/>
  <c r="AB53" i="1"/>
  <c r="Z53" i="1"/>
  <c r="X53" i="1"/>
  <c r="V53" i="1"/>
  <c r="T53" i="1"/>
  <c r="R53" i="1"/>
  <c r="P53" i="1"/>
  <c r="AB52" i="1"/>
  <c r="Z52" i="1"/>
  <c r="X52" i="1"/>
  <c r="V52" i="1"/>
  <c r="T52" i="1"/>
  <c r="R52" i="1"/>
  <c r="P52" i="1"/>
  <c r="AB51" i="1"/>
  <c r="Z51" i="1"/>
  <c r="X51" i="1"/>
  <c r="V51" i="1"/>
  <c r="T51" i="1"/>
  <c r="R51" i="1"/>
  <c r="P51" i="1"/>
  <c r="AB50" i="1"/>
  <c r="Z50" i="1"/>
  <c r="X50" i="1"/>
  <c r="V50" i="1"/>
  <c r="T50" i="1"/>
  <c r="R50" i="1"/>
  <c r="P50" i="1"/>
  <c r="AB49" i="1"/>
  <c r="Z49" i="1"/>
  <c r="X49" i="1"/>
  <c r="V49" i="1"/>
  <c r="T49" i="1"/>
  <c r="R49" i="1"/>
  <c r="P49" i="1"/>
  <c r="AB48" i="1"/>
  <c r="Z48" i="1"/>
  <c r="X48" i="1"/>
  <c r="V48" i="1"/>
  <c r="T48" i="1"/>
  <c r="R48" i="1"/>
  <c r="P48" i="1"/>
  <c r="AB47" i="1"/>
  <c r="Z47" i="1"/>
  <c r="X47" i="1"/>
  <c r="V47" i="1"/>
  <c r="T47" i="1"/>
  <c r="R47" i="1"/>
  <c r="P47" i="1"/>
  <c r="AB46" i="1"/>
  <c r="Z46" i="1"/>
  <c r="X46" i="1"/>
  <c r="V46" i="1"/>
  <c r="T46" i="1"/>
  <c r="R46" i="1"/>
  <c r="P46" i="1"/>
  <c r="AB45" i="1"/>
  <c r="Z45" i="1"/>
  <c r="X45" i="1"/>
  <c r="V45" i="1"/>
  <c r="T45" i="1"/>
  <c r="R45" i="1"/>
  <c r="P45" i="1"/>
  <c r="AB44" i="1"/>
  <c r="Z44" i="1"/>
  <c r="X44" i="1"/>
  <c r="V44" i="1"/>
  <c r="T44" i="1"/>
  <c r="R44" i="1"/>
  <c r="P44" i="1"/>
  <c r="AB43" i="1"/>
  <c r="Z43" i="1"/>
  <c r="X43" i="1"/>
  <c r="V43" i="1"/>
  <c r="T43" i="1"/>
  <c r="R43" i="1"/>
  <c r="P43" i="1"/>
  <c r="AB42" i="1"/>
  <c r="Z42" i="1"/>
  <c r="X42" i="1"/>
  <c r="V42" i="1"/>
  <c r="T42" i="1"/>
  <c r="R42" i="1"/>
  <c r="P42" i="1"/>
  <c r="AB41" i="1"/>
  <c r="Z41" i="1"/>
  <c r="X41" i="1"/>
  <c r="V41" i="1"/>
  <c r="T41" i="1"/>
  <c r="R41" i="1"/>
  <c r="P41" i="1"/>
  <c r="AB40" i="1"/>
  <c r="Z40" i="1"/>
  <c r="X40" i="1"/>
  <c r="V40" i="1"/>
  <c r="T40" i="1"/>
  <c r="R40" i="1"/>
  <c r="P40" i="1"/>
  <c r="AB39" i="1"/>
  <c r="Z39" i="1"/>
  <c r="X39" i="1"/>
  <c r="V39" i="1"/>
  <c r="T39" i="1"/>
  <c r="R39" i="1"/>
  <c r="P39" i="1"/>
  <c r="AB38" i="1"/>
  <c r="Z38" i="1"/>
  <c r="X38" i="1"/>
  <c r="V38" i="1"/>
  <c r="T38" i="1"/>
  <c r="R38" i="1"/>
  <c r="P38" i="1"/>
  <c r="AB37" i="1"/>
  <c r="Z37" i="1"/>
  <c r="X37" i="1"/>
  <c r="V37" i="1"/>
  <c r="T37" i="1"/>
  <c r="R37" i="1"/>
  <c r="P37" i="1"/>
  <c r="AB36" i="1"/>
  <c r="Z36" i="1"/>
  <c r="X36" i="1"/>
  <c r="V36" i="1"/>
  <c r="T36" i="1"/>
  <c r="R36" i="1"/>
  <c r="P36" i="1"/>
  <c r="AB35" i="1"/>
  <c r="Z35" i="1"/>
  <c r="X35" i="1"/>
  <c r="V35" i="1"/>
  <c r="T35" i="1"/>
  <c r="R35" i="1"/>
  <c r="P35" i="1"/>
  <c r="AB34" i="1"/>
  <c r="Z34" i="1"/>
  <c r="X34" i="1"/>
  <c r="V34" i="1"/>
  <c r="T34" i="1"/>
  <c r="R34" i="1"/>
  <c r="P34" i="1"/>
  <c r="AB33" i="1"/>
  <c r="Z33" i="1"/>
  <c r="X33" i="1"/>
  <c r="V33" i="1"/>
  <c r="T33" i="1"/>
  <c r="R33" i="1"/>
  <c r="P33" i="1"/>
  <c r="AB32" i="1"/>
  <c r="Z32" i="1"/>
  <c r="X32" i="1"/>
  <c r="V32" i="1"/>
  <c r="T32" i="1"/>
  <c r="R32" i="1"/>
  <c r="P32" i="1"/>
  <c r="AB31" i="1"/>
  <c r="Z31" i="1"/>
  <c r="X31" i="1"/>
  <c r="V31" i="1"/>
  <c r="T31" i="1"/>
  <c r="R31" i="1"/>
  <c r="P31" i="1"/>
  <c r="AB30" i="1"/>
  <c r="Z30" i="1"/>
  <c r="X30" i="1"/>
  <c r="V30" i="1"/>
  <c r="T30" i="1"/>
  <c r="R30" i="1"/>
  <c r="P30" i="1"/>
  <c r="AB29" i="1"/>
  <c r="Z29" i="1"/>
  <c r="X29" i="1"/>
  <c r="V29" i="1"/>
  <c r="T29" i="1"/>
  <c r="R29" i="1"/>
  <c r="P29" i="1"/>
  <c r="AB28" i="1"/>
  <c r="Z28" i="1"/>
  <c r="X28" i="1"/>
  <c r="V28" i="1"/>
  <c r="T28" i="1"/>
  <c r="R28" i="1"/>
  <c r="P28" i="1"/>
  <c r="AB27" i="1"/>
  <c r="Z27" i="1"/>
  <c r="X27" i="1"/>
  <c r="V27" i="1"/>
  <c r="T27" i="1"/>
  <c r="R27" i="1"/>
  <c r="P27" i="1"/>
  <c r="AB26" i="1"/>
  <c r="Z26" i="1"/>
  <c r="X26" i="1"/>
  <c r="V26" i="1"/>
  <c r="T26" i="1"/>
  <c r="R26" i="1"/>
  <c r="P26" i="1"/>
  <c r="AB25" i="1"/>
  <c r="Z25" i="1"/>
  <c r="X25" i="1"/>
  <c r="V25" i="1"/>
  <c r="T25" i="1"/>
  <c r="R25" i="1"/>
  <c r="P25" i="1"/>
  <c r="AF24" i="1"/>
  <c r="AB24" i="1"/>
  <c r="Z24" i="1"/>
  <c r="X24" i="1"/>
  <c r="V24" i="1"/>
  <c r="T24" i="1"/>
  <c r="R24" i="1"/>
  <c r="P24" i="1"/>
  <c r="AF23" i="1"/>
  <c r="AB23" i="1"/>
  <c r="Z23" i="1"/>
  <c r="X23" i="1"/>
  <c r="V23" i="1"/>
  <c r="T23" i="1"/>
  <c r="R23" i="1"/>
  <c r="P23" i="1"/>
  <c r="AF22" i="1"/>
  <c r="AB22" i="1"/>
  <c r="Z22" i="1"/>
  <c r="X22" i="1"/>
  <c r="V22" i="1"/>
  <c r="T22" i="1"/>
  <c r="R22" i="1"/>
  <c r="P22" i="1"/>
  <c r="AB21" i="1"/>
  <c r="Z21" i="1"/>
  <c r="X21" i="1"/>
  <c r="V21" i="1"/>
  <c r="T21" i="1"/>
  <c r="R21" i="1"/>
  <c r="P21" i="1"/>
  <c r="AB20" i="1"/>
  <c r="Z20" i="1"/>
  <c r="X20" i="1"/>
  <c r="V20" i="1"/>
  <c r="T20" i="1"/>
  <c r="R20" i="1"/>
  <c r="P20" i="1"/>
  <c r="AB19" i="1"/>
  <c r="Z19" i="1"/>
  <c r="X19" i="1"/>
  <c r="V19" i="1"/>
  <c r="T19" i="1"/>
  <c r="R19" i="1"/>
  <c r="P19" i="1"/>
  <c r="AB18" i="1"/>
  <c r="Z18" i="1"/>
  <c r="X18" i="1"/>
  <c r="V18" i="1"/>
  <c r="T18" i="1"/>
  <c r="R18" i="1"/>
  <c r="P18" i="1"/>
  <c r="AB17" i="1"/>
  <c r="Z17" i="1"/>
  <c r="X17" i="1"/>
  <c r="V17" i="1"/>
  <c r="T17" i="1"/>
  <c r="R17" i="1"/>
  <c r="P17" i="1"/>
  <c r="AH16" i="1"/>
  <c r="AB16" i="1"/>
  <c r="Z16" i="1"/>
  <c r="X16" i="1"/>
  <c r="V16" i="1"/>
  <c r="T16" i="1"/>
  <c r="R16" i="1"/>
  <c r="P16" i="1"/>
  <c r="AB15" i="1"/>
  <c r="Z15" i="1"/>
  <c r="X15" i="1"/>
  <c r="V15" i="1"/>
  <c r="T15" i="1"/>
  <c r="R15" i="1"/>
  <c r="P15" i="1"/>
  <c r="AB14" i="1"/>
  <c r="Z14" i="1"/>
  <c r="X14" i="1"/>
  <c r="V14" i="1"/>
  <c r="T14" i="1"/>
  <c r="R14" i="1"/>
  <c r="P14" i="1"/>
  <c r="AI13" i="1"/>
  <c r="AE13" i="1"/>
  <c r="AE14" i="1" s="1"/>
  <c r="AB13" i="1"/>
  <c r="Z13" i="1"/>
  <c r="X13" i="1"/>
  <c r="V13" i="1"/>
  <c r="T13" i="1"/>
  <c r="R13" i="1"/>
  <c r="P13" i="1"/>
  <c r="B13" i="1"/>
  <c r="C13" i="1" s="1"/>
  <c r="D13" i="1" s="1"/>
  <c r="E13" i="1" s="1"/>
  <c r="F13" i="1" s="1"/>
  <c r="G13" i="1" s="1"/>
  <c r="H13" i="1" s="1"/>
  <c r="B14" i="1" s="1"/>
  <c r="C14" i="1" s="1"/>
  <c r="D14" i="1" s="1"/>
  <c r="E14" i="1" s="1"/>
  <c r="F14" i="1" s="1"/>
  <c r="G14" i="1" s="1"/>
  <c r="H14" i="1" s="1"/>
  <c r="B15" i="1" s="1"/>
  <c r="C15" i="1" s="1"/>
  <c r="D15" i="1" s="1"/>
  <c r="E15" i="1" s="1"/>
  <c r="F15" i="1" s="1"/>
  <c r="G15" i="1" s="1"/>
  <c r="H15" i="1" s="1"/>
  <c r="B16" i="1" s="1"/>
  <c r="C16" i="1" s="1"/>
  <c r="D16" i="1" s="1"/>
  <c r="E16" i="1" s="1"/>
  <c r="F16" i="1" s="1"/>
  <c r="G16" i="1" s="1"/>
  <c r="H16" i="1" s="1"/>
  <c r="B17" i="1" s="1"/>
  <c r="C17" i="1" s="1"/>
  <c r="D17" i="1" s="1"/>
  <c r="E17" i="1" s="1"/>
  <c r="F17" i="1" s="1"/>
  <c r="G17" i="1" s="1"/>
  <c r="H17" i="1" s="1"/>
  <c r="B18" i="1" s="1"/>
  <c r="C18" i="1" s="1"/>
  <c r="D18" i="1" s="1"/>
  <c r="E18" i="1" s="1"/>
  <c r="F18" i="1" s="1"/>
  <c r="G18" i="1" s="1"/>
  <c r="H18" i="1" s="1"/>
  <c r="AF13" i="1" l="1"/>
  <c r="AE15" i="1"/>
  <c r="AF14" i="1"/>
  <c r="AF15" i="1" l="1"/>
  <c r="AE16" i="1"/>
  <c r="AE17" i="1" l="1"/>
  <c r="AF16" i="1"/>
  <c r="AE18" i="1" l="1"/>
  <c r="AF17" i="1"/>
  <c r="AF18" i="1" l="1"/>
  <c r="AE19" i="1"/>
  <c r="AF19" i="1" s="1"/>
  <c r="AI16" i="1" l="1"/>
</calcChain>
</file>

<file path=xl/sharedStrings.xml><?xml version="1.0" encoding="utf-8"?>
<sst xmlns="http://schemas.openxmlformats.org/spreadsheetml/2006/main" count="1267" uniqueCount="49">
  <si>
    <t>年</t>
  </si>
  <si>
    <t>月</t>
  </si>
  <si>
    <t>学习计划表</t>
  </si>
  <si>
    <t>本周记忆内容</t>
  </si>
  <si>
    <t>今日记忆项目</t>
  </si>
  <si>
    <t>日</t>
  </si>
  <si>
    <t>一</t>
  </si>
  <si>
    <t>二</t>
  </si>
  <si>
    <t>三</t>
  </si>
  <si>
    <t>四</t>
  </si>
  <si>
    <t>五</t>
  </si>
  <si>
    <t>六</t>
  </si>
  <si>
    <t>序号</t>
  </si>
  <si>
    <t>类别</t>
  </si>
  <si>
    <t>日期</t>
  </si>
  <si>
    <t>记忆内容</t>
  </si>
  <si>
    <t>12个小时</t>
  </si>
  <si>
    <t>记忆项目</t>
  </si>
  <si>
    <t>完成项目</t>
  </si>
  <si>
    <t>☑</t>
  </si>
  <si>
    <t>□</t>
  </si>
  <si>
    <t>累计应记忆项目</t>
  </si>
  <si>
    <t>本周应记忆项目</t>
  </si>
  <si>
    <t>难点</t>
  </si>
  <si>
    <t>重点</t>
  </si>
  <si>
    <t>一般</t>
  </si>
  <si>
    <t>day2 列表、块级&amp;行级元素、图像、音视频、链接、布局、表单</t>
    <phoneticPr fontId="8" type="noConversion"/>
  </si>
  <si>
    <r>
      <rPr>
        <sz val="11"/>
        <color theme="1" tint="0.249977111117893"/>
        <rFont val="宋体"/>
        <family val="3"/>
        <charset val="134"/>
        <scheme val="minor"/>
      </rPr>
      <t>day3 表格、CSS样</t>
    </r>
    <r>
      <rPr>
        <sz val="11"/>
        <color theme="1" tint="0.249977111117893"/>
        <rFont val="宋体"/>
        <family val="2"/>
        <charset val="134"/>
      </rPr>
      <t>式引入、选择器（属性、类、</t>
    </r>
    <r>
      <rPr>
        <sz val="11"/>
        <color theme="1" tint="0.249977111117893"/>
        <rFont val="Calibri"/>
        <family val="2"/>
      </rPr>
      <t>id</t>
    </r>
    <r>
      <rPr>
        <sz val="11"/>
        <color theme="1" tint="0.249977111117893"/>
        <rFont val="宋体"/>
        <family val="2"/>
        <charset val="134"/>
      </rPr>
      <t>、伪类）</t>
    </r>
    <phoneticPr fontId="8" type="noConversion"/>
  </si>
  <si>
    <t>day4 font、text、background、css三特性</t>
    <phoneticPr fontId="8" type="noConversion"/>
  </si>
  <si>
    <t>day5 盒子模型_边框_内边距_外边距详解_浮动入门</t>
    <phoneticPr fontId="8" type="noConversion"/>
  </si>
  <si>
    <t>day06 伪元素_浮动_定位_字体图标</t>
    <phoneticPr fontId="8" type="noConversion"/>
  </si>
  <si>
    <t>day07_flex布局入门_动画效果相关新特性</t>
    <phoneticPr fontId="8" type="noConversion"/>
  </si>
  <si>
    <t>day08_其他属性_flex布局详解_个人简历项目编写</t>
    <phoneticPr fontId="8" type="noConversion"/>
  </si>
  <si>
    <t>day09_媒体查询_网格布局_属性计算过程_包含块</t>
    <phoneticPr fontId="8" type="noConversion"/>
  </si>
  <si>
    <t>day10_js入门_变量_数据类型_类型转换_运算符</t>
    <phoneticPr fontId="8" type="noConversion"/>
  </si>
  <si>
    <t>day11_选择_循环语句_语法及应用场景</t>
    <phoneticPr fontId="8" type="noConversion"/>
  </si>
  <si>
    <t>day1 HTML简介与标签</t>
    <phoneticPr fontId="8" type="noConversion"/>
  </si>
  <si>
    <t>day12_循环关键字_数组_函数_面向对象_类和对象</t>
    <phoneticPr fontId="8" type="noConversion"/>
  </si>
  <si>
    <t>day13_字面量对象_Math_Date_Number_Array内置对象</t>
    <phoneticPr fontId="8" type="noConversion"/>
  </si>
  <si>
    <t>day14_数组_字符串_正则详解</t>
    <phoneticPr fontId="8" type="noConversion"/>
  </si>
  <si>
    <t>day15_DOM操作元素_属性_标签体_样式_事件入门</t>
    <phoneticPr fontId="8" type="noConversion"/>
  </si>
  <si>
    <t>day16_节点操作-自定义属性_常见事件_事件高级入门</t>
    <phoneticPr fontId="8" type="noConversion"/>
  </si>
  <si>
    <t>day17_事件对象_事件代理_鼠标跟随_BOM_window_location_轮播图</t>
    <phoneticPr fontId="8" type="noConversion"/>
  </si>
  <si>
    <t>day18_预编译_作用域链_原型_本地存储</t>
    <phoneticPr fontId="8" type="noConversion"/>
  </si>
  <si>
    <t>day19_原型详解_函数进阶_闭包</t>
    <phoneticPr fontId="8" type="noConversion"/>
  </si>
  <si>
    <t>day20_es6新特性_类_继承_解构_offset偏移值</t>
    <phoneticPr fontId="8" type="noConversion"/>
  </si>
  <si>
    <t>day21_client_scroll_异常_promise_外卖网动画实现</t>
    <phoneticPr fontId="8" type="noConversion"/>
  </si>
  <si>
    <t>day22_promise应用场景_计时案例_ES7语法糖_事件循环</t>
    <phoneticPr fontId="8" type="noConversion"/>
  </si>
  <si>
    <t>day23_ajax异步请求数据_ES6模块化_爱心表白案例讲解-项目实战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</si>
</sst>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d"/>
    <numFmt numFmtId="177" formatCode="yyyy/m/d;@"/>
    <numFmt numFmtId="178" formatCode="0&quot;天&quot;"/>
    <numFmt numFmtId="179" formatCode="m/d;@"/>
  </numFmts>
  <fonts count="14">
    <font>
      <sz val="11"/>
      <color theme="1"/>
      <name val="汉仪旗黑-55简"/>
      <charset val="134"/>
    </font>
    <font>
      <sz val="11"/>
      <color theme="1" tint="0.249977111117893"/>
      <name val="汉仪中黑简"/>
      <charset val="134"/>
    </font>
    <font>
      <sz val="12"/>
      <color theme="1" tint="0.249977111117893"/>
      <name val="汉仪中黑简"/>
      <charset val="134"/>
    </font>
    <font>
      <sz val="16"/>
      <color theme="1" tint="0.249977111117893"/>
      <name val="汉仪中黑简"/>
      <charset val="134"/>
    </font>
    <font>
      <sz val="14"/>
      <color theme="1" tint="0.249977111117893"/>
      <name val="汉仪中黑简"/>
      <charset val="134"/>
    </font>
    <font>
      <sz val="12"/>
      <color theme="0"/>
      <name val="汉仪中黑简"/>
      <charset val="134"/>
    </font>
    <font>
      <sz val="11"/>
      <color theme="0"/>
      <name val="汉仪中黑简"/>
      <charset val="134"/>
    </font>
    <font>
      <sz val="11"/>
      <color theme="0" tint="-0.249977111117893"/>
      <name val="汉仪中黑简"/>
      <charset val="134"/>
    </font>
    <font>
      <sz val="9"/>
      <name val="汉仪旗黑-55简"/>
      <charset val="134"/>
    </font>
    <font>
      <sz val="11"/>
      <color theme="0" tint="-0.249977111117893"/>
      <name val="汉仪中黑简"/>
      <family val="2"/>
      <charset val="134"/>
    </font>
    <font>
      <sz val="11"/>
      <color theme="1" tint="0.249977111117893"/>
      <name val="宋体"/>
      <family val="3"/>
      <charset val="134"/>
      <scheme val="minor"/>
    </font>
    <font>
      <sz val="11"/>
      <color theme="1" tint="0.249977111117893"/>
      <name val="Calibri"/>
      <family val="2"/>
    </font>
    <font>
      <sz val="11"/>
      <color theme="1" tint="0.249977111117893"/>
      <name val="宋体"/>
      <family val="2"/>
      <charset val="134"/>
    </font>
    <font>
      <sz val="11"/>
      <color theme="1" tint="0.249977111117893"/>
      <name val="汉仪中黑简"/>
      <family val="3"/>
      <charset val="134"/>
    </font>
  </fonts>
  <fills count="5">
    <fill>
      <patternFill patternType="none"/>
    </fill>
    <fill>
      <patternFill patternType="gray125"/>
    </fill>
    <fill>
      <gradientFill>
        <stop position="0">
          <color rgb="FF7580ED"/>
        </stop>
        <stop position="1">
          <color rgb="FF94B8F6"/>
        </stop>
      </gradientFill>
    </fill>
    <fill>
      <patternFill patternType="solid">
        <fgColor rgb="FF7580ED"/>
        <bgColor indexed="64"/>
      </patternFill>
    </fill>
    <fill>
      <patternFill patternType="solid">
        <fgColor rgb="FFF3F4FE"/>
        <bgColor indexed="64"/>
      </patternFill>
    </fill>
  </fills>
  <borders count="13">
    <border>
      <left/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dashed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rgb="FFDADADA"/>
      </left>
      <right style="thin">
        <color rgb="FFDADADA"/>
      </right>
      <top/>
      <bottom style="thin">
        <color rgb="FFDADADA"/>
      </bottom>
      <diagonal/>
    </border>
    <border>
      <left style="thin">
        <color rgb="FFDADADA"/>
      </left>
      <right/>
      <top/>
      <bottom style="thin">
        <color rgb="FFDADADA"/>
      </bottom>
      <diagonal/>
    </border>
    <border>
      <left/>
      <right style="thin">
        <color rgb="FFDADADA"/>
      </right>
      <top/>
      <bottom style="thin">
        <color rgb="FFDADADA"/>
      </bottom>
      <diagonal/>
    </border>
    <border>
      <left style="thin">
        <color rgb="FFDADADA"/>
      </left>
      <right style="thin">
        <color rgb="FFDADADA"/>
      </right>
      <top style="thin">
        <color rgb="FFDADADA"/>
      </top>
      <bottom style="thin">
        <color rgb="FFDADADA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</borders>
  <cellStyleXfs count="1">
    <xf numFmtId="0" fontId="0" fillId="0" borderId="0">
      <alignment vertical="center"/>
    </xf>
  </cellStyleXfs>
  <cellXfs count="37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176" fontId="1" fillId="4" borderId="4" xfId="0" applyNumberFormat="1" applyFont="1" applyFill="1" applyBorder="1" applyAlignment="1">
      <alignment horizontal="center" vertical="center"/>
    </xf>
    <xf numFmtId="0" fontId="2" fillId="4" borderId="0" xfId="0" applyFont="1" applyFill="1">
      <alignment vertical="center"/>
    </xf>
    <xf numFmtId="0" fontId="5" fillId="3" borderId="6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14" fontId="1" fillId="0" borderId="7" xfId="0" applyNumberFormat="1" applyFont="1" applyBorder="1" applyAlignment="1">
      <alignment horizontal="center" vertical="center"/>
    </xf>
    <xf numFmtId="179" fontId="1" fillId="0" borderId="8" xfId="0" applyNumberFormat="1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179" fontId="1" fillId="0" borderId="7" xfId="0" applyNumberFormat="1" applyFont="1" applyBorder="1" applyAlignment="1">
      <alignment horizontal="center" vertical="center"/>
    </xf>
    <xf numFmtId="0" fontId="6" fillId="0" borderId="0" xfId="0" applyFont="1">
      <alignment vertical="center"/>
    </xf>
    <xf numFmtId="0" fontId="6" fillId="0" borderId="0" xfId="0" applyFont="1" applyAlignment="1">
      <alignment horizontal="left" vertical="center"/>
    </xf>
    <xf numFmtId="0" fontId="9" fillId="0" borderId="9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2" fillId="4" borderId="5" xfId="0" applyFont="1" applyFill="1" applyBorder="1">
      <alignment vertical="center"/>
    </xf>
    <xf numFmtId="0" fontId="2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6" fillId="3" borderId="11" xfId="0" applyFont="1" applyFill="1" applyBorder="1" applyAlignment="1">
      <alignment horizontal="center" vertical="center"/>
    </xf>
    <xf numFmtId="0" fontId="6" fillId="3" borderId="12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178" fontId="6" fillId="3" borderId="6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20">
    <dxf>
      <font>
        <color rgb="FF7580ED"/>
      </font>
    </dxf>
    <dxf>
      <font>
        <color rgb="FFC00000"/>
      </font>
    </dxf>
    <dxf>
      <font>
        <color rgb="FF7580ED"/>
      </font>
    </dxf>
    <dxf>
      <font>
        <color rgb="FFC00000"/>
      </font>
    </dxf>
    <dxf>
      <font>
        <color rgb="FF7580ED"/>
      </font>
    </dxf>
    <dxf>
      <font>
        <color rgb="FFC00000"/>
      </font>
    </dxf>
    <dxf>
      <font>
        <color rgb="FF7580ED"/>
      </font>
    </dxf>
    <dxf>
      <font>
        <color rgb="FFC00000"/>
      </font>
    </dxf>
    <dxf>
      <font>
        <color rgb="FF7580ED"/>
      </font>
    </dxf>
    <dxf>
      <font>
        <color rgb="FFC00000"/>
      </font>
    </dxf>
    <dxf>
      <font>
        <color rgb="FF7580ED"/>
      </font>
    </dxf>
    <dxf>
      <font>
        <color rgb="FFC00000"/>
      </font>
    </dxf>
    <dxf>
      <font>
        <color rgb="FF7580ED"/>
      </font>
    </dxf>
    <dxf>
      <font>
        <color rgb="FFC00000"/>
      </font>
    </dxf>
    <dxf>
      <font>
        <color rgb="FF7580ED"/>
      </font>
    </dxf>
    <dxf>
      <font>
        <color rgb="FFC00000"/>
      </font>
    </dxf>
    <dxf>
      <font>
        <color theme="0" tint="-0.249977111117893"/>
      </font>
    </dxf>
    <dxf>
      <font>
        <color theme="1" tint="0.249977111117893"/>
      </font>
      <fill>
        <gradientFill degree="90">
          <stop position="0">
            <color rgb="FFFFE8F0"/>
          </stop>
          <stop position="1">
            <color rgb="FFFFE8F0"/>
          </stop>
        </gradientFill>
      </fill>
    </dxf>
    <dxf>
      <font>
        <color rgb="FFF3F4FE"/>
      </font>
    </dxf>
    <dxf>
      <fill>
        <gradientFill degree="90">
          <stop position="0">
            <color rgb="FFD5D9FC"/>
          </stop>
          <stop position="1">
            <color rgb="FFD5D9FC"/>
          </stop>
        </gradientFill>
      </fill>
    </dxf>
  </dxfs>
  <tableStyles count="0" defaultTableStyle="TableStyleMedium2" defaultPivotStyle="PivotStyleLight16"/>
  <colors>
    <mruColors>
      <color rgb="FFB0B9F8"/>
      <color rgb="FFD9DEFC"/>
      <color rgb="FFE4E6EB"/>
      <color rgb="FF92D5E5"/>
      <color rgb="FFB5E4EE"/>
      <color rgb="FFD5F1F6"/>
      <color rgb="FFFF99C0"/>
      <color rgb="FFFFBBD7"/>
      <color rgb="FFFFD7E8"/>
      <color rgb="FFEDF0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microsoft.com/office/2011/relationships/chartColorStyle" Target="colors3.xml"/><Relationship Id="rId1" Type="http://schemas.microsoft.com/office/2011/relationships/chartStyle" Target="style3.xml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000" b="0" i="0" u="none" strike="noStrike" kern="1200" spc="0" baseline="0">
                <a:solidFill>
                  <a:schemeClr val="bg1"/>
                </a:solidFill>
                <a:latin typeface="汉仪中黑简" panose="02010600000101010101" charset="-122"/>
                <a:ea typeface="汉仪中黑简" panose="02010600000101010101" charset="-122"/>
                <a:cs typeface="汉仪中黑简" panose="02010600000101010101" charset="-122"/>
                <a:sym typeface="汉仪中黑简" panose="02010600000101010101" charset="-122"/>
              </a:defRPr>
            </a:pPr>
            <a:r>
              <a:rPr lang="zh-CN" altLang="en-US" sz="1000">
                <a:solidFill>
                  <a:schemeClr val="bg1"/>
                </a:solidFill>
                <a:latin typeface="汉仪中黑简" panose="02010600000101010101" charset="-122"/>
                <a:ea typeface="汉仪中黑简" panose="02010600000101010101" charset="-122"/>
                <a:cs typeface="汉仪中黑简" panose="02010600000101010101" charset="-122"/>
                <a:sym typeface="汉仪中黑简" panose="02010600000101010101" charset="-122"/>
              </a:rPr>
              <a:t>今日记忆完成项目</a:t>
            </a:r>
          </a:p>
        </c:rich>
      </c:tx>
      <c:layout>
        <c:manualLayout>
          <c:xMode val="edge"/>
          <c:yMode val="edge"/>
          <c:x val="0.33318223028105198"/>
          <c:y val="2.0818875780707801E-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000" b="0" i="0" u="none" strike="noStrike" kern="1200" spc="0" baseline="0">
              <a:solidFill>
                <a:schemeClr val="bg1"/>
              </a:solidFill>
              <a:latin typeface="汉仪中黑简" panose="02010600000101010101" charset="-122"/>
              <a:ea typeface="汉仪中黑简" panose="02010600000101010101" charset="-122"/>
              <a:cs typeface="汉仪中黑简" panose="02010600000101010101" charset="-122"/>
              <a:sym typeface="汉仪中黑简" panose="02010600000101010101" charset="-122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26672165870085102"/>
          <c:y val="0.228006715506716"/>
          <c:w val="0.72674524025385301"/>
          <c:h val="0.75138888888888899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A97C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FC6-459A-8EBF-095743A5EE5F}"/>
              </c:ext>
            </c:extLst>
          </c:dPt>
          <c:dPt>
            <c:idx val="1"/>
            <c:invertIfNegative val="0"/>
            <c:bubble3D val="0"/>
            <c:spPr>
              <a:solidFill>
                <a:srgbClr val="92D4E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FC6-459A-8EBF-095743A5EE5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bg1"/>
                    </a:solidFill>
                    <a:latin typeface="汉仪中黑简" panose="02010600000101010101" charset="-122"/>
                    <a:ea typeface="汉仪中黑简" panose="02010600000101010101" charset="-122"/>
                    <a:cs typeface="汉仪中黑简" panose="02010600000101010101" charset="-122"/>
                    <a:sym typeface="汉仪中黑简" panose="02010600000101010101" charset="-122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Sheet1!$AH$12:$AI$12</c:f>
              <c:strCache>
                <c:ptCount val="2"/>
                <c:pt idx="0">
                  <c:v>记忆项目</c:v>
                </c:pt>
                <c:pt idx="1">
                  <c:v>完成项目</c:v>
                </c:pt>
              </c:strCache>
            </c:strRef>
          </c:cat>
          <c:val>
            <c:numRef>
              <c:f>Sheet1!$AH$13:$AI$13</c:f>
              <c:numCache>
                <c:formatCode>General</c:formatCode>
                <c:ptCount val="2"/>
                <c:pt idx="0">
                  <c:v>7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FC6-459A-8EBF-095743A5EE5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6"/>
        <c:axId val="183915961"/>
        <c:axId val="699156705"/>
      </c:barChart>
      <c:catAx>
        <c:axId val="183915961"/>
        <c:scaling>
          <c:orientation val="maxMin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bg1"/>
                </a:solidFill>
                <a:latin typeface="汉仪中黑简" panose="02010600000101010101" charset="-122"/>
                <a:ea typeface="汉仪中黑简" panose="02010600000101010101" charset="-122"/>
                <a:cs typeface="汉仪中黑简" panose="02010600000101010101" charset="-122"/>
                <a:sym typeface="汉仪中黑简" panose="02010600000101010101" charset="-122"/>
              </a:defRPr>
            </a:pPr>
            <a:endParaRPr lang="zh-CN"/>
          </a:p>
        </c:txPr>
        <c:crossAx val="699156705"/>
        <c:crosses val="autoZero"/>
        <c:auto val="1"/>
        <c:lblAlgn val="ctr"/>
        <c:lblOffset val="100"/>
        <c:noMultiLvlLbl val="0"/>
      </c:catAx>
      <c:valAx>
        <c:axId val="699156705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crossAx val="18391596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zh-CN">
          <a:solidFill>
            <a:schemeClr val="bg1"/>
          </a:solidFill>
          <a:latin typeface="汉仪中黑简" panose="02010600000101010101" charset="-122"/>
          <a:ea typeface="汉仪中黑简" panose="02010600000101010101" charset="-122"/>
          <a:cs typeface="汉仪中黑简" panose="02010600000101010101" charset="-122"/>
          <a:sym typeface="汉仪中黑简" panose="02010600000101010101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汉仪中黑简" panose="02010600000101010101" charset="-122"/>
                <a:ea typeface="汉仪中黑简" panose="02010600000101010101" charset="-122"/>
                <a:cs typeface="汉仪中黑简" panose="02010600000101010101" charset="-122"/>
                <a:sym typeface="汉仪中黑简" panose="02010600000101010101" charset="-122"/>
              </a:defRPr>
            </a:pPr>
            <a:r>
              <a:rPr lang="zh-CN" altLang="en-US" sz="1000">
                <a:latin typeface="汉仪中黑简" panose="02010600000101010101" charset="-122"/>
                <a:ea typeface="汉仪中黑简" panose="02010600000101010101" charset="-122"/>
                <a:cs typeface="汉仪中黑简" panose="02010600000101010101" charset="-122"/>
                <a:sym typeface="汉仪中黑简" panose="02010600000101010101" charset="-122"/>
              </a:rPr>
              <a:t>本周应记忆项目</a:t>
            </a:r>
          </a:p>
        </c:rich>
      </c:tx>
      <c:layout>
        <c:manualLayout>
          <c:xMode val="edge"/>
          <c:yMode val="edge"/>
          <c:x val="0.405131264916467"/>
          <c:y val="1.20096076861489E-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汉仪中黑简" panose="02010600000101010101" charset="-122"/>
              <a:ea typeface="汉仪中黑简" panose="02010600000101010101" charset="-122"/>
              <a:cs typeface="汉仪中黑简" panose="02010600000101010101" charset="-122"/>
              <a:sym typeface="汉仪中黑简" panose="02010600000101010101" charset="-122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7.5417661097852001E-2"/>
          <c:y val="0.19535628502802199"/>
          <c:w val="0.887291169451074"/>
          <c:h val="0.6398718975180139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Sheet1!$AF$12</c:f>
              <c:strCache>
                <c:ptCount val="1"/>
                <c:pt idx="0">
                  <c:v>记忆项目</c:v>
                </c:pt>
              </c:strCache>
            </c:strRef>
          </c:tx>
          <c:spPr>
            <a:blipFill>
              <a:blip xmlns:r="http://schemas.openxmlformats.org/officeDocument/2006/relationships" r:embed="rId3"/>
              <a:stretch>
                <a:fillRect/>
              </a:stretch>
            </a:blipFill>
            <a:ln>
              <a:noFill/>
            </a:ln>
            <a:effectLst/>
          </c:spPr>
          <c:invertIfNegative val="0"/>
          <c:cat>
            <c:numRef>
              <c:f>Sheet1!$AE$13:$AE$19</c:f>
              <c:numCache>
                <c:formatCode>m/d;@</c:formatCode>
                <c:ptCount val="7"/>
                <c:pt idx="0">
                  <c:v>45516</c:v>
                </c:pt>
                <c:pt idx="1">
                  <c:v>45517</c:v>
                </c:pt>
                <c:pt idx="2">
                  <c:v>45518</c:v>
                </c:pt>
                <c:pt idx="3">
                  <c:v>45519</c:v>
                </c:pt>
                <c:pt idx="4">
                  <c:v>45520</c:v>
                </c:pt>
                <c:pt idx="5">
                  <c:v>45521</c:v>
                </c:pt>
                <c:pt idx="6">
                  <c:v>45522</c:v>
                </c:pt>
              </c:numCache>
            </c:numRef>
          </c:cat>
          <c:val>
            <c:numRef>
              <c:f>Sheet1!$AF$13:$AF$19</c:f>
              <c:numCache>
                <c:formatCode>General</c:formatCode>
                <c:ptCount val="7"/>
                <c:pt idx="0">
                  <c:v>6</c:v>
                </c:pt>
                <c:pt idx="1">
                  <c:v>6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66-4D1F-9FC1-8F767A72F4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272671"/>
        <c:axId val="469982710"/>
      </c:barChart>
      <c:dateAx>
        <c:axId val="154272671"/>
        <c:scaling>
          <c:orientation val="minMax"/>
        </c:scaling>
        <c:delete val="0"/>
        <c:axPos val="b"/>
        <c:numFmt formatCode="m/d;@" sourceLinked="0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汉仪中黑简" panose="02010600000101010101" charset="-122"/>
                <a:ea typeface="汉仪中黑简" panose="02010600000101010101" charset="-122"/>
                <a:cs typeface="汉仪中黑简" panose="02010600000101010101" charset="-122"/>
                <a:sym typeface="汉仪中黑简" panose="02010600000101010101" charset="-122"/>
              </a:defRPr>
            </a:pPr>
            <a:endParaRPr lang="zh-CN"/>
          </a:p>
        </c:txPr>
        <c:crossAx val="469982710"/>
        <c:crosses val="autoZero"/>
        <c:auto val="1"/>
        <c:lblOffset val="100"/>
        <c:baseTimeUnit val="days"/>
      </c:dateAx>
      <c:valAx>
        <c:axId val="46998271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汉仪中黑简" panose="02010600000101010101" charset="-122"/>
                <a:ea typeface="汉仪中黑简" panose="02010600000101010101" charset="-122"/>
                <a:cs typeface="汉仪中黑简" panose="02010600000101010101" charset="-122"/>
                <a:sym typeface="汉仪中黑简" panose="02010600000101010101" charset="-122"/>
              </a:defRPr>
            </a:pPr>
            <a:endParaRPr lang="zh-CN"/>
          </a:p>
        </c:txPr>
        <c:crossAx val="1542726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zh-CN">
          <a:latin typeface="汉仪中黑简" panose="02010600000101010101" charset="-122"/>
          <a:ea typeface="汉仪中黑简" panose="02010600000101010101" charset="-122"/>
          <a:cs typeface="汉仪中黑简" panose="02010600000101010101" charset="-122"/>
          <a:sym typeface="汉仪中黑简" panose="02010600000101010101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1748071979434398"/>
          <c:y val="1.1542901115813801E-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汉仪中黑简" panose="02010600000101010101" charset="-122"/>
              <a:ea typeface="汉仪中黑简" panose="02010600000101010101" charset="-122"/>
              <a:cs typeface="汉仪中黑简" panose="02010600000101010101" charset="-122"/>
              <a:sym typeface="汉仪中黑简" panose="02010600000101010101" charset="-122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25722365038560402"/>
          <c:y val="0.10234705656021501"/>
          <c:w val="0.60704370179948597"/>
          <c:h val="0.8861100423239709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Sheet1!$AF$21</c:f>
              <c:strCache>
                <c:ptCount val="1"/>
                <c:pt idx="0">
                  <c:v>记忆项目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blipFill>
                <a:blip xmlns:r="http://schemas.openxmlformats.org/officeDocument/2006/relationships" r:embed="rId3"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A2E-4FD4-82FF-2F643A8AAFEB}"/>
              </c:ext>
            </c:extLst>
          </c:dPt>
          <c:dPt>
            <c:idx val="1"/>
            <c:invertIfNegative val="0"/>
            <c:bubble3D val="0"/>
            <c:spPr>
              <a:blipFill>
                <a:blip xmlns:r="http://schemas.openxmlformats.org/officeDocument/2006/relationships" r:embed="rId4"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A2E-4FD4-82FF-2F643A8AAFEB}"/>
              </c:ext>
            </c:extLst>
          </c:dPt>
          <c:dPt>
            <c:idx val="2"/>
            <c:invertIfNegative val="0"/>
            <c:bubble3D val="0"/>
            <c:spPr>
              <a:blipFill>
                <a:blip xmlns:r="http://schemas.openxmlformats.org/officeDocument/2006/relationships" r:embed="rId5"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A2E-4FD4-82FF-2F643A8AAFE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汉仪中黑简" panose="02010600000101010101" charset="-122"/>
                    <a:ea typeface="汉仪中黑简" panose="02010600000101010101" charset="-122"/>
                    <a:cs typeface="汉仪中黑简" panose="02010600000101010101" charset="-122"/>
                    <a:sym typeface="汉仪中黑简" panose="02010600000101010101" charset="-122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Sheet1!$AE$22:$AE$24</c:f>
              <c:strCache>
                <c:ptCount val="3"/>
                <c:pt idx="0">
                  <c:v>难点</c:v>
                </c:pt>
                <c:pt idx="1">
                  <c:v>重点</c:v>
                </c:pt>
                <c:pt idx="2">
                  <c:v>一般</c:v>
                </c:pt>
              </c:strCache>
            </c:strRef>
          </c:cat>
          <c:val>
            <c:numRef>
              <c:f>Sheet1!$AF$22:$AF$24</c:f>
              <c:numCache>
                <c:formatCode>General</c:formatCode>
                <c:ptCount val="3"/>
                <c:pt idx="0">
                  <c:v>10</c:v>
                </c:pt>
                <c:pt idx="1">
                  <c:v>11</c:v>
                </c:pt>
                <c:pt idx="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A2E-4FD4-82FF-2F643A8AA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1"/>
        <c:axId val="650158226"/>
        <c:axId val="68279704"/>
      </c:barChart>
      <c:catAx>
        <c:axId val="650158226"/>
        <c:scaling>
          <c:orientation val="maxMin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汉仪中黑简" panose="02010600000101010101" charset="-122"/>
                <a:ea typeface="汉仪中黑简" panose="02010600000101010101" charset="-122"/>
                <a:cs typeface="汉仪中黑简" panose="02010600000101010101" charset="-122"/>
                <a:sym typeface="汉仪中黑简" panose="02010600000101010101" charset="-122"/>
              </a:defRPr>
            </a:pPr>
            <a:endParaRPr lang="zh-CN"/>
          </a:p>
        </c:txPr>
        <c:crossAx val="68279704"/>
        <c:crosses val="autoZero"/>
        <c:auto val="1"/>
        <c:lblAlgn val="ctr"/>
        <c:lblOffset val="100"/>
        <c:noMultiLvlLbl val="0"/>
      </c:catAx>
      <c:valAx>
        <c:axId val="68279704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crossAx val="65015822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zh-CN">
          <a:latin typeface="汉仪中黑简" panose="02010600000101010101" charset="-122"/>
          <a:ea typeface="汉仪中黑简" panose="02010600000101010101" charset="-122"/>
          <a:cs typeface="汉仪中黑简" panose="02010600000101010101" charset="-122"/>
          <a:sym typeface="汉仪中黑简" panose="02010600000101010101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3" Type="http://schemas.openxmlformats.org/officeDocument/2006/relationships/chart" Target="../charts/chart1.xml"/><Relationship Id="rId7" Type="http://schemas.openxmlformats.org/officeDocument/2006/relationships/image" Target="../media/image8.sv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image" Target="../media/image7.png"/><Relationship Id="rId5" Type="http://schemas.openxmlformats.org/officeDocument/2006/relationships/chart" Target="../charts/chart3.xml"/><Relationship Id="rId4" Type="http://schemas.openxmlformats.org/officeDocument/2006/relationships/chart" Target="../charts/chart2.xml"/><Relationship Id="rId9" Type="http://schemas.openxmlformats.org/officeDocument/2006/relationships/image" Target="../media/image10.sv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png"/><Relationship Id="rId2" Type="http://schemas.openxmlformats.org/officeDocument/2006/relationships/image" Target="../media/image12.png"/><Relationship Id="rId1" Type="http://schemas.openxmlformats.org/officeDocument/2006/relationships/image" Target="../media/image11.png"/><Relationship Id="rId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</xdr:colOff>
      <xdr:row>5</xdr:row>
      <xdr:rowOff>28575</xdr:rowOff>
    </xdr:from>
    <xdr:to>
      <xdr:col>7</xdr:col>
      <xdr:colOff>160020</xdr:colOff>
      <xdr:row>8</xdr:row>
      <xdr:rowOff>57785</xdr:rowOff>
    </xdr:to>
    <xdr:sp macro="" textlink="">
      <xdr:nvSpPr>
        <xdr:cNvPr id="10" name="圆角矩形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446405" y="1221740"/>
          <a:ext cx="2167890" cy="979805"/>
        </a:xfrm>
        <a:prstGeom prst="roundRect">
          <a:avLst/>
        </a:prstGeom>
        <a:gradFill>
          <a:gsLst>
            <a:gs pos="0">
              <a:srgbClr val="98B7F7"/>
            </a:gs>
            <a:gs pos="75000">
              <a:srgbClr val="8296F5"/>
            </a:gs>
            <a:gs pos="100000">
              <a:srgbClr val="7682F2"/>
            </a:gs>
          </a:gsLst>
          <a:lin ang="16200000" scaled="0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295275</xdr:colOff>
      <xdr:row>5</xdr:row>
      <xdr:rowOff>19050</xdr:rowOff>
    </xdr:from>
    <xdr:to>
      <xdr:col>12</xdr:col>
      <xdr:colOff>140970</xdr:colOff>
      <xdr:row>8</xdr:row>
      <xdr:rowOff>48260</xdr:rowOff>
    </xdr:to>
    <xdr:sp macro="" textlink="">
      <xdr:nvSpPr>
        <xdr:cNvPr id="11" name="圆角矩形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2749550" y="1212215"/>
          <a:ext cx="2171700" cy="979805"/>
        </a:xfrm>
        <a:prstGeom prst="roundRect">
          <a:avLst/>
        </a:prstGeom>
        <a:solidFill>
          <a:srgbClr val="F3F7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2</xdr:col>
      <xdr:colOff>37465</xdr:colOff>
      <xdr:row>18</xdr:row>
      <xdr:rowOff>161290</xdr:rowOff>
    </xdr:from>
    <xdr:to>
      <xdr:col>7</xdr:col>
      <xdr:colOff>1270</xdr:colOff>
      <xdr:row>19</xdr:row>
      <xdr:rowOff>210185</xdr:rowOff>
    </xdr:to>
    <xdr:sp macro="" textlink="">
      <xdr:nvSpPr>
        <xdr:cNvPr id="14" name="圆角矩形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/>
      </xdr:nvSpPr>
      <xdr:spPr>
        <a:xfrm>
          <a:off x="723265" y="5288915"/>
          <a:ext cx="1732280" cy="391795"/>
        </a:xfrm>
        <a:prstGeom prst="roundRect">
          <a:avLst/>
        </a:prstGeom>
        <a:gradFill>
          <a:gsLst>
            <a:gs pos="0">
              <a:srgbClr val="98B7F7"/>
            </a:gs>
            <a:gs pos="75000">
              <a:srgbClr val="8296F5"/>
            </a:gs>
            <a:gs pos="100000">
              <a:srgbClr val="7682F2"/>
            </a:gs>
          </a:gsLst>
          <a:lin ang="16200000" scaled="0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200">
              <a:latin typeface="汉仪中黑简" panose="02010600000101010101" charset="-122"/>
              <a:ea typeface="汉仪中黑简" panose="02010600000101010101" charset="-122"/>
            </a:rPr>
            <a:t>重要记忆目标</a:t>
          </a:r>
        </a:p>
      </xdr:txBody>
    </xdr:sp>
    <xdr:clientData/>
  </xdr:twoCellAnchor>
  <xdr:twoCellAnchor>
    <xdr:from>
      <xdr:col>3</xdr:col>
      <xdr:colOff>141605</xdr:colOff>
      <xdr:row>0</xdr:row>
      <xdr:rowOff>162560</xdr:rowOff>
    </xdr:from>
    <xdr:to>
      <xdr:col>12</xdr:col>
      <xdr:colOff>18415</xdr:colOff>
      <xdr:row>3</xdr:row>
      <xdr:rowOff>75565</xdr:rowOff>
    </xdr:to>
    <xdr:grpSp>
      <xdr:nvGrpSpPr>
        <xdr:cNvPr id="19" name="组合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GrpSpPr/>
      </xdr:nvGrpSpPr>
      <xdr:grpSpPr>
        <a:xfrm>
          <a:off x="972185" y="162560"/>
          <a:ext cx="2886710" cy="789305"/>
          <a:chOff x="1843" y="241"/>
          <a:chExt cx="4966" cy="1243"/>
        </a:xfrm>
      </xdr:grpSpPr>
      <xdr:sp macro="" textlink="">
        <xdr:nvSpPr>
          <xdr:cNvPr id="16" name="文本框 15">
            <a:extLst>
              <a:ext uri="{FF2B5EF4-FFF2-40B4-BE49-F238E27FC236}">
                <a16:creationId xmlns:a16="http://schemas.microsoft.com/office/drawing/2014/main" id="{00000000-0008-0000-0000-000010000000}"/>
              </a:ext>
            </a:extLst>
          </xdr:cNvPr>
          <xdr:cNvSpPr txBox="1"/>
        </xdr:nvSpPr>
        <xdr:spPr>
          <a:xfrm>
            <a:off x="1843" y="840"/>
            <a:ext cx="4668" cy="645"/>
          </a:xfrm>
          <a:prstGeom prst="rect">
            <a:avLst/>
          </a:prstGeom>
          <a:noFill/>
          <a:ln w="9525" cmpd="sng">
            <a:noFill/>
          </a:ln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square" numCol="1" spcCol="0" rtlCol="0" fromWordArt="0" anchor="ctr" anchorCtr="0" forceAA="0" compatLnSpc="1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>
              <a:buClrTx/>
              <a:buSzTx/>
              <a:buFontTx/>
            </a:pPr>
            <a:r>
              <a:rPr lang="zh-CN" altLang="en-US">
                <a:solidFill>
                  <a:schemeClr val="bg1"/>
                </a:solidFill>
                <a:latin typeface="汉仪中黑简" panose="02010600000101010101" charset="-122"/>
                <a:ea typeface="汉仪中黑简" panose="02010600000101010101" charset="-122"/>
              </a:rPr>
              <a:t>Hermann Ebbinghaus's study schedule</a:t>
            </a:r>
          </a:p>
        </xdr:txBody>
      </xdr:sp>
      <xdr:sp macro="" textlink="">
        <xdr:nvSpPr>
          <xdr:cNvPr id="17" name="文本框 16">
            <a:extLst>
              <a:ext uri="{FF2B5EF4-FFF2-40B4-BE49-F238E27FC236}">
                <a16:creationId xmlns:a16="http://schemas.microsoft.com/office/drawing/2014/main" id="{00000000-0008-0000-0000-000011000000}"/>
              </a:ext>
            </a:extLst>
          </xdr:cNvPr>
          <xdr:cNvSpPr txBox="1"/>
        </xdr:nvSpPr>
        <xdr:spPr>
          <a:xfrm>
            <a:off x="1843" y="241"/>
            <a:ext cx="4967" cy="706"/>
          </a:xfrm>
          <a:prstGeom prst="rect">
            <a:avLst/>
          </a:prstGeom>
          <a:noFill/>
          <a:ln w="9525" cmpd="sng">
            <a:noFill/>
          </a:ln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 anchorCtr="0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zh-CN" altLang="en-US" sz="2400">
                <a:solidFill>
                  <a:schemeClr val="bg1"/>
                </a:solidFill>
                <a:latin typeface="汉仪中黑简" panose="02010600000101010101" charset="-122"/>
                <a:ea typeface="汉仪中黑简" panose="02010600000101010101" charset="-122"/>
              </a:rPr>
              <a:t>艾宾浩斯学习计划表</a:t>
            </a:r>
          </a:p>
        </xdr:txBody>
      </xdr:sp>
    </xdr:grpSp>
    <xdr:clientData/>
  </xdr:twoCellAnchor>
  <xdr:twoCellAnchor editAs="oneCell">
    <xdr:from>
      <xdr:col>2</xdr:col>
      <xdr:colOff>29845</xdr:colOff>
      <xdr:row>1</xdr:row>
      <xdr:rowOff>85725</xdr:rowOff>
    </xdr:from>
    <xdr:to>
      <xdr:col>3</xdr:col>
      <xdr:colOff>142875</xdr:colOff>
      <xdr:row>2</xdr:row>
      <xdr:rowOff>209550</xdr:rowOff>
    </xdr:to>
    <xdr:pic>
      <xdr:nvPicPr>
        <xdr:cNvPr id="18" name="图片 17" descr="333639373139373b343435303835393bd1a7cfb0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715645" y="276225"/>
          <a:ext cx="466725" cy="466725"/>
        </a:xfrm>
        <a:prstGeom prst="rect">
          <a:avLst/>
        </a:prstGeom>
      </xdr:spPr>
    </xdr:pic>
    <xdr:clientData/>
  </xdr:twoCellAnchor>
  <xdr:twoCellAnchor>
    <xdr:from>
      <xdr:col>22</xdr:col>
      <xdr:colOff>173355</xdr:colOff>
      <xdr:row>0</xdr:row>
      <xdr:rowOff>67945</xdr:rowOff>
    </xdr:from>
    <xdr:to>
      <xdr:col>28</xdr:col>
      <xdr:colOff>355600</xdr:colOff>
      <xdr:row>3</xdr:row>
      <xdr:rowOff>116205</xdr:rowOff>
    </xdr:to>
    <xdr:graphicFrame macro="">
      <xdr:nvGraphicFramePr>
        <xdr:cNvPr id="20" name="图表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194310</xdr:colOff>
      <xdr:row>4</xdr:row>
      <xdr:rowOff>42545</xdr:rowOff>
    </xdr:from>
    <xdr:to>
      <xdr:col>28</xdr:col>
      <xdr:colOff>79375</xdr:colOff>
      <xdr:row>10</xdr:row>
      <xdr:rowOff>95250</xdr:rowOff>
    </xdr:to>
    <xdr:graphicFrame macro="">
      <xdr:nvGraphicFramePr>
        <xdr:cNvPr id="21" name="图表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295275</xdr:colOff>
      <xdr:row>6</xdr:row>
      <xdr:rowOff>183515</xdr:rowOff>
    </xdr:from>
    <xdr:to>
      <xdr:col>7</xdr:col>
      <xdr:colOff>86995</xdr:colOff>
      <xdr:row>7</xdr:row>
      <xdr:rowOff>278765</xdr:rowOff>
    </xdr:to>
    <xdr:sp macro="" textlink="$AH$16">
      <xdr:nvSpPr>
        <xdr:cNvPr id="2" name="文本框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627380" y="1693545"/>
          <a:ext cx="1913890" cy="412115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numCol="1" spcCol="0" rtlCol="0" fromWordArt="0" anchor="ctr" anchorCtr="0" forceAA="0" compatLnSpc="1"/>
        <a:lstStyle/>
        <a:p>
          <a:pPr algn="l">
            <a:buClrTx/>
            <a:buSzTx/>
            <a:buFontTx/>
          </a:pPr>
          <a:fld id="{BB962C8B-B14F-4D97-AF65-F5344CB8AC3E}" type="TxLink">
            <a:rPr lang="zh-CN" altLang="en-US" sz="2600" b="0" i="0" u="none" strike="noStrike">
              <a:solidFill>
                <a:schemeClr val="bg1"/>
              </a:solidFill>
              <a:latin typeface="汉仪中黑简" panose="02010600000101010101" charset="-122"/>
              <a:ea typeface="汉仪中黑简" panose="02010600000101010101" charset="-122"/>
            </a:rPr>
            <a:pPr algn="l">
              <a:buClrTx/>
              <a:buSzTx/>
              <a:buFontTx/>
            </a:pPr>
            <a:t>23</a:t>
          </a:fld>
          <a:endParaRPr lang="zh-CN" altLang="en-US" sz="2600" b="0" i="0" u="none" strike="noStrike">
            <a:solidFill>
              <a:schemeClr val="bg1"/>
            </a:solidFill>
            <a:latin typeface="汉仪中黑简" panose="02010600000101010101" charset="-122"/>
            <a:ea typeface="汉仪中黑简" panose="02010600000101010101" charset="-122"/>
          </a:endParaRPr>
        </a:p>
      </xdr:txBody>
    </xdr:sp>
    <xdr:clientData/>
  </xdr:twoCellAnchor>
  <xdr:twoCellAnchor>
    <xdr:from>
      <xdr:col>8</xdr:col>
      <xdr:colOff>95250</xdr:colOff>
      <xdr:row>6</xdr:row>
      <xdr:rowOff>183515</xdr:rowOff>
    </xdr:from>
    <xdr:to>
      <xdr:col>11</xdr:col>
      <xdr:colOff>759460</xdr:colOff>
      <xdr:row>7</xdr:row>
      <xdr:rowOff>278765</xdr:rowOff>
    </xdr:to>
    <xdr:sp macro="" textlink="$AI$16">
      <xdr:nvSpPr>
        <xdr:cNvPr id="3" name="文本框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2903220" y="1693545"/>
          <a:ext cx="1746885" cy="412115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numCol="1" spcCol="0" rtlCol="0" fromWordArt="0" anchor="ctr" anchorCtr="0" forceAA="0" compatLnSpc="1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>
            <a:buClrTx/>
            <a:buSzTx/>
            <a:buFontTx/>
          </a:pPr>
          <a:fld id="{BB962C8B-B14F-4D97-AF65-F5344CB8AC3E}" type="TxLink">
            <a:rPr lang="zh-CN" altLang="en-US" sz="2600" b="0" i="0" u="none" strike="noStrike">
              <a:solidFill>
                <a:schemeClr val="tx1">
                  <a:lumMod val="75000"/>
                  <a:lumOff val="25000"/>
                </a:schemeClr>
              </a:solidFill>
              <a:latin typeface="汉仪中黑简" panose="02010600000101010101" charset="-122"/>
              <a:ea typeface="汉仪中黑简" panose="02010600000101010101" charset="-122"/>
            </a:rPr>
            <a:pPr algn="l">
              <a:buClrTx/>
              <a:buSzTx/>
              <a:buFontTx/>
            </a:pPr>
            <a:t>47</a:t>
          </a:fld>
          <a:endParaRPr lang="zh-CN" altLang="en-US" sz="2600" b="0" i="0" u="none" strike="noStrike">
            <a:solidFill>
              <a:schemeClr val="tx1">
                <a:lumMod val="75000"/>
                <a:lumOff val="25000"/>
              </a:schemeClr>
            </a:solidFill>
            <a:latin typeface="汉仪中黑简" panose="02010600000101010101" charset="-122"/>
            <a:ea typeface="汉仪中黑简" panose="02010600000101010101" charset="-122"/>
          </a:endParaRPr>
        </a:p>
      </xdr:txBody>
    </xdr:sp>
    <xdr:clientData/>
  </xdr:twoCellAnchor>
  <xdr:twoCellAnchor>
    <xdr:from>
      <xdr:col>12</xdr:col>
      <xdr:colOff>484505</xdr:colOff>
      <xdr:row>4</xdr:row>
      <xdr:rowOff>27940</xdr:rowOff>
    </xdr:from>
    <xdr:to>
      <xdr:col>17</xdr:col>
      <xdr:colOff>68580</xdr:colOff>
      <xdr:row>11</xdr:row>
      <xdr:rowOff>30480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152400</xdr:colOff>
      <xdr:row>5</xdr:row>
      <xdr:rowOff>57150</xdr:rowOff>
    </xdr:from>
    <xdr:to>
      <xdr:col>5</xdr:col>
      <xdr:colOff>102870</xdr:colOff>
      <xdr:row>6</xdr:row>
      <xdr:rowOff>93345</xdr:rowOff>
    </xdr:to>
    <xdr:sp macro="" textlink="">
      <xdr:nvSpPr>
        <xdr:cNvPr id="4" name="文本框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484505" y="1250315"/>
          <a:ext cx="1365250" cy="353060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ctr"/>
          <a:r>
            <a:rPr lang="zh-CN" altLang="en-US" sz="1200">
              <a:solidFill>
                <a:schemeClr val="bg1"/>
              </a:solidFill>
              <a:latin typeface="汉仪中黑简" panose="02010600000101010101" charset="-122"/>
              <a:ea typeface="汉仪中黑简" panose="02010600000101010101" charset="-122"/>
            </a:rPr>
            <a:t>累计应记忆项目</a:t>
          </a:r>
        </a:p>
      </xdr:txBody>
    </xdr:sp>
    <xdr:clientData/>
  </xdr:twoCellAnchor>
  <xdr:twoCellAnchor>
    <xdr:from>
      <xdr:col>7</xdr:col>
      <xdr:colOff>330835</xdr:colOff>
      <xdr:row>5</xdr:row>
      <xdr:rowOff>52070</xdr:rowOff>
    </xdr:from>
    <xdr:to>
      <xdr:col>11</xdr:col>
      <xdr:colOff>171450</xdr:colOff>
      <xdr:row>6</xdr:row>
      <xdr:rowOff>97790</xdr:rowOff>
    </xdr:to>
    <xdr:sp macro="" textlink="">
      <xdr:nvSpPr>
        <xdr:cNvPr id="6" name="文本框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2785110" y="1245235"/>
          <a:ext cx="1276985" cy="362585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numCol="1" spcCol="0" rtlCol="0" fromWordArt="0" anchor="ctr" anchorCtr="0" forceAA="0" compatLnSpc="1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buClrTx/>
            <a:buSzTx/>
            <a:buFontTx/>
          </a:pPr>
          <a:r>
            <a:rPr lang="zh-CN" altLang="en-US" sz="1200">
              <a:solidFill>
                <a:schemeClr val="tx1">
                  <a:lumMod val="75000"/>
                  <a:lumOff val="25000"/>
                </a:schemeClr>
              </a:solidFill>
              <a:latin typeface="汉仪中黑简" panose="02010600000101010101" charset="-122"/>
              <a:ea typeface="汉仪中黑简" panose="02010600000101010101" charset="-122"/>
            </a:rPr>
            <a:t>本周应记忆项目</a:t>
          </a:r>
        </a:p>
      </xdr:txBody>
    </xdr:sp>
    <xdr:clientData/>
  </xdr:twoCellAnchor>
  <xdr:twoCellAnchor editAs="oneCell">
    <xdr:from>
      <xdr:col>6</xdr:col>
      <xdr:colOff>66675</xdr:colOff>
      <xdr:row>5</xdr:row>
      <xdr:rowOff>95250</xdr:rowOff>
    </xdr:from>
    <xdr:to>
      <xdr:col>7</xdr:col>
      <xdr:colOff>38100</xdr:colOff>
      <xdr:row>6</xdr:row>
      <xdr:rowOff>104775</xdr:rowOff>
    </xdr:to>
    <xdr:pic>
      <xdr:nvPicPr>
        <xdr:cNvPr id="9" name="图片 8" descr="333639373139373b343435303836353bb3c9b3a4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2167255" y="1288415"/>
          <a:ext cx="325120" cy="326390"/>
        </a:xfrm>
        <a:prstGeom prst="rect">
          <a:avLst/>
        </a:prstGeom>
      </xdr:spPr>
    </xdr:pic>
    <xdr:clientData/>
  </xdr:twoCellAnchor>
  <xdr:twoCellAnchor editAs="oneCell">
    <xdr:from>
      <xdr:col>11</xdr:col>
      <xdr:colOff>485140</xdr:colOff>
      <xdr:row>5</xdr:row>
      <xdr:rowOff>75565</xdr:rowOff>
    </xdr:from>
    <xdr:to>
      <xdr:col>11</xdr:col>
      <xdr:colOff>706755</xdr:colOff>
      <xdr:row>6</xdr:row>
      <xdr:rowOff>83185</xdr:rowOff>
    </xdr:to>
    <xdr:pic>
      <xdr:nvPicPr>
        <xdr:cNvPr id="12" name="图片 11" descr="333639373139373b343435303836363bcafdbeddcdb3bcc6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4375785" y="1268730"/>
          <a:ext cx="328295" cy="32448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29845</xdr:colOff>
      <xdr:row>0</xdr:row>
      <xdr:rowOff>191770</xdr:rowOff>
    </xdr:from>
    <xdr:to>
      <xdr:col>19</xdr:col>
      <xdr:colOff>595630</xdr:colOff>
      <xdr:row>73</xdr:row>
      <xdr:rowOff>33020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29845" y="191770"/>
          <a:ext cx="13390880" cy="14443075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127000" sx="101000" sy="101000" algn="ctr" rotWithShape="0">
            <a:schemeClr val="bg1">
              <a:lumMod val="75000"/>
              <a:alpha val="30000"/>
            </a:scheme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2</xdr:col>
      <xdr:colOff>315595</xdr:colOff>
      <xdr:row>28</xdr:row>
      <xdr:rowOff>53975</xdr:rowOff>
    </xdr:from>
    <xdr:to>
      <xdr:col>7</xdr:col>
      <xdr:colOff>331470</xdr:colOff>
      <xdr:row>34</xdr:row>
      <xdr:rowOff>26670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65605" y="5654675"/>
          <a:ext cx="3390900" cy="11728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</xdr:col>
      <xdr:colOff>558165</xdr:colOff>
      <xdr:row>5</xdr:row>
      <xdr:rowOff>137795</xdr:rowOff>
    </xdr:from>
    <xdr:to>
      <xdr:col>9</xdr:col>
      <xdr:colOff>28575</xdr:colOff>
      <xdr:row>10</xdr:row>
      <xdr:rowOff>16510</xdr:rowOff>
    </xdr:to>
    <xdr:grpSp>
      <xdr:nvGrpSpPr>
        <xdr:cNvPr id="4" name="组合 102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pSpPr/>
      </xdr:nvGrpSpPr>
      <xdr:grpSpPr>
        <a:xfrm>
          <a:off x="1083945" y="1052195"/>
          <a:ext cx="3813810" cy="793115"/>
          <a:chOff x="-48" y="701"/>
          <a:chExt cx="6845" cy="1248"/>
        </a:xfrm>
      </xdr:grpSpPr>
      <xdr:sp macro="" textlink="">
        <xdr:nvSpPr>
          <xdr:cNvPr id="5" name="矩形 4">
            <a:extLst>
              <a:ext uri="{FF2B5EF4-FFF2-40B4-BE49-F238E27FC236}">
                <a16:creationId xmlns:a16="http://schemas.microsoft.com/office/drawing/2014/main" id="{00000000-0008-0000-0100-000005000000}"/>
              </a:ext>
            </a:extLst>
          </xdr:cNvPr>
          <xdr:cNvSpPr/>
        </xdr:nvSpPr>
        <xdr:spPr>
          <a:xfrm>
            <a:off x="-48" y="717"/>
            <a:ext cx="170" cy="737"/>
          </a:xfrm>
          <a:prstGeom prst="rect">
            <a:avLst/>
          </a:prstGeom>
          <a:solidFill>
            <a:srgbClr val="FF283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</xdr:sp>
      <xdr:sp macro="" textlink="">
        <xdr:nvSpPr>
          <xdr:cNvPr id="6" name="文本框 5">
            <a:extLst>
              <a:ext uri="{FF2B5EF4-FFF2-40B4-BE49-F238E27FC236}">
                <a16:creationId xmlns:a16="http://schemas.microsoft.com/office/drawing/2014/main" id="{00000000-0008-0000-0100-000006000000}"/>
              </a:ext>
            </a:extLst>
          </xdr:cNvPr>
          <xdr:cNvSpPr txBox="1"/>
        </xdr:nvSpPr>
        <xdr:spPr>
          <a:xfrm>
            <a:off x="166" y="701"/>
            <a:ext cx="6631" cy="1036"/>
          </a:xfrm>
          <a:prstGeom prst="rect">
            <a:avLst/>
          </a:prstGeom>
          <a:noFill/>
        </xdr:spPr>
        <xdr:txBody>
          <a:bodyPr wrap="square" rtlCol="0">
            <a:no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sz="26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稻壳儿</a:t>
            </a:r>
            <a:r>
              <a:rPr lang="zh-CN" altLang="en-US" sz="26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表格</a:t>
            </a:r>
            <a:r>
              <a:rPr lang="en-US" altLang="zh-CN" sz="26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模板使用说明</a:t>
            </a:r>
            <a:endParaRPr lang="en-US" altLang="zh-CN" sz="2600" kern="100">
              <a:latin typeface="黑体" panose="02010609060101010101" charset="-122"/>
              <a:ea typeface="黑体" panose="02010609060101010101" charset="-122"/>
              <a:cs typeface="Times New Roman" panose="02020603050405020304" pitchFamily="12"/>
              <a:sym typeface="Times New Roman" panose="02020603050405020304" pitchFamily="12"/>
            </a:endParaRPr>
          </a:p>
        </xdr:txBody>
      </xdr:sp>
      <xdr:sp macro="" textlink="">
        <xdr:nvSpPr>
          <xdr:cNvPr id="7" name="文本框 6">
            <a:extLst>
              <a:ext uri="{FF2B5EF4-FFF2-40B4-BE49-F238E27FC236}">
                <a16:creationId xmlns:a16="http://schemas.microsoft.com/office/drawing/2014/main" id="{00000000-0008-0000-0100-000007000000}"/>
              </a:ext>
            </a:extLst>
          </xdr:cNvPr>
          <xdr:cNvSpPr txBox="1"/>
        </xdr:nvSpPr>
        <xdr:spPr>
          <a:xfrm>
            <a:off x="74" y="1481"/>
            <a:ext cx="5912" cy="468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sz="12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（本页为说明页，用户使用模板时可删除本页内容）</a:t>
            </a:r>
          </a:p>
        </xdr:txBody>
      </xdr:sp>
    </xdr:grpSp>
    <xdr:clientData/>
  </xdr:twoCellAnchor>
  <xdr:twoCellAnchor>
    <xdr:from>
      <xdr:col>2</xdr:col>
      <xdr:colOff>214630</xdr:colOff>
      <xdr:row>11</xdr:row>
      <xdr:rowOff>12700</xdr:rowOff>
    </xdr:from>
    <xdr:to>
      <xdr:col>7</xdr:col>
      <xdr:colOff>238760</xdr:colOff>
      <xdr:row>15</xdr:row>
      <xdr:rowOff>19050</xdr:rowOff>
    </xdr:to>
    <xdr:grpSp>
      <xdr:nvGrpSpPr>
        <xdr:cNvPr id="8" name="组合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pSpPr/>
      </xdr:nvGrpSpPr>
      <xdr:grpSpPr>
        <a:xfrm>
          <a:off x="1296670" y="2024380"/>
          <a:ext cx="2729230" cy="737870"/>
          <a:chOff x="1212" y="2209"/>
          <a:chExt cx="4839" cy="1158"/>
        </a:xfrm>
      </xdr:grpSpPr>
      <xdr:sp macro="" textlink="">
        <xdr:nvSpPr>
          <xdr:cNvPr id="9" name="文本框 8">
            <a:extLst>
              <a:ext uri="{FF2B5EF4-FFF2-40B4-BE49-F238E27FC236}">
                <a16:creationId xmlns:a16="http://schemas.microsoft.com/office/drawing/2014/main" id="{00000000-0008-0000-0100-000009000000}"/>
              </a:ext>
            </a:extLst>
          </xdr:cNvPr>
          <xdr:cNvSpPr txBox="1"/>
        </xdr:nvSpPr>
        <xdr:spPr>
          <a:xfrm>
            <a:off x="1212" y="2209"/>
            <a:ext cx="1555" cy="1158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sz="3800" b="1" kern="1200">
                <a:solidFill>
                  <a:srgbClr val="FF283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01</a:t>
            </a:r>
          </a:p>
        </xdr:txBody>
      </xdr:sp>
      <xdr:sp macro="" textlink="">
        <xdr:nvSpPr>
          <xdr:cNvPr id="10" name="文本框 9">
            <a:extLst>
              <a:ext uri="{FF2B5EF4-FFF2-40B4-BE49-F238E27FC236}">
                <a16:creationId xmlns:a16="http://schemas.microsoft.com/office/drawing/2014/main" id="{00000000-0008-0000-0100-00000A000000}"/>
              </a:ext>
            </a:extLst>
          </xdr:cNvPr>
          <xdr:cNvSpPr txBox="1"/>
        </xdr:nvSpPr>
        <xdr:spPr>
          <a:xfrm>
            <a:off x="2218" y="2404"/>
            <a:ext cx="3833" cy="731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>
              <a:buClrTx/>
              <a:buSzTx/>
              <a:buFontTx/>
            </a:pPr>
            <a:r>
              <a:rPr lang="en-US" altLang="zh-CN" sz="22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基础操作</a:t>
            </a:r>
            <a:r>
              <a:rPr lang="zh-CN" altLang="en-US" sz="22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指南</a:t>
            </a:r>
            <a:endParaRPr lang="en-US" altLang="zh-CN" sz="2200" b="1" kern="1200">
              <a:solidFill>
                <a:srgbClr val="222222"/>
              </a:solidFill>
              <a:latin typeface="黑体" panose="02010609060101010101" charset="-122"/>
              <a:ea typeface="黑体" panose="02010609060101010101" charset="-122"/>
              <a:cs typeface="Times New Roman" panose="02020603050405020304" pitchFamily="12"/>
              <a:sym typeface="Times New Roman" panose="02020603050405020304" pitchFamily="12"/>
            </a:endParaRPr>
          </a:p>
        </xdr:txBody>
      </xdr:sp>
    </xdr:grpSp>
    <xdr:clientData/>
  </xdr:twoCellAnchor>
  <xdr:twoCellAnchor>
    <xdr:from>
      <xdr:col>10</xdr:col>
      <xdr:colOff>97790</xdr:colOff>
      <xdr:row>14</xdr:row>
      <xdr:rowOff>81280</xdr:rowOff>
    </xdr:from>
    <xdr:to>
      <xdr:col>10</xdr:col>
      <xdr:colOff>97790</xdr:colOff>
      <xdr:row>68</xdr:row>
      <xdr:rowOff>9525</xdr:rowOff>
    </xdr:to>
    <xdr:cxnSp macro="">
      <xdr:nvCxnSpPr>
        <xdr:cNvPr id="11" name="直接连接符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CxnSpPr/>
      </xdr:nvCxnSpPr>
      <xdr:spPr>
        <a:xfrm>
          <a:off x="6847840" y="2881630"/>
          <a:ext cx="0" cy="10729595"/>
        </a:xfrm>
        <a:prstGeom prst="line">
          <a:avLst/>
        </a:prstGeom>
        <a:ln w="9525">
          <a:solidFill>
            <a:srgbClr val="222222">
              <a:alpha val="8000"/>
            </a:srgb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498475</xdr:colOff>
      <xdr:row>11</xdr:row>
      <xdr:rowOff>22860</xdr:rowOff>
    </xdr:from>
    <xdr:to>
      <xdr:col>15</xdr:col>
      <xdr:colOff>361950</xdr:colOff>
      <xdr:row>19</xdr:row>
      <xdr:rowOff>87630</xdr:rowOff>
    </xdr:to>
    <xdr:grpSp>
      <xdr:nvGrpSpPr>
        <xdr:cNvPr id="12" name="组合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pSpPr/>
      </xdr:nvGrpSpPr>
      <xdr:grpSpPr>
        <a:xfrm>
          <a:off x="5908675" y="2034540"/>
          <a:ext cx="2568575" cy="1527810"/>
          <a:chOff x="8438" y="3702"/>
          <a:chExt cx="4604" cy="2381"/>
        </a:xfrm>
      </xdr:grpSpPr>
      <xdr:cxnSp macro="">
        <xdr:nvCxnSpPr>
          <xdr:cNvPr id="15" name="直接连接符 14">
            <a:extLst>
              <a:ext uri="{FF2B5EF4-FFF2-40B4-BE49-F238E27FC236}">
                <a16:creationId xmlns:a16="http://schemas.microsoft.com/office/drawing/2014/main" id="{00000000-0008-0000-0100-00000F000000}"/>
              </a:ext>
            </a:extLst>
          </xdr:cNvPr>
          <xdr:cNvCxnSpPr/>
        </xdr:nvCxnSpPr>
        <xdr:spPr>
          <a:xfrm>
            <a:off x="8722" y="6083"/>
            <a:ext cx="4320" cy="0"/>
          </a:xfrm>
          <a:prstGeom prst="line">
            <a:avLst/>
          </a:prstGeom>
          <a:ln w="9525">
            <a:solidFill>
              <a:srgbClr val="222222">
                <a:alpha val="8000"/>
              </a:srgb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16" name="组合 34">
            <a:extLst>
              <a:ext uri="{FF2B5EF4-FFF2-40B4-BE49-F238E27FC236}">
                <a16:creationId xmlns:a16="http://schemas.microsoft.com/office/drawing/2014/main" id="{00000000-0008-0000-0100-000010000000}"/>
              </a:ext>
            </a:extLst>
          </xdr:cNvPr>
          <xdr:cNvGrpSpPr/>
        </xdr:nvGrpSpPr>
        <xdr:grpSpPr>
          <a:xfrm>
            <a:off x="8438" y="3702"/>
            <a:ext cx="3264" cy="2329"/>
            <a:chOff x="10730" y="2878"/>
            <a:chExt cx="3249" cy="2359"/>
          </a:xfrm>
        </xdr:grpSpPr>
        <xdr:sp macro="" textlink="">
          <xdr:nvSpPr>
            <xdr:cNvPr id="19" name="文本框 18">
              <a:extLst>
                <a:ext uri="{FF2B5EF4-FFF2-40B4-BE49-F238E27FC236}">
                  <a16:creationId xmlns:a16="http://schemas.microsoft.com/office/drawing/2014/main" id="{00000000-0008-0000-0100-000013000000}"/>
                </a:ext>
              </a:extLst>
            </xdr:cNvPr>
            <xdr:cNvSpPr txBox="1"/>
          </xdr:nvSpPr>
          <xdr:spPr>
            <a:xfrm>
              <a:off x="10892" y="4279"/>
              <a:ext cx="1702" cy="463"/>
            </a:xfrm>
            <a:prstGeom prst="rect">
              <a:avLst/>
            </a:prstGeom>
            <a:noFill/>
          </xdr:spPr>
          <xdr:txBody>
            <a:bodyPr wrap="square" rtlCol="0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en-US" altLang="zh-CN" sz="9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rPr>
                <a:t>中文｜字体名称</a:t>
              </a:r>
            </a:p>
          </xdr:txBody>
        </xdr:sp>
        <xdr:sp macro="" textlink="">
          <xdr:nvSpPr>
            <xdr:cNvPr id="20" name="文本框 19">
              <a:extLst>
                <a:ext uri="{FF2B5EF4-FFF2-40B4-BE49-F238E27FC236}">
                  <a16:creationId xmlns:a16="http://schemas.microsoft.com/office/drawing/2014/main" id="{00000000-0008-0000-0100-000014000000}"/>
                </a:ext>
              </a:extLst>
            </xdr:cNvPr>
            <xdr:cNvSpPr txBox="1"/>
          </xdr:nvSpPr>
          <xdr:spPr>
            <a:xfrm>
              <a:off x="10914" y="4816"/>
              <a:ext cx="3052" cy="421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zh-CN" altLang="en-US" sz="1200" kern="100">
                  <a:latin typeface="汉仪中黑简" panose="02010600000101010101" charset="-122"/>
                  <a:ea typeface="汉仪中黑简" panose="02010600000101010101" charset="-122"/>
                  <a:cs typeface="汉仪中黑简" panose="02010600000101010101" charset="-122"/>
                  <a:sym typeface="Times New Roman" panose="02020603050405020304" pitchFamily="12"/>
                </a:rPr>
                <a:t>汉仪中黑简</a:t>
              </a:r>
            </a:p>
          </xdr:txBody>
        </xdr:sp>
        <xdr:grpSp>
          <xdr:nvGrpSpPr>
            <xdr:cNvPr id="21" name="组合 20">
              <a:extLst>
                <a:ext uri="{FF2B5EF4-FFF2-40B4-BE49-F238E27FC236}">
                  <a16:creationId xmlns:a16="http://schemas.microsoft.com/office/drawing/2014/main" id="{00000000-0008-0000-0100-000015000000}"/>
                </a:ext>
              </a:extLst>
            </xdr:cNvPr>
            <xdr:cNvGrpSpPr/>
          </xdr:nvGrpSpPr>
          <xdr:grpSpPr>
            <a:xfrm>
              <a:off x="10730" y="2878"/>
              <a:ext cx="3249" cy="1227"/>
              <a:chOff x="1046" y="2210"/>
              <a:chExt cx="3249" cy="1227"/>
            </a:xfrm>
          </xdr:grpSpPr>
          <xdr:sp macro="" textlink="">
            <xdr:nvSpPr>
              <xdr:cNvPr id="22" name="文本框 21">
                <a:extLst>
                  <a:ext uri="{FF2B5EF4-FFF2-40B4-BE49-F238E27FC236}">
                    <a16:creationId xmlns:a16="http://schemas.microsoft.com/office/drawing/2014/main" id="{00000000-0008-0000-0100-000016000000}"/>
                  </a:ext>
                </a:extLst>
              </xdr:cNvPr>
              <xdr:cNvSpPr txBox="1"/>
            </xdr:nvSpPr>
            <xdr:spPr>
              <a:xfrm>
                <a:off x="1046" y="2210"/>
                <a:ext cx="1505" cy="1227"/>
              </a:xfrm>
              <a:prstGeom prst="rect">
                <a:avLst/>
              </a:prstGeom>
              <a:noFill/>
            </xdr:spPr>
            <xdr:txBody>
              <a:bodyPr wrap="square" rtlCol="0">
                <a:spAutoFit/>
              </a:bodyPr>
              <a:lstStyle>
                <a:defPPr>
                  <a:defRPr lang="zh-CN"/>
                </a:defPPr>
                <a:lvl1pPr marL="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9pPr>
              </a:lstStyle>
              <a:p>
                <a:pPr marL="0" algn="l" eaLnBrk="1"/>
                <a:r>
                  <a:rPr lang="en-US" altLang="zh-CN" sz="3800" b="1" kern="1200">
                    <a:solidFill>
                      <a:srgbClr val="FF2832"/>
                    </a:solidFill>
                    <a:latin typeface="黑体" panose="02010609060101010101" charset="-122"/>
                    <a:ea typeface="黑体" panose="02010609060101010101" charset="-122"/>
                    <a:cs typeface="Times New Roman" panose="02020603050405020304" pitchFamily="12"/>
                    <a:sym typeface="Times New Roman" panose="02020603050405020304" pitchFamily="12"/>
                  </a:rPr>
                  <a:t>02</a:t>
                </a:r>
              </a:p>
            </xdr:txBody>
          </xdr:sp>
          <xdr:sp macro="" textlink="">
            <xdr:nvSpPr>
              <xdr:cNvPr id="23" name="文本框 22">
                <a:extLst>
                  <a:ext uri="{FF2B5EF4-FFF2-40B4-BE49-F238E27FC236}">
                    <a16:creationId xmlns:a16="http://schemas.microsoft.com/office/drawing/2014/main" id="{00000000-0008-0000-0100-000017000000}"/>
                  </a:ext>
                </a:extLst>
              </xdr:cNvPr>
              <xdr:cNvSpPr txBox="1"/>
            </xdr:nvSpPr>
            <xdr:spPr>
              <a:xfrm>
                <a:off x="2013" y="2404"/>
                <a:ext cx="2282" cy="734"/>
              </a:xfrm>
              <a:prstGeom prst="rect">
                <a:avLst/>
              </a:prstGeom>
              <a:noFill/>
            </xdr:spPr>
            <xdr:txBody>
              <a:bodyPr wrap="square" rtlCol="0">
                <a:spAutoFit/>
              </a:bodyPr>
              <a:lstStyle>
                <a:defPPr>
                  <a:defRPr lang="zh-CN"/>
                </a:defPPr>
                <a:lvl1pPr marL="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9pPr>
              </a:lstStyle>
              <a:p>
                <a:pPr marL="0" algn="l" eaLnBrk="1"/>
                <a:r>
                  <a:rPr lang="en-US" altLang="zh-CN" sz="2200" b="1" kern="1200">
                    <a:solidFill>
                      <a:srgbClr val="222222"/>
                    </a:solidFill>
                    <a:latin typeface="黑体" panose="02010609060101010101" charset="-122"/>
                    <a:ea typeface="黑体" panose="02010609060101010101" charset="-122"/>
                    <a:cs typeface="Times New Roman" panose="02020603050405020304" pitchFamily="12"/>
                    <a:sym typeface="Times New Roman" panose="02020603050405020304" pitchFamily="12"/>
                  </a:rPr>
                  <a:t>字体说明</a:t>
                </a:r>
              </a:p>
            </xdr:txBody>
          </xdr:sp>
        </xdr:grpSp>
      </xdr:grpSp>
    </xdr:grpSp>
    <xdr:clientData/>
  </xdr:twoCellAnchor>
  <xdr:twoCellAnchor>
    <xdr:from>
      <xdr:col>2</xdr:col>
      <xdr:colOff>284480</xdr:colOff>
      <xdr:row>15</xdr:row>
      <xdr:rowOff>161925</xdr:rowOff>
    </xdr:from>
    <xdr:to>
      <xdr:col>7</xdr:col>
      <xdr:colOff>189230</xdr:colOff>
      <xdr:row>19</xdr:row>
      <xdr:rowOff>73660</xdr:rowOff>
    </xdr:to>
    <xdr:grpSp>
      <xdr:nvGrpSpPr>
        <xdr:cNvPr id="24" name="组合 69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GrpSpPr/>
      </xdr:nvGrpSpPr>
      <xdr:grpSpPr>
        <a:xfrm>
          <a:off x="1366520" y="2905125"/>
          <a:ext cx="2609850" cy="643255"/>
          <a:chOff x="7139" y="3569"/>
          <a:chExt cx="4652" cy="1008"/>
        </a:xfrm>
      </xdr:grpSpPr>
      <xdr:sp macro="" textlink="">
        <xdr:nvSpPr>
          <xdr:cNvPr id="25" name="文本框 24">
            <a:extLst>
              <a:ext uri="{FF2B5EF4-FFF2-40B4-BE49-F238E27FC236}">
                <a16:creationId xmlns:a16="http://schemas.microsoft.com/office/drawing/2014/main" id="{00000000-0008-0000-0100-000019000000}"/>
              </a:ext>
            </a:extLst>
          </xdr:cNvPr>
          <xdr:cNvSpPr txBox="1"/>
        </xdr:nvSpPr>
        <xdr:spPr>
          <a:xfrm>
            <a:off x="7139" y="3569"/>
            <a:ext cx="3308" cy="441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· </a:t>
            </a:r>
            <a:r>
              <a:rPr lang="zh-CN" altLang="en-US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如何撤销工作表保护？</a:t>
            </a:r>
            <a:endParaRPr lang="en-US" altLang="zh-CN" kern="100"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  <xdr:sp macro="" textlink="">
        <xdr:nvSpPr>
          <xdr:cNvPr id="26" name="文本框 25">
            <a:extLst>
              <a:ext uri="{FF2B5EF4-FFF2-40B4-BE49-F238E27FC236}">
                <a16:creationId xmlns:a16="http://schemas.microsoft.com/office/drawing/2014/main" id="{00000000-0008-0000-0100-00001A000000}"/>
              </a:ext>
            </a:extLst>
          </xdr:cNvPr>
          <xdr:cNvSpPr txBox="1"/>
        </xdr:nvSpPr>
        <xdr:spPr>
          <a:xfrm>
            <a:off x="7197" y="3960"/>
            <a:ext cx="4594" cy="617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1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</a:t>
            </a: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选中对应工作表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2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</a:t>
            </a: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点击：「审阅---撤销工作表」保护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</xdr:grpSp>
    <xdr:clientData/>
  </xdr:twoCellAnchor>
  <xdr:twoCellAnchor>
    <xdr:from>
      <xdr:col>2</xdr:col>
      <xdr:colOff>273050</xdr:colOff>
      <xdr:row>25</xdr:row>
      <xdr:rowOff>57150</xdr:rowOff>
    </xdr:from>
    <xdr:to>
      <xdr:col>8</xdr:col>
      <xdr:colOff>96520</xdr:colOff>
      <xdr:row>28</xdr:row>
      <xdr:rowOff>144780</xdr:rowOff>
    </xdr:to>
    <xdr:grpSp>
      <xdr:nvGrpSpPr>
        <xdr:cNvPr id="27" name="组合 77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GrpSpPr/>
      </xdr:nvGrpSpPr>
      <xdr:grpSpPr>
        <a:xfrm>
          <a:off x="1355090" y="4629150"/>
          <a:ext cx="3069590" cy="636270"/>
          <a:chOff x="7127" y="5903"/>
          <a:chExt cx="5482" cy="1014"/>
        </a:xfrm>
      </xdr:grpSpPr>
      <xdr:sp macro="" textlink="">
        <xdr:nvSpPr>
          <xdr:cNvPr id="28" name="文本框 27">
            <a:extLst>
              <a:ext uri="{FF2B5EF4-FFF2-40B4-BE49-F238E27FC236}">
                <a16:creationId xmlns:a16="http://schemas.microsoft.com/office/drawing/2014/main" id="{00000000-0008-0000-0100-00001C000000}"/>
              </a:ext>
            </a:extLst>
          </xdr:cNvPr>
          <xdr:cNvSpPr txBox="1"/>
        </xdr:nvSpPr>
        <xdr:spPr>
          <a:xfrm>
            <a:off x="7127" y="5903"/>
            <a:ext cx="2426" cy="438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· </a:t>
            </a:r>
            <a:r>
              <a:rPr lang="zh-CN" altLang="en-US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如何增加行数？</a:t>
            </a:r>
            <a:endParaRPr lang="en-US" altLang="zh-CN" kern="100"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  <xdr:sp macro="" textlink="">
        <xdr:nvSpPr>
          <xdr:cNvPr id="29" name="文本框 28">
            <a:extLst>
              <a:ext uri="{FF2B5EF4-FFF2-40B4-BE49-F238E27FC236}">
                <a16:creationId xmlns:a16="http://schemas.microsoft.com/office/drawing/2014/main" id="{00000000-0008-0000-0100-00001D000000}"/>
              </a:ext>
            </a:extLst>
          </xdr:cNvPr>
          <xdr:cNvSpPr txBox="1"/>
        </xdr:nvSpPr>
        <xdr:spPr>
          <a:xfrm>
            <a:off x="7197" y="6292"/>
            <a:ext cx="5412" cy="62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1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、选中最后一行，鼠标放在选中区域右下角。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2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、当鼠标箭头变成黑色十字形时，点击鼠标左键下拉即可</a:t>
            </a: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。</a:t>
            </a:r>
          </a:p>
        </xdr:txBody>
      </xdr:sp>
    </xdr:grpSp>
    <xdr:clientData/>
  </xdr:twoCellAnchor>
  <xdr:twoCellAnchor editAs="oneCell">
    <xdr:from>
      <xdr:col>2</xdr:col>
      <xdr:colOff>395605</xdr:colOff>
      <xdr:row>19</xdr:row>
      <xdr:rowOff>131445</xdr:rowOff>
    </xdr:from>
    <xdr:to>
      <xdr:col>9</xdr:col>
      <xdr:colOff>156845</xdr:colOff>
      <xdr:row>22</xdr:row>
      <xdr:rowOff>171450</xdr:rowOff>
    </xdr:to>
    <xdr:pic>
      <xdr:nvPicPr>
        <xdr:cNvPr id="30" name="图片 29" descr="WPS图片编辑4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45615" y="3931920"/>
          <a:ext cx="4486275" cy="640080"/>
        </a:xfrm>
        <a:prstGeom prst="rect">
          <a:avLst/>
        </a:prstGeom>
        <a:effectLst>
          <a:outerShdw blurRad="38100" sx="101000" sy="101000" algn="ctr" rotWithShape="0">
            <a:schemeClr val="bg1">
              <a:lumMod val="75000"/>
              <a:alpha val="40000"/>
            </a:schemeClr>
          </a:outerShdw>
        </a:effectLst>
      </xdr:spPr>
    </xdr:pic>
    <xdr:clientData/>
  </xdr:twoCellAnchor>
  <xdr:twoCellAnchor>
    <xdr:from>
      <xdr:col>2</xdr:col>
      <xdr:colOff>283210</xdr:colOff>
      <xdr:row>35</xdr:row>
      <xdr:rowOff>124460</xdr:rowOff>
    </xdr:from>
    <xdr:to>
      <xdr:col>7</xdr:col>
      <xdr:colOff>188595</xdr:colOff>
      <xdr:row>38</xdr:row>
      <xdr:rowOff>191135</xdr:rowOff>
    </xdr:to>
    <xdr:grpSp>
      <xdr:nvGrpSpPr>
        <xdr:cNvPr id="31" name="组合 77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GrpSpPr/>
      </xdr:nvGrpSpPr>
      <xdr:grpSpPr>
        <a:xfrm>
          <a:off x="1365250" y="6525260"/>
          <a:ext cx="2610485" cy="607695"/>
          <a:chOff x="7138" y="5903"/>
          <a:chExt cx="4651" cy="946"/>
        </a:xfrm>
      </xdr:grpSpPr>
      <xdr:sp macro="" textlink="">
        <xdr:nvSpPr>
          <xdr:cNvPr id="32" name="文本框 31">
            <a:extLst>
              <a:ext uri="{FF2B5EF4-FFF2-40B4-BE49-F238E27FC236}">
                <a16:creationId xmlns:a16="http://schemas.microsoft.com/office/drawing/2014/main" id="{00000000-0008-0000-0100-000020000000}"/>
              </a:ext>
            </a:extLst>
          </xdr:cNvPr>
          <xdr:cNvSpPr txBox="1"/>
        </xdr:nvSpPr>
        <xdr:spPr>
          <a:xfrm>
            <a:off x="7138" y="5903"/>
            <a:ext cx="4408" cy="423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· </a:t>
            </a:r>
            <a:r>
              <a:rPr lang="zh-CN" altLang="en-US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请在此处输入表格使用说明问题。</a:t>
            </a:r>
            <a:endParaRPr lang="en-US" altLang="zh-CN" kern="100"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  <xdr:sp macro="" textlink="">
        <xdr:nvSpPr>
          <xdr:cNvPr id="33" name="文本框 32">
            <a:extLst>
              <a:ext uri="{FF2B5EF4-FFF2-40B4-BE49-F238E27FC236}">
                <a16:creationId xmlns:a16="http://schemas.microsoft.com/office/drawing/2014/main" id="{00000000-0008-0000-0100-000021000000}"/>
              </a:ext>
            </a:extLst>
          </xdr:cNvPr>
          <xdr:cNvSpPr txBox="1"/>
        </xdr:nvSpPr>
        <xdr:spPr>
          <a:xfrm>
            <a:off x="7196" y="6296"/>
            <a:ext cx="4593" cy="553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1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、下拉选择类别名称，输入日期，其他日期自动生成。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2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、今日日期自动标记，下拉选择是否完成</a:t>
            </a: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。</a:t>
            </a:r>
          </a:p>
        </xdr:txBody>
      </xdr:sp>
    </xdr:grpSp>
    <xdr:clientData/>
  </xdr:twoCellAnchor>
  <xdr:twoCellAnchor>
    <xdr:from>
      <xdr:col>2</xdr:col>
      <xdr:colOff>279400</xdr:colOff>
      <xdr:row>52</xdr:row>
      <xdr:rowOff>168910</xdr:rowOff>
    </xdr:from>
    <xdr:to>
      <xdr:col>7</xdr:col>
      <xdr:colOff>188595</xdr:colOff>
      <xdr:row>56</xdr:row>
      <xdr:rowOff>33020</xdr:rowOff>
    </xdr:to>
    <xdr:grpSp>
      <xdr:nvGrpSpPr>
        <xdr:cNvPr id="34" name="组合 77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GrpSpPr/>
      </xdr:nvGrpSpPr>
      <xdr:grpSpPr>
        <a:xfrm>
          <a:off x="1361440" y="9678670"/>
          <a:ext cx="2614295" cy="595630"/>
          <a:chOff x="7133" y="5903"/>
          <a:chExt cx="4657" cy="949"/>
        </a:xfrm>
      </xdr:grpSpPr>
      <xdr:sp macro="" textlink="">
        <xdr:nvSpPr>
          <xdr:cNvPr id="35" name="文本框 34">
            <a:extLst>
              <a:ext uri="{FF2B5EF4-FFF2-40B4-BE49-F238E27FC236}">
                <a16:creationId xmlns:a16="http://schemas.microsoft.com/office/drawing/2014/main" id="{00000000-0008-0000-0100-000023000000}"/>
              </a:ext>
            </a:extLst>
          </xdr:cNvPr>
          <xdr:cNvSpPr txBox="1"/>
        </xdr:nvSpPr>
        <xdr:spPr>
          <a:xfrm>
            <a:off x="7133" y="5903"/>
            <a:ext cx="4230" cy="426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· </a:t>
            </a:r>
            <a:r>
              <a:rPr lang="zh-CN" altLang="en-US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请在此处输入表格使用说明问题。</a:t>
            </a:r>
            <a:endParaRPr lang="en-US" altLang="zh-CN" kern="100"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  <xdr:sp macro="" textlink="">
        <xdr:nvSpPr>
          <xdr:cNvPr id="36" name="文本框 35">
            <a:extLst>
              <a:ext uri="{FF2B5EF4-FFF2-40B4-BE49-F238E27FC236}">
                <a16:creationId xmlns:a16="http://schemas.microsoft.com/office/drawing/2014/main" id="{00000000-0008-0000-0100-000024000000}"/>
              </a:ext>
            </a:extLst>
          </xdr:cNvPr>
          <xdr:cNvSpPr txBox="1"/>
        </xdr:nvSpPr>
        <xdr:spPr>
          <a:xfrm>
            <a:off x="7197" y="6295"/>
            <a:ext cx="4593" cy="557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1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、过期日期自动灰色字体标记。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2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、更改年月，日期自动更新</a:t>
            </a: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。</a:t>
            </a:r>
          </a:p>
        </xdr:txBody>
      </xdr:sp>
    </xdr:grpSp>
    <xdr:clientData/>
  </xdr:twoCellAnchor>
  <xdr:twoCellAnchor>
    <xdr:from>
      <xdr:col>10</xdr:col>
      <xdr:colOff>469900</xdr:colOff>
      <xdr:row>42</xdr:row>
      <xdr:rowOff>160655</xdr:rowOff>
    </xdr:from>
    <xdr:to>
      <xdr:col>16</xdr:col>
      <xdr:colOff>87630</xdr:colOff>
      <xdr:row>51</xdr:row>
      <xdr:rowOff>69850</xdr:rowOff>
    </xdr:to>
    <xdr:grpSp>
      <xdr:nvGrpSpPr>
        <xdr:cNvPr id="37" name="组合 36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GrpSpPr/>
      </xdr:nvGrpSpPr>
      <xdr:grpSpPr>
        <a:xfrm>
          <a:off x="5880100" y="7841615"/>
          <a:ext cx="2863850" cy="1555115"/>
          <a:chOff x="8434" y="9476"/>
          <a:chExt cx="5232" cy="2424"/>
        </a:xfrm>
      </xdr:grpSpPr>
      <xdr:grpSp>
        <xdr:nvGrpSpPr>
          <xdr:cNvPr id="38" name="组合 61">
            <a:extLst>
              <a:ext uri="{FF2B5EF4-FFF2-40B4-BE49-F238E27FC236}">
                <a16:creationId xmlns:a16="http://schemas.microsoft.com/office/drawing/2014/main" id="{00000000-0008-0000-0100-000026000000}"/>
              </a:ext>
            </a:extLst>
          </xdr:cNvPr>
          <xdr:cNvGrpSpPr/>
        </xdr:nvGrpSpPr>
        <xdr:grpSpPr>
          <a:xfrm>
            <a:off x="8434" y="9476"/>
            <a:ext cx="3323" cy="1212"/>
            <a:chOff x="1213" y="2210"/>
            <a:chExt cx="3309" cy="1228"/>
          </a:xfrm>
        </xdr:grpSpPr>
        <xdr:sp macro="" textlink="">
          <xdr:nvSpPr>
            <xdr:cNvPr id="39" name="文本框 38">
              <a:extLst>
                <a:ext uri="{FF2B5EF4-FFF2-40B4-BE49-F238E27FC236}">
                  <a16:creationId xmlns:a16="http://schemas.microsoft.com/office/drawing/2014/main" id="{00000000-0008-0000-0100-000027000000}"/>
                </a:ext>
              </a:extLst>
            </xdr:cNvPr>
            <xdr:cNvSpPr txBox="1"/>
          </xdr:nvSpPr>
          <xdr:spPr>
            <a:xfrm>
              <a:off x="1213" y="2210"/>
              <a:ext cx="1554" cy="1228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en-US" altLang="zh-CN" sz="3800" b="1" kern="1200">
                  <a:solidFill>
                    <a:srgbClr val="FF2832"/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rPr>
                <a:t>03</a:t>
              </a:r>
            </a:p>
          </xdr:txBody>
        </xdr:sp>
        <xdr:sp macro="" textlink="">
          <xdr:nvSpPr>
            <xdr:cNvPr id="40" name="文本框 39">
              <a:extLst>
                <a:ext uri="{FF2B5EF4-FFF2-40B4-BE49-F238E27FC236}">
                  <a16:creationId xmlns:a16="http://schemas.microsoft.com/office/drawing/2014/main" id="{00000000-0008-0000-0100-000028000000}"/>
                </a:ext>
              </a:extLst>
            </xdr:cNvPr>
            <xdr:cNvSpPr txBox="1"/>
          </xdr:nvSpPr>
          <xdr:spPr>
            <a:xfrm>
              <a:off x="2236" y="2404"/>
              <a:ext cx="2286" cy="734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en-US" altLang="zh-CN" sz="2200" b="1" kern="1200">
                  <a:solidFill>
                    <a:srgbClr val="222222"/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rPr>
                <a:t>素材说明</a:t>
              </a:r>
            </a:p>
          </xdr:txBody>
        </xdr:sp>
      </xdr:grpSp>
      <xdr:sp macro="" textlink="">
        <xdr:nvSpPr>
          <xdr:cNvPr id="41" name="文本框 40">
            <a:extLst>
              <a:ext uri="{FF2B5EF4-FFF2-40B4-BE49-F238E27FC236}">
                <a16:creationId xmlns:a16="http://schemas.microsoft.com/office/drawing/2014/main" id="{00000000-0008-0000-0100-000029000000}"/>
              </a:ext>
            </a:extLst>
          </xdr:cNvPr>
          <xdr:cNvSpPr txBox="1"/>
        </xdr:nvSpPr>
        <xdr:spPr>
          <a:xfrm>
            <a:off x="8439" y="10619"/>
            <a:ext cx="5227" cy="1281"/>
          </a:xfrm>
          <a:prstGeom prst="rect">
            <a:avLst/>
          </a:prstGeom>
          <a:noFill/>
        </xdr:spPr>
        <xdr:txBody>
          <a:bodyPr wrap="square" rtlCol="0"/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图</a:t>
            </a:r>
            <a:r>
              <a:rPr lang="zh-CN" altLang="en-US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标</a:t>
            </a:r>
            <a:r>
              <a:rPr lang="en-US" altLang="zh-CN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：</a:t>
            </a:r>
            <a:endParaRPr lang="zh-CN" altLang="en-US" sz="2600" b="1" kern="1200">
              <a:solidFill>
                <a:srgbClr val="222222"/>
              </a:solidFill>
              <a:latin typeface="黑体" panose="02010609060101010101" charset="-122"/>
              <a:ea typeface="黑体" panose="02010609060101010101" charset="-122"/>
              <a:cs typeface="Times New Roman" panose="02020603050405020304" pitchFamily="12"/>
              <a:sym typeface="Times New Roman" panose="02020603050405020304" pitchFamily="12"/>
            </a:endParaRPr>
          </a:p>
          <a:p>
            <a:pPr marL="0" algn="l" eaLnBrk="1"/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+mn-ea"/>
              </a:rPr>
              <a:t>模板中使用的图标来源于【稻壳图标】，仅限于个人学习、研究或欣赏目的使用，</a:t>
            </a:r>
            <a:r>
              <a:rPr sz="9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+mn-ea"/>
              </a:rPr>
              <a:t>如需商用请您自行向版权方购买、获取商用版权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+mn-ea"/>
              </a:rPr>
              <a:t>。</a:t>
            </a:r>
          </a:p>
          <a:p>
            <a:pPr marL="0" algn="l" eaLnBrk="1"/>
            <a:endParaRPr lang="zh-CN" altLang="en-US" sz="1200" kern="1200">
              <a:solidFill>
                <a:srgbClr val="222222"/>
              </a:solidFill>
              <a:latin typeface="黑体" panose="02010609060101010101" charset="-122"/>
              <a:ea typeface="黑体" panose="02010609060101010101" charset="-122"/>
              <a:cs typeface="Times New Roman" panose="02020603050405020304" pitchFamily="12"/>
              <a:sym typeface="Times New Roman" panose="02020603050405020304" pitchFamily="12"/>
            </a:endParaRPr>
          </a:p>
        </xdr:txBody>
      </xdr:sp>
    </xdr:grpSp>
    <xdr:clientData/>
  </xdr:twoCellAnchor>
  <xdr:twoCellAnchor>
    <xdr:from>
      <xdr:col>10</xdr:col>
      <xdr:colOff>534035</xdr:colOff>
      <xdr:row>30</xdr:row>
      <xdr:rowOff>171450</xdr:rowOff>
    </xdr:from>
    <xdr:to>
      <xdr:col>16</xdr:col>
      <xdr:colOff>83185</xdr:colOff>
      <xdr:row>38</xdr:row>
      <xdr:rowOff>199390</xdr:rowOff>
    </xdr:to>
    <xdr:sp macro="" textlink="">
      <xdr:nvSpPr>
        <xdr:cNvPr id="47" name="文本框 46">
          <a:extLst>
            <a:ext uri="{FF2B5EF4-FFF2-40B4-BE49-F238E27FC236}">
              <a16:creationId xmlns:a16="http://schemas.microsoft.com/office/drawing/2014/main" id="{00000000-0008-0000-0100-00002F000000}"/>
            </a:ext>
          </a:extLst>
        </xdr:cNvPr>
        <xdr:cNvSpPr txBox="1"/>
      </xdr:nvSpPr>
      <xdr:spPr>
        <a:xfrm>
          <a:off x="7284085" y="6172200"/>
          <a:ext cx="3599180" cy="1628140"/>
        </a:xfrm>
        <a:prstGeom prst="rect">
          <a:avLst/>
        </a:prstGeom>
        <a:noFill/>
      </xdr:spPr>
      <xdr:txBody>
        <a:bodyPr wrap="square" rtlCol="0"/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 fontAlgn="auto">
            <a:lnSpc>
              <a:spcPct val="150000"/>
            </a:lnSpc>
            <a:spcAft>
              <a:spcPts val="600"/>
            </a:spcAft>
          </a:pPr>
          <a:r>
            <a:rPr lang="zh-CN" altLang="en-US" sz="9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</a:rPr>
            <a:t>【说明】</a:t>
          </a:r>
          <a:endParaRPr lang="zh-CN" altLang="en-US" sz="800">
            <a:solidFill>
              <a:srgbClr val="222222">
                <a:alpha val="60000"/>
              </a:srgbClr>
            </a:solidFill>
            <a:latin typeface="黑体" panose="02010609060101010101" charset="-122"/>
            <a:ea typeface="黑体" panose="02010609060101010101" charset="-122"/>
            <a:cs typeface="黑体" panose="02010609060101010101" charset="-122"/>
          </a:endParaRPr>
        </a:p>
        <a:p>
          <a:pPr marL="39370" algn="l" fontAlgn="auto">
            <a:lnSpc>
              <a:spcPct val="120000"/>
            </a:lnSpc>
          </a:pPr>
          <a:r>
            <a:rPr sz="9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+mn-ea"/>
            </a:rPr>
            <a:t>模板中使用的字体仅限于个人学习、研究或欣赏目的使用，如需商用请您自行向版权方购买、获取商用版权。</a:t>
          </a:r>
        </a:p>
        <a:p>
          <a:pPr marL="39370" algn="l" fontAlgn="auto">
            <a:lnSpc>
              <a:spcPct val="120000"/>
            </a:lnSpc>
          </a:pPr>
          <a:endParaRPr lang="zh-CN" altLang="en-US" sz="900">
            <a:solidFill>
              <a:srgbClr val="222222">
                <a:alpha val="60000"/>
              </a:srgbClr>
            </a:solidFill>
            <a:latin typeface="黑体" panose="02010609060101010101" charset="-122"/>
            <a:ea typeface="黑体" panose="02010609060101010101" charset="-122"/>
            <a:cs typeface="黑体" panose="02010609060101010101" charset="-122"/>
            <a:sym typeface="+mn-ea"/>
          </a:endParaRPr>
        </a:p>
      </xdr:txBody>
    </xdr:sp>
    <xdr:clientData/>
  </xdr:twoCellAnchor>
  <xdr:twoCellAnchor editAs="oneCell">
    <xdr:from>
      <xdr:col>2</xdr:col>
      <xdr:colOff>620395</xdr:colOff>
      <xdr:row>39</xdr:row>
      <xdr:rowOff>9525</xdr:rowOff>
    </xdr:from>
    <xdr:to>
      <xdr:col>8</xdr:col>
      <xdr:colOff>584200</xdr:colOff>
      <xdr:row>48</xdr:row>
      <xdr:rowOff>133350</xdr:rowOff>
    </xdr:to>
    <xdr:pic>
      <xdr:nvPicPr>
        <xdr:cNvPr id="51" name="图片 50">
          <a:extLst>
            <a:ext uri="{FF2B5EF4-FFF2-40B4-BE49-F238E27FC236}">
              <a16:creationId xmlns:a16="http://schemas.microsoft.com/office/drawing/2014/main" id="{00000000-0008-0000-0100-00003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70405" y="7810500"/>
          <a:ext cx="4013835" cy="1924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419735</xdr:colOff>
      <xdr:row>57</xdr:row>
      <xdr:rowOff>34290</xdr:rowOff>
    </xdr:from>
    <xdr:to>
      <xdr:col>8</xdr:col>
      <xdr:colOff>657860</xdr:colOff>
      <xdr:row>70</xdr:row>
      <xdr:rowOff>95250</xdr:rowOff>
    </xdr:to>
    <xdr:pic>
      <xdr:nvPicPr>
        <xdr:cNvPr id="52" name="图片 51">
          <a:extLst>
            <a:ext uri="{FF2B5EF4-FFF2-40B4-BE49-F238E27FC236}">
              <a16:creationId xmlns:a16="http://schemas.microsoft.com/office/drawing/2014/main" id="{00000000-0008-0000-0100-00003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769745" y="11435715"/>
          <a:ext cx="4288155" cy="266128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C164"/>
  <sheetViews>
    <sheetView showGridLines="0" tabSelected="1" topLeftCell="A4" zoomScaleNormal="100" workbookViewId="0">
      <selection activeCell="M18" sqref="M18"/>
    </sheetView>
  </sheetViews>
  <sheetFormatPr defaultColWidth="8.44140625" defaultRowHeight="27" customHeight="1"/>
  <cols>
    <col min="1" max="1" width="3.88671875" style="2" customWidth="1"/>
    <col min="2" max="6" width="4.109375" style="3" customWidth="1"/>
    <col min="7" max="8" width="4.109375" style="4" customWidth="1"/>
    <col min="9" max="9" width="2.109375" style="1" customWidth="1"/>
    <col min="10" max="11" width="5.21875" style="5" customWidth="1"/>
    <col min="12" max="12" width="10.77734375" style="5" customWidth="1"/>
    <col min="13" max="13" width="65.44140625" style="5" bestFit="1" customWidth="1"/>
    <col min="14" max="14" width="5.77734375" style="5" customWidth="1"/>
    <col min="15" max="15" width="4.77734375" style="5" customWidth="1"/>
    <col min="16" max="16" width="5.77734375" style="5" customWidth="1"/>
    <col min="17" max="17" width="4.77734375" style="5" customWidth="1"/>
    <col min="18" max="18" width="5.77734375" style="5" customWidth="1"/>
    <col min="19" max="19" width="4.77734375" style="5" customWidth="1"/>
    <col min="20" max="20" width="5.77734375" style="5" customWidth="1"/>
    <col min="21" max="21" width="4.77734375" style="5" customWidth="1"/>
    <col min="22" max="22" width="5.77734375" style="5" customWidth="1"/>
    <col min="23" max="23" width="4.77734375" style="5" customWidth="1"/>
    <col min="24" max="24" width="5.77734375" style="5" customWidth="1"/>
    <col min="25" max="25" width="4.77734375" style="5" customWidth="1"/>
    <col min="26" max="26" width="5.77734375" style="5" customWidth="1"/>
    <col min="27" max="27" width="4.77734375" style="5" customWidth="1"/>
    <col min="28" max="28" width="5.77734375" style="5" customWidth="1"/>
    <col min="29" max="29" width="4.44140625" style="5" customWidth="1"/>
    <col min="30" max="30" width="2.44140625" style="1" customWidth="1"/>
    <col min="31" max="32" width="10.33203125" style="1" customWidth="1"/>
    <col min="33" max="33" width="2.33203125" style="1" customWidth="1"/>
    <col min="34" max="35" width="9.44140625" style="1" customWidth="1"/>
    <col min="36" max="16383" width="8.44140625" style="1"/>
  </cols>
  <sheetData>
    <row r="1" spans="2:35" s="1" customFormat="1" ht="15" customHeight="1">
      <c r="B1" s="29"/>
      <c r="C1" s="29"/>
      <c r="D1" s="29"/>
      <c r="E1" s="29"/>
      <c r="F1" s="29"/>
      <c r="G1" s="29"/>
      <c r="H1" s="29"/>
      <c r="I1" s="29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</row>
    <row r="2" spans="2:35" s="1" customFormat="1" ht="27" customHeight="1">
      <c r="B2" s="29"/>
      <c r="C2" s="29"/>
      <c r="D2" s="29"/>
      <c r="E2" s="29"/>
      <c r="F2" s="29"/>
      <c r="G2" s="29"/>
      <c r="H2" s="29"/>
      <c r="I2" s="29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</row>
    <row r="3" spans="2:35" s="1" customFormat="1" ht="27" customHeight="1">
      <c r="B3" s="29"/>
      <c r="C3" s="29"/>
      <c r="D3" s="29"/>
      <c r="E3" s="29"/>
      <c r="F3" s="29"/>
      <c r="G3" s="29"/>
      <c r="H3" s="29"/>
      <c r="I3" s="29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</row>
    <row r="4" spans="2:35" s="1" customFormat="1" ht="15" customHeight="1">
      <c r="B4" s="29"/>
      <c r="C4" s="29"/>
      <c r="D4" s="29"/>
      <c r="E4" s="29"/>
      <c r="F4" s="29"/>
      <c r="G4" s="29"/>
      <c r="H4" s="29"/>
      <c r="I4" s="29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</row>
    <row r="5" spans="2:35" s="1" customFormat="1" ht="9.9" customHeight="1">
      <c r="B5" s="3"/>
      <c r="C5" s="3"/>
      <c r="D5" s="3"/>
      <c r="E5" s="3"/>
      <c r="F5" s="3"/>
      <c r="G5" s="4"/>
      <c r="H5" s="4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</row>
    <row r="6" spans="2:35" s="1" customFormat="1" ht="24.9" customHeight="1">
      <c r="B6" s="3"/>
      <c r="C6" s="3"/>
      <c r="D6" s="3"/>
      <c r="E6" s="3"/>
      <c r="F6" s="3"/>
      <c r="G6" s="4"/>
      <c r="H6" s="4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</row>
    <row r="7" spans="2:35" s="1" customFormat="1" ht="24.9" customHeight="1">
      <c r="B7" s="3"/>
      <c r="C7" s="3"/>
      <c r="D7" s="3"/>
      <c r="E7" s="3"/>
      <c r="F7" s="3"/>
      <c r="G7" s="4"/>
      <c r="H7" s="4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</row>
    <row r="8" spans="2:35" s="1" customFormat="1" ht="24.9" customHeight="1">
      <c r="B8" s="3"/>
      <c r="C8" s="3"/>
      <c r="D8" s="3"/>
      <c r="E8" s="3"/>
      <c r="F8" s="3"/>
      <c r="G8" s="4"/>
      <c r="H8" s="4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</row>
    <row r="9" spans="2:35" s="1" customFormat="1" ht="9.9" customHeight="1">
      <c r="B9" s="3"/>
      <c r="C9" s="3"/>
      <c r="D9" s="3"/>
      <c r="E9" s="3"/>
      <c r="F9" s="3"/>
      <c r="G9" s="4"/>
      <c r="H9" s="4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</row>
    <row r="10" spans="2:35" s="1" customFormat="1" ht="27" customHeight="1">
      <c r="B10" s="31">
        <v>2024</v>
      </c>
      <c r="C10" s="31"/>
      <c r="D10" s="7" t="s">
        <v>0</v>
      </c>
      <c r="E10" s="6">
        <v>7</v>
      </c>
      <c r="F10" s="7" t="s">
        <v>1</v>
      </c>
      <c r="J10" s="32" t="s">
        <v>2</v>
      </c>
      <c r="K10" s="32"/>
      <c r="L10" s="32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E10" s="35" t="s">
        <v>3</v>
      </c>
      <c r="AF10" s="35"/>
      <c r="AH10" s="1" t="s">
        <v>4</v>
      </c>
    </row>
    <row r="11" spans="2:35" s="1" customFormat="1" ht="9" customHeight="1"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spans="2:35" s="1" customFormat="1" ht="27" customHeight="1">
      <c r="B12" s="8" t="s">
        <v>5</v>
      </c>
      <c r="C12" s="9" t="s">
        <v>6</v>
      </c>
      <c r="D12" s="9" t="s">
        <v>7</v>
      </c>
      <c r="E12" s="9" t="s">
        <v>8</v>
      </c>
      <c r="F12" s="9" t="s">
        <v>9</v>
      </c>
      <c r="G12" s="9" t="s">
        <v>10</v>
      </c>
      <c r="H12" s="10" t="s">
        <v>11</v>
      </c>
      <c r="J12" s="13" t="s">
        <v>12</v>
      </c>
      <c r="K12" s="13" t="s">
        <v>13</v>
      </c>
      <c r="L12" s="13" t="s">
        <v>14</v>
      </c>
      <c r="M12" s="13" t="s">
        <v>15</v>
      </c>
      <c r="N12" s="33" t="s">
        <v>16</v>
      </c>
      <c r="O12" s="34"/>
      <c r="P12" s="36">
        <v>1</v>
      </c>
      <c r="Q12" s="36"/>
      <c r="R12" s="36">
        <v>2</v>
      </c>
      <c r="S12" s="36"/>
      <c r="T12" s="36">
        <v>3</v>
      </c>
      <c r="U12" s="36"/>
      <c r="V12" s="36">
        <v>7</v>
      </c>
      <c r="W12" s="36"/>
      <c r="X12" s="36">
        <v>15</v>
      </c>
      <c r="Y12" s="36"/>
      <c r="Z12" s="36">
        <v>30</v>
      </c>
      <c r="AA12" s="36"/>
      <c r="AB12" s="36">
        <v>60</v>
      </c>
      <c r="AC12" s="36"/>
      <c r="AE12" s="14" t="s">
        <v>14</v>
      </c>
      <c r="AF12" s="20" t="s">
        <v>17</v>
      </c>
      <c r="AH12" s="20" t="s">
        <v>17</v>
      </c>
      <c r="AI12" s="20" t="s">
        <v>18</v>
      </c>
    </row>
    <row r="13" spans="2:35" s="1" customFormat="1" ht="27" customHeight="1">
      <c r="B13" s="11">
        <f>DATE(B10,E10,1)-WEEKDAY(DATE(B10,E10,1),2)</f>
        <v>45473</v>
      </c>
      <c r="C13" s="11">
        <f t="shared" ref="C13:H13" si="0">B13+1</f>
        <v>45474</v>
      </c>
      <c r="D13" s="11">
        <f t="shared" si="0"/>
        <v>45475</v>
      </c>
      <c r="E13" s="11">
        <f t="shared" si="0"/>
        <v>45476</v>
      </c>
      <c r="F13" s="11">
        <f t="shared" si="0"/>
        <v>45477</v>
      </c>
      <c r="G13" s="11">
        <f t="shared" si="0"/>
        <v>45478</v>
      </c>
      <c r="H13" s="11">
        <f t="shared" si="0"/>
        <v>45479</v>
      </c>
      <c r="J13" s="15">
        <v>1</v>
      </c>
      <c r="K13" s="15">
        <v>0</v>
      </c>
      <c r="L13" s="16">
        <v>45488</v>
      </c>
      <c r="M13" s="25" t="s">
        <v>36</v>
      </c>
      <c r="N13" s="17">
        <f>IF(L13="","",L13)</f>
        <v>45488</v>
      </c>
      <c r="O13" s="18" t="s">
        <v>19</v>
      </c>
      <c r="P13" s="17">
        <f t="shared" ref="P13:P35" si="1">IF(L13="","",L13+$P$12)</f>
        <v>45489</v>
      </c>
      <c r="Q13" s="18" t="s">
        <v>19</v>
      </c>
      <c r="R13" s="17">
        <f t="shared" ref="R13:R35" si="2">IF(L13="","",L13+$R$12)</f>
        <v>45490</v>
      </c>
      <c r="S13" s="18" t="s">
        <v>19</v>
      </c>
      <c r="T13" s="17">
        <f t="shared" ref="T13:T35" si="3">IF(L13="","",L13+$T$12)</f>
        <v>45491</v>
      </c>
      <c r="U13" s="18" t="s">
        <v>19</v>
      </c>
      <c r="V13" s="17">
        <f t="shared" ref="V13:V35" si="4">IF(L13="","",L13+$V$12)</f>
        <v>45495</v>
      </c>
      <c r="W13" s="18" t="s">
        <v>19</v>
      </c>
      <c r="X13" s="17">
        <f t="shared" ref="X13:X35" si="5">IF(L13="","",L13+$X$12)</f>
        <v>45503</v>
      </c>
      <c r="Y13" s="18" t="s">
        <v>19</v>
      </c>
      <c r="Z13" s="17">
        <f t="shared" ref="Z13:Z35" si="6">IF(L13="","",L13+$Z$12)</f>
        <v>45518</v>
      </c>
      <c r="AA13" s="18" t="s">
        <v>19</v>
      </c>
      <c r="AB13" s="17">
        <f t="shared" ref="AB13:AB35" si="7">IF(L13="","",L13+$AB$12)</f>
        <v>45548</v>
      </c>
      <c r="AC13" s="18" t="s">
        <v>20</v>
      </c>
      <c r="AE13" s="21">
        <f ca="1">TODAY()-WEEKDAY(TODAY(),2)+1</f>
        <v>45516</v>
      </c>
      <c r="AF13" s="15">
        <f t="shared" ref="AF13:AF19" ca="1" si="8">COUNTIF($N:$N,AE13)+COUNTIF($P:$P,AE13)+COUNTIF($R:$R,AE13)+COUNTIF($T:$T,AE13)+COUNTIF($V:$V,AE13)+COUNTIF($X:$X,AE13)+COUNTIF($Z:$Z,AE13)+COUNTIF($AB:$AB,AE13)</f>
        <v>6</v>
      </c>
      <c r="AH13" s="15">
        <f ca="1">COUNTIF($N:$N,TODAY())+COUNTIF($P:$P,TODAY())+COUNTIF($R:$R,TODAY())+COUNTIF($T:$T,TODAY())+COUNTIF($V:$V,TODAY())+COUNTIF($X:$X,TODAY())+COUNTIF($Z:$Z,TODAY())+COUNTIF($AB:$AB,TODAY())</f>
        <v>7</v>
      </c>
      <c r="AI13" s="15">
        <f ca="1">COUNTIFS($N:$N,TODAY(),$O:$O,"☑")+COUNTIFS($P:$P,TODAY(),$Q:$Q,"☑")+COUNTIFS($R:$R,TODAY(),$S:$S,"☑")+COUNTIFS($T:$T,TODAY(),$U:$U,"☑")+COUNTIFS($V:$V,TODAY(),$W:$W,"☑")+COUNTIFS($X:$X,TODAY(),$Y:$Y,"☑")+COUNTIFS($Z:$Z,TODAY(),$AA:$AA,"☑")+COUNTIFS($AB:$AB,TODAY(),$AC:$AC,"☑")</f>
        <v>1</v>
      </c>
    </row>
    <row r="14" spans="2:35" s="1" customFormat="1" ht="27" customHeight="1">
      <c r="B14" s="11">
        <f t="shared" ref="B14:B18" si="9">H13+1</f>
        <v>45480</v>
      </c>
      <c r="C14" s="11">
        <f t="shared" ref="C14:H14" si="10">B14+1</f>
        <v>45481</v>
      </c>
      <c r="D14" s="11">
        <f t="shared" si="10"/>
        <v>45482</v>
      </c>
      <c r="E14" s="11">
        <f t="shared" si="10"/>
        <v>45483</v>
      </c>
      <c r="F14" s="11">
        <f t="shared" si="10"/>
        <v>45484</v>
      </c>
      <c r="G14" s="11">
        <f t="shared" si="10"/>
        <v>45485</v>
      </c>
      <c r="H14" s="11">
        <f t="shared" si="10"/>
        <v>45486</v>
      </c>
      <c r="J14" s="19">
        <v>2</v>
      </c>
      <c r="K14" s="15">
        <v>1</v>
      </c>
      <c r="L14" s="16">
        <v>45489</v>
      </c>
      <c r="M14" s="25" t="s">
        <v>26</v>
      </c>
      <c r="N14" s="17">
        <f t="shared" ref="N14:N35" si="11">IF(L14="","",L14)</f>
        <v>45489</v>
      </c>
      <c r="O14" s="18" t="s">
        <v>19</v>
      </c>
      <c r="P14" s="17">
        <f t="shared" si="1"/>
        <v>45490</v>
      </c>
      <c r="Q14" s="18" t="s">
        <v>19</v>
      </c>
      <c r="R14" s="17">
        <f t="shared" si="2"/>
        <v>45491</v>
      </c>
      <c r="S14" s="18" t="s">
        <v>19</v>
      </c>
      <c r="T14" s="17">
        <f t="shared" si="3"/>
        <v>45492</v>
      </c>
      <c r="U14" s="18" t="s">
        <v>19</v>
      </c>
      <c r="V14" s="17">
        <f t="shared" si="4"/>
        <v>45496</v>
      </c>
      <c r="W14" s="18" t="s">
        <v>19</v>
      </c>
      <c r="X14" s="17">
        <f t="shared" si="5"/>
        <v>45504</v>
      </c>
      <c r="Y14" s="18" t="s">
        <v>19</v>
      </c>
      <c r="Z14" s="17">
        <f t="shared" si="6"/>
        <v>45519</v>
      </c>
      <c r="AA14" s="18" t="s">
        <v>19</v>
      </c>
      <c r="AB14" s="17">
        <f t="shared" si="7"/>
        <v>45549</v>
      </c>
      <c r="AC14" s="18" t="s">
        <v>20</v>
      </c>
      <c r="AE14" s="21">
        <f t="shared" ref="AE14:AE19" ca="1" si="12">AE13+1</f>
        <v>45517</v>
      </c>
      <c r="AF14" s="15">
        <f t="shared" ca="1" si="8"/>
        <v>6</v>
      </c>
    </row>
    <row r="15" spans="2:35" s="1" customFormat="1" ht="27" customHeight="1">
      <c r="B15" s="11">
        <f t="shared" si="9"/>
        <v>45487</v>
      </c>
      <c r="C15" s="11">
        <f t="shared" ref="C15:H15" si="13">B15+1</f>
        <v>45488</v>
      </c>
      <c r="D15" s="11">
        <f t="shared" si="13"/>
        <v>45489</v>
      </c>
      <c r="E15" s="11">
        <f t="shared" si="13"/>
        <v>45490</v>
      </c>
      <c r="F15" s="11">
        <f t="shared" si="13"/>
        <v>45491</v>
      </c>
      <c r="G15" s="11">
        <f t="shared" si="13"/>
        <v>45492</v>
      </c>
      <c r="H15" s="11">
        <f t="shared" si="13"/>
        <v>45493</v>
      </c>
      <c r="J15" s="15">
        <v>3</v>
      </c>
      <c r="K15" s="15">
        <v>1</v>
      </c>
      <c r="L15" s="16">
        <v>45490</v>
      </c>
      <c r="M15" s="26" t="s">
        <v>27</v>
      </c>
      <c r="N15" s="17">
        <f t="shared" si="11"/>
        <v>45490</v>
      </c>
      <c r="O15" s="18" t="s">
        <v>19</v>
      </c>
      <c r="P15" s="17">
        <f t="shared" si="1"/>
        <v>45491</v>
      </c>
      <c r="Q15" s="18" t="s">
        <v>19</v>
      </c>
      <c r="R15" s="17">
        <f t="shared" si="2"/>
        <v>45492</v>
      </c>
      <c r="S15" s="18" t="s">
        <v>19</v>
      </c>
      <c r="T15" s="17">
        <f t="shared" si="3"/>
        <v>45493</v>
      </c>
      <c r="U15" s="18" t="s">
        <v>19</v>
      </c>
      <c r="V15" s="17">
        <f t="shared" si="4"/>
        <v>45497</v>
      </c>
      <c r="W15" s="18" t="s">
        <v>19</v>
      </c>
      <c r="X15" s="17">
        <f t="shared" si="5"/>
        <v>45505</v>
      </c>
      <c r="Y15" s="18" t="s">
        <v>19</v>
      </c>
      <c r="Z15" s="17">
        <f t="shared" si="6"/>
        <v>45520</v>
      </c>
      <c r="AA15" s="18" t="s">
        <v>19</v>
      </c>
      <c r="AB15" s="17">
        <f t="shared" si="7"/>
        <v>45550</v>
      </c>
      <c r="AC15" s="18" t="s">
        <v>20</v>
      </c>
      <c r="AE15" s="21">
        <f t="shared" ca="1" si="12"/>
        <v>45518</v>
      </c>
      <c r="AF15" s="15">
        <f t="shared" ca="1" si="8"/>
        <v>7</v>
      </c>
      <c r="AH15" s="22" t="s">
        <v>21</v>
      </c>
      <c r="AI15" s="22" t="s">
        <v>22</v>
      </c>
    </row>
    <row r="16" spans="2:35" s="1" customFormat="1" ht="27" customHeight="1">
      <c r="B16" s="11">
        <f t="shared" si="9"/>
        <v>45494</v>
      </c>
      <c r="C16" s="11">
        <f t="shared" ref="C16:H16" si="14">B16+1</f>
        <v>45495</v>
      </c>
      <c r="D16" s="11">
        <f t="shared" si="14"/>
        <v>45496</v>
      </c>
      <c r="E16" s="11">
        <f t="shared" si="14"/>
        <v>45497</v>
      </c>
      <c r="F16" s="11">
        <f t="shared" si="14"/>
        <v>45498</v>
      </c>
      <c r="G16" s="11">
        <f t="shared" si="14"/>
        <v>45499</v>
      </c>
      <c r="H16" s="11">
        <f t="shared" si="14"/>
        <v>45500</v>
      </c>
      <c r="J16" s="19">
        <v>4</v>
      </c>
      <c r="K16" s="15">
        <v>1</v>
      </c>
      <c r="L16" s="16">
        <v>45491</v>
      </c>
      <c r="M16" s="25" t="s">
        <v>28</v>
      </c>
      <c r="N16" s="17">
        <f t="shared" si="11"/>
        <v>45491</v>
      </c>
      <c r="O16" s="18" t="s">
        <v>19</v>
      </c>
      <c r="P16" s="17">
        <f t="shared" si="1"/>
        <v>45492</v>
      </c>
      <c r="Q16" s="18" t="s">
        <v>19</v>
      </c>
      <c r="R16" s="17">
        <f t="shared" si="2"/>
        <v>45493</v>
      </c>
      <c r="S16" s="18" t="s">
        <v>19</v>
      </c>
      <c r="T16" s="17">
        <f t="shared" si="3"/>
        <v>45494</v>
      </c>
      <c r="U16" s="18" t="s">
        <v>19</v>
      </c>
      <c r="V16" s="17">
        <f t="shared" si="4"/>
        <v>45498</v>
      </c>
      <c r="W16" s="18" t="s">
        <v>19</v>
      </c>
      <c r="X16" s="17">
        <f t="shared" si="5"/>
        <v>45506</v>
      </c>
      <c r="Y16" s="18" t="s">
        <v>19</v>
      </c>
      <c r="Z16" s="17">
        <f t="shared" si="6"/>
        <v>45521</v>
      </c>
      <c r="AA16" s="18" t="s">
        <v>19</v>
      </c>
      <c r="AB16" s="17">
        <f t="shared" si="7"/>
        <v>45551</v>
      </c>
      <c r="AC16" s="18" t="s">
        <v>20</v>
      </c>
      <c r="AE16" s="21">
        <f t="shared" ca="1" si="12"/>
        <v>45519</v>
      </c>
      <c r="AF16" s="15">
        <f t="shared" ca="1" si="8"/>
        <v>7</v>
      </c>
      <c r="AH16" s="23">
        <f>COUNTA($M$13:$M$20000)</f>
        <v>23</v>
      </c>
      <c r="AI16" s="23">
        <f ca="1">SUM(AF13:AF19)</f>
        <v>47</v>
      </c>
    </row>
    <row r="17" spans="2:32" s="1" customFormat="1" ht="27" customHeight="1">
      <c r="B17" s="11">
        <f t="shared" si="9"/>
        <v>45501</v>
      </c>
      <c r="C17" s="11">
        <f t="shared" ref="C17:H17" si="15">B17+1</f>
        <v>45502</v>
      </c>
      <c r="D17" s="11">
        <f t="shared" si="15"/>
        <v>45503</v>
      </c>
      <c r="E17" s="11">
        <f t="shared" si="15"/>
        <v>45504</v>
      </c>
      <c r="F17" s="11">
        <f t="shared" si="15"/>
        <v>45505</v>
      </c>
      <c r="G17" s="11">
        <f t="shared" si="15"/>
        <v>45506</v>
      </c>
      <c r="H17" s="11">
        <f t="shared" si="15"/>
        <v>45507</v>
      </c>
      <c r="J17" s="15">
        <v>5</v>
      </c>
      <c r="K17" s="15">
        <v>2</v>
      </c>
      <c r="L17" s="16">
        <v>45492</v>
      </c>
      <c r="M17" s="25" t="s">
        <v>29</v>
      </c>
      <c r="N17" s="17">
        <f t="shared" si="11"/>
        <v>45492</v>
      </c>
      <c r="O17" s="18" t="s">
        <v>19</v>
      </c>
      <c r="P17" s="17">
        <f t="shared" si="1"/>
        <v>45493</v>
      </c>
      <c r="Q17" s="18" t="s">
        <v>19</v>
      </c>
      <c r="R17" s="17">
        <f t="shared" si="2"/>
        <v>45494</v>
      </c>
      <c r="S17" s="18" t="s">
        <v>19</v>
      </c>
      <c r="T17" s="17">
        <f t="shared" si="3"/>
        <v>45495</v>
      </c>
      <c r="U17" s="18" t="s">
        <v>19</v>
      </c>
      <c r="V17" s="17">
        <f t="shared" si="4"/>
        <v>45499</v>
      </c>
      <c r="W17" s="18" t="s">
        <v>19</v>
      </c>
      <c r="X17" s="17">
        <f t="shared" si="5"/>
        <v>45507</v>
      </c>
      <c r="Y17" s="18" t="s">
        <v>19</v>
      </c>
      <c r="Z17" s="17">
        <f t="shared" si="6"/>
        <v>45522</v>
      </c>
      <c r="AA17" s="18" t="s">
        <v>19</v>
      </c>
      <c r="AB17" s="17">
        <f t="shared" si="7"/>
        <v>45552</v>
      </c>
      <c r="AC17" s="18" t="s">
        <v>20</v>
      </c>
      <c r="AE17" s="21">
        <f t="shared" ca="1" si="12"/>
        <v>45520</v>
      </c>
      <c r="AF17" s="15">
        <f t="shared" ca="1" si="8"/>
        <v>7</v>
      </c>
    </row>
    <row r="18" spans="2:32" s="1" customFormat="1" ht="27" customHeight="1">
      <c r="B18" s="11">
        <f t="shared" si="9"/>
        <v>45508</v>
      </c>
      <c r="C18" s="11">
        <f t="shared" ref="C18:H18" si="16">B18+1</f>
        <v>45509</v>
      </c>
      <c r="D18" s="11">
        <f t="shared" si="16"/>
        <v>45510</v>
      </c>
      <c r="E18" s="11">
        <f t="shared" si="16"/>
        <v>45511</v>
      </c>
      <c r="F18" s="11">
        <f t="shared" si="16"/>
        <v>45512</v>
      </c>
      <c r="G18" s="11">
        <f t="shared" si="16"/>
        <v>45513</v>
      </c>
      <c r="H18" s="11">
        <f t="shared" si="16"/>
        <v>45514</v>
      </c>
      <c r="J18" s="19">
        <v>6</v>
      </c>
      <c r="K18" s="15">
        <v>0</v>
      </c>
      <c r="L18" s="16">
        <v>45493</v>
      </c>
      <c r="M18" s="15"/>
      <c r="N18" s="17">
        <f t="shared" si="11"/>
        <v>45493</v>
      </c>
      <c r="O18" s="18" t="s">
        <v>20</v>
      </c>
      <c r="P18" s="17">
        <f t="shared" si="1"/>
        <v>45494</v>
      </c>
      <c r="Q18" s="18" t="s">
        <v>20</v>
      </c>
      <c r="R18" s="17">
        <f t="shared" si="2"/>
        <v>45495</v>
      </c>
      <c r="S18" s="18" t="s">
        <v>20</v>
      </c>
      <c r="T18" s="17">
        <f t="shared" si="3"/>
        <v>45496</v>
      </c>
      <c r="U18" s="18" t="s">
        <v>20</v>
      </c>
      <c r="V18" s="17">
        <f t="shared" si="4"/>
        <v>45500</v>
      </c>
      <c r="W18" s="18" t="s">
        <v>20</v>
      </c>
      <c r="X18" s="17">
        <f t="shared" si="5"/>
        <v>45508</v>
      </c>
      <c r="Y18" s="18" t="s">
        <v>20</v>
      </c>
      <c r="Z18" s="17">
        <f t="shared" si="6"/>
        <v>45523</v>
      </c>
      <c r="AA18" s="18" t="s">
        <v>20</v>
      </c>
      <c r="AB18" s="17">
        <f t="shared" si="7"/>
        <v>45553</v>
      </c>
      <c r="AC18" s="18" t="s">
        <v>20</v>
      </c>
      <c r="AE18" s="21">
        <f t="shared" ca="1" si="12"/>
        <v>45521</v>
      </c>
      <c r="AF18" s="15">
        <f t="shared" ca="1" si="8"/>
        <v>7</v>
      </c>
    </row>
    <row r="19" spans="2:32" s="1" customFormat="1" ht="27" customHeight="1">
      <c r="B19" s="2"/>
      <c r="C19" s="2"/>
      <c r="D19" s="2"/>
      <c r="E19" s="2"/>
      <c r="F19" s="2"/>
      <c r="G19" s="2"/>
      <c r="H19" s="2"/>
      <c r="J19" s="15">
        <v>7</v>
      </c>
      <c r="K19" s="15">
        <v>0</v>
      </c>
      <c r="L19" s="16">
        <v>45494</v>
      </c>
      <c r="M19" s="15"/>
      <c r="N19" s="17">
        <f t="shared" si="11"/>
        <v>45494</v>
      </c>
      <c r="O19" s="18" t="s">
        <v>20</v>
      </c>
      <c r="P19" s="17">
        <f t="shared" si="1"/>
        <v>45495</v>
      </c>
      <c r="Q19" s="18" t="s">
        <v>20</v>
      </c>
      <c r="R19" s="17">
        <f t="shared" si="2"/>
        <v>45496</v>
      </c>
      <c r="S19" s="18" t="s">
        <v>20</v>
      </c>
      <c r="T19" s="17">
        <f t="shared" si="3"/>
        <v>45497</v>
      </c>
      <c r="U19" s="18" t="s">
        <v>20</v>
      </c>
      <c r="V19" s="17">
        <f t="shared" si="4"/>
        <v>45501</v>
      </c>
      <c r="W19" s="18" t="s">
        <v>20</v>
      </c>
      <c r="X19" s="17">
        <f t="shared" si="5"/>
        <v>45509</v>
      </c>
      <c r="Y19" s="18" t="s">
        <v>20</v>
      </c>
      <c r="Z19" s="17">
        <f t="shared" si="6"/>
        <v>45524</v>
      </c>
      <c r="AA19" s="18" t="s">
        <v>20</v>
      </c>
      <c r="AB19" s="17">
        <f t="shared" si="7"/>
        <v>45554</v>
      </c>
      <c r="AC19" s="18" t="s">
        <v>20</v>
      </c>
      <c r="AE19" s="21">
        <f t="shared" ca="1" si="12"/>
        <v>45522</v>
      </c>
      <c r="AF19" s="15">
        <f t="shared" ca="1" si="8"/>
        <v>7</v>
      </c>
    </row>
    <row r="20" spans="2:32" s="1" customFormat="1" ht="27" customHeight="1">
      <c r="B20" s="12"/>
      <c r="C20" s="12"/>
      <c r="D20" s="12"/>
      <c r="E20" s="12"/>
      <c r="F20" s="12"/>
      <c r="G20" s="12"/>
      <c r="H20" s="12"/>
      <c r="J20" s="19">
        <v>8</v>
      </c>
      <c r="K20" s="15">
        <v>2</v>
      </c>
      <c r="L20" s="16">
        <v>45495</v>
      </c>
      <c r="M20" s="25" t="s">
        <v>30</v>
      </c>
      <c r="N20" s="17">
        <f t="shared" si="11"/>
        <v>45495</v>
      </c>
      <c r="O20" s="18" t="s">
        <v>19</v>
      </c>
      <c r="P20" s="17">
        <f t="shared" si="1"/>
        <v>45496</v>
      </c>
      <c r="Q20" s="18" t="s">
        <v>19</v>
      </c>
      <c r="R20" s="17">
        <f t="shared" si="2"/>
        <v>45497</v>
      </c>
      <c r="S20" s="18" t="s">
        <v>19</v>
      </c>
      <c r="T20" s="17">
        <f t="shared" si="3"/>
        <v>45498</v>
      </c>
      <c r="U20" s="18" t="s">
        <v>19</v>
      </c>
      <c r="V20" s="17">
        <f t="shared" si="4"/>
        <v>45502</v>
      </c>
      <c r="W20" s="18" t="s">
        <v>19</v>
      </c>
      <c r="X20" s="17">
        <f t="shared" si="5"/>
        <v>45510</v>
      </c>
      <c r="Y20" s="18" t="s">
        <v>19</v>
      </c>
      <c r="Z20" s="17">
        <f t="shared" si="6"/>
        <v>45525</v>
      </c>
      <c r="AA20" s="18" t="s">
        <v>20</v>
      </c>
      <c r="AB20" s="17">
        <f t="shared" si="7"/>
        <v>45555</v>
      </c>
      <c r="AC20" s="18" t="s">
        <v>20</v>
      </c>
    </row>
    <row r="21" spans="2:32" s="1" customFormat="1" ht="27" customHeight="1">
      <c r="B21" s="12"/>
      <c r="C21" s="28"/>
      <c r="D21" s="28"/>
      <c r="E21" s="28"/>
      <c r="F21" s="28"/>
      <c r="G21" s="28"/>
      <c r="H21" s="12"/>
      <c r="J21" s="15">
        <v>9</v>
      </c>
      <c r="K21" s="15">
        <v>2</v>
      </c>
      <c r="L21" s="16">
        <v>45496</v>
      </c>
      <c r="M21" s="25" t="s">
        <v>31</v>
      </c>
      <c r="N21" s="17">
        <f t="shared" si="11"/>
        <v>45496</v>
      </c>
      <c r="O21" s="18" t="s">
        <v>19</v>
      </c>
      <c r="P21" s="17">
        <f t="shared" si="1"/>
        <v>45497</v>
      </c>
      <c r="Q21" s="18" t="s">
        <v>19</v>
      </c>
      <c r="R21" s="17">
        <f t="shared" si="2"/>
        <v>45498</v>
      </c>
      <c r="S21" s="18" t="s">
        <v>19</v>
      </c>
      <c r="T21" s="17">
        <f t="shared" si="3"/>
        <v>45499</v>
      </c>
      <c r="U21" s="18" t="s">
        <v>19</v>
      </c>
      <c r="V21" s="17">
        <f t="shared" si="4"/>
        <v>45503</v>
      </c>
      <c r="W21" s="18" t="s">
        <v>19</v>
      </c>
      <c r="X21" s="17">
        <f t="shared" si="5"/>
        <v>45511</v>
      </c>
      <c r="Y21" s="18" t="s">
        <v>19</v>
      </c>
      <c r="Z21" s="17">
        <f t="shared" si="6"/>
        <v>45526</v>
      </c>
      <c r="AA21" s="18" t="s">
        <v>20</v>
      </c>
      <c r="AB21" s="17">
        <f t="shared" si="7"/>
        <v>45556</v>
      </c>
      <c r="AC21" s="18" t="s">
        <v>20</v>
      </c>
      <c r="AE21" s="14" t="s">
        <v>13</v>
      </c>
      <c r="AF21" s="20" t="s">
        <v>17</v>
      </c>
    </row>
    <row r="22" spans="2:32" s="1" customFormat="1" ht="27" customHeight="1">
      <c r="B22" s="12"/>
      <c r="C22" s="28"/>
      <c r="D22" s="28"/>
      <c r="E22" s="28"/>
      <c r="F22" s="28"/>
      <c r="G22" s="28"/>
      <c r="H22" s="12"/>
      <c r="J22" s="19">
        <v>10</v>
      </c>
      <c r="K22" s="15">
        <v>2</v>
      </c>
      <c r="L22" s="16">
        <v>45497</v>
      </c>
      <c r="M22" s="25" t="s">
        <v>32</v>
      </c>
      <c r="N22" s="17">
        <f t="shared" si="11"/>
        <v>45497</v>
      </c>
      <c r="O22" s="18" t="s">
        <v>19</v>
      </c>
      <c r="P22" s="17">
        <f t="shared" si="1"/>
        <v>45498</v>
      </c>
      <c r="Q22" s="18" t="s">
        <v>19</v>
      </c>
      <c r="R22" s="17">
        <f t="shared" si="2"/>
        <v>45499</v>
      </c>
      <c r="S22" s="18" t="s">
        <v>19</v>
      </c>
      <c r="T22" s="17">
        <f t="shared" si="3"/>
        <v>45500</v>
      </c>
      <c r="U22" s="18" t="s">
        <v>19</v>
      </c>
      <c r="V22" s="17">
        <f t="shared" si="4"/>
        <v>45504</v>
      </c>
      <c r="W22" s="18" t="s">
        <v>19</v>
      </c>
      <c r="X22" s="17">
        <f t="shared" si="5"/>
        <v>45512</v>
      </c>
      <c r="Y22" s="18" t="s">
        <v>19</v>
      </c>
      <c r="Z22" s="17">
        <f t="shared" si="6"/>
        <v>45527</v>
      </c>
      <c r="AA22" s="18" t="s">
        <v>20</v>
      </c>
      <c r="AB22" s="17">
        <f t="shared" si="7"/>
        <v>45557</v>
      </c>
      <c r="AC22" s="18" t="s">
        <v>20</v>
      </c>
      <c r="AE22" s="21" t="s">
        <v>23</v>
      </c>
      <c r="AF22" s="15">
        <f>COUNTIF($K$13:$K$20000,2)</f>
        <v>10</v>
      </c>
    </row>
    <row r="23" spans="2:32" s="1" customFormat="1" ht="27" customHeight="1">
      <c r="B23" s="12"/>
      <c r="C23" s="28"/>
      <c r="D23" s="28"/>
      <c r="E23" s="28"/>
      <c r="F23" s="28"/>
      <c r="G23" s="28"/>
      <c r="H23" s="12"/>
      <c r="J23" s="15">
        <v>11</v>
      </c>
      <c r="K23" s="15">
        <v>2</v>
      </c>
      <c r="L23" s="16">
        <v>45498</v>
      </c>
      <c r="M23" s="25" t="s">
        <v>33</v>
      </c>
      <c r="N23" s="17">
        <f t="shared" si="11"/>
        <v>45498</v>
      </c>
      <c r="O23" s="18" t="s">
        <v>19</v>
      </c>
      <c r="P23" s="17">
        <f t="shared" si="1"/>
        <v>45499</v>
      </c>
      <c r="Q23" s="18" t="s">
        <v>19</v>
      </c>
      <c r="R23" s="17">
        <f t="shared" si="2"/>
        <v>45500</v>
      </c>
      <c r="S23" s="18" t="s">
        <v>19</v>
      </c>
      <c r="T23" s="17">
        <f t="shared" si="3"/>
        <v>45501</v>
      </c>
      <c r="U23" s="18" t="s">
        <v>19</v>
      </c>
      <c r="V23" s="17">
        <f t="shared" si="4"/>
        <v>45505</v>
      </c>
      <c r="W23" s="24" t="s">
        <v>19</v>
      </c>
      <c r="X23" s="17">
        <f t="shared" si="5"/>
        <v>45513</v>
      </c>
      <c r="Y23" s="18" t="s">
        <v>19</v>
      </c>
      <c r="Z23" s="17">
        <f t="shared" si="6"/>
        <v>45528</v>
      </c>
      <c r="AA23" s="18" t="s">
        <v>20</v>
      </c>
      <c r="AB23" s="17">
        <f t="shared" si="7"/>
        <v>45558</v>
      </c>
      <c r="AC23" s="18" t="s">
        <v>20</v>
      </c>
      <c r="AE23" s="21" t="s">
        <v>24</v>
      </c>
      <c r="AF23" s="15">
        <f>COUNTIF($K$13:$K$20000,1)</f>
        <v>11</v>
      </c>
    </row>
    <row r="24" spans="2:32" s="1" customFormat="1" ht="27" customHeight="1">
      <c r="B24" s="12"/>
      <c r="C24" s="28"/>
      <c r="D24" s="28"/>
      <c r="E24" s="28"/>
      <c r="F24" s="28"/>
      <c r="G24" s="28"/>
      <c r="H24" s="12"/>
      <c r="J24" s="19">
        <v>12</v>
      </c>
      <c r="K24" s="15">
        <v>0</v>
      </c>
      <c r="L24" s="16">
        <v>45499</v>
      </c>
      <c r="M24" s="25" t="s">
        <v>34</v>
      </c>
      <c r="N24" s="17">
        <f t="shared" si="11"/>
        <v>45499</v>
      </c>
      <c r="O24" s="18" t="s">
        <v>19</v>
      </c>
      <c r="P24" s="17">
        <f t="shared" si="1"/>
        <v>45500</v>
      </c>
      <c r="Q24" s="18" t="s">
        <v>19</v>
      </c>
      <c r="R24" s="17">
        <f t="shared" si="2"/>
        <v>45501</v>
      </c>
      <c r="S24" s="18" t="s">
        <v>19</v>
      </c>
      <c r="T24" s="17">
        <f t="shared" si="3"/>
        <v>45502</v>
      </c>
      <c r="U24" s="18" t="s">
        <v>19</v>
      </c>
      <c r="V24" s="17">
        <f t="shared" si="4"/>
        <v>45506</v>
      </c>
      <c r="W24" s="18" t="s">
        <v>19</v>
      </c>
      <c r="X24" s="17">
        <f t="shared" si="5"/>
        <v>45514</v>
      </c>
      <c r="Y24" s="18" t="s">
        <v>19</v>
      </c>
      <c r="Z24" s="17">
        <f t="shared" si="6"/>
        <v>45529</v>
      </c>
      <c r="AA24" s="18" t="s">
        <v>20</v>
      </c>
      <c r="AB24" s="17">
        <f t="shared" si="7"/>
        <v>45559</v>
      </c>
      <c r="AC24" s="18" t="s">
        <v>20</v>
      </c>
      <c r="AE24" s="21" t="s">
        <v>25</v>
      </c>
      <c r="AF24" s="15">
        <f>COUNTIF($K$13:$K$20000,0)</f>
        <v>7</v>
      </c>
    </row>
    <row r="25" spans="2:32" s="1" customFormat="1" ht="27" customHeight="1">
      <c r="B25" s="12"/>
      <c r="C25" s="28"/>
      <c r="D25" s="28"/>
      <c r="E25" s="28"/>
      <c r="F25" s="28"/>
      <c r="G25" s="28"/>
      <c r="H25" s="12"/>
      <c r="J25" s="15">
        <v>13</v>
      </c>
      <c r="K25" s="15">
        <v>0</v>
      </c>
      <c r="L25" s="16">
        <v>45500</v>
      </c>
      <c r="M25" s="15"/>
      <c r="N25" s="17">
        <f t="shared" si="11"/>
        <v>45500</v>
      </c>
      <c r="O25" s="18" t="s">
        <v>20</v>
      </c>
      <c r="P25" s="17">
        <f t="shared" si="1"/>
        <v>45501</v>
      </c>
      <c r="Q25" s="18" t="s">
        <v>20</v>
      </c>
      <c r="R25" s="17">
        <f t="shared" si="2"/>
        <v>45502</v>
      </c>
      <c r="S25" s="18" t="s">
        <v>20</v>
      </c>
      <c r="T25" s="17">
        <f t="shared" si="3"/>
        <v>45503</v>
      </c>
      <c r="U25" s="18" t="s">
        <v>20</v>
      </c>
      <c r="V25" s="17">
        <f t="shared" si="4"/>
        <v>45507</v>
      </c>
      <c r="W25" s="18" t="s">
        <v>20</v>
      </c>
      <c r="X25" s="17">
        <f t="shared" si="5"/>
        <v>45515</v>
      </c>
      <c r="Y25" s="18" t="s">
        <v>20</v>
      </c>
      <c r="Z25" s="17">
        <f t="shared" si="6"/>
        <v>45530</v>
      </c>
      <c r="AA25" s="18" t="s">
        <v>20</v>
      </c>
      <c r="AB25" s="17">
        <f t="shared" si="7"/>
        <v>45560</v>
      </c>
      <c r="AC25" s="18" t="s">
        <v>20</v>
      </c>
    </row>
    <row r="26" spans="2:32" s="1" customFormat="1" ht="27" customHeight="1">
      <c r="B26" s="12"/>
      <c r="C26" s="28"/>
      <c r="D26" s="28"/>
      <c r="E26" s="28"/>
      <c r="F26" s="28"/>
      <c r="G26" s="28"/>
      <c r="H26" s="12"/>
      <c r="J26" s="19">
        <v>14</v>
      </c>
      <c r="K26" s="15">
        <v>0</v>
      </c>
      <c r="L26" s="16">
        <v>45501</v>
      </c>
      <c r="M26" s="15"/>
      <c r="N26" s="17">
        <f t="shared" si="11"/>
        <v>45501</v>
      </c>
      <c r="O26" s="18" t="s">
        <v>20</v>
      </c>
      <c r="P26" s="17">
        <f t="shared" si="1"/>
        <v>45502</v>
      </c>
      <c r="Q26" s="18" t="s">
        <v>20</v>
      </c>
      <c r="R26" s="17">
        <f t="shared" si="2"/>
        <v>45503</v>
      </c>
      <c r="S26" s="18" t="s">
        <v>20</v>
      </c>
      <c r="T26" s="17">
        <f t="shared" si="3"/>
        <v>45504</v>
      </c>
      <c r="U26" s="18" t="s">
        <v>20</v>
      </c>
      <c r="V26" s="17">
        <f t="shared" si="4"/>
        <v>45508</v>
      </c>
      <c r="W26" s="18" t="s">
        <v>20</v>
      </c>
      <c r="X26" s="17">
        <f t="shared" si="5"/>
        <v>45516</v>
      </c>
      <c r="Y26" s="18" t="s">
        <v>20</v>
      </c>
      <c r="Z26" s="17">
        <f t="shared" si="6"/>
        <v>45531</v>
      </c>
      <c r="AA26" s="18" t="s">
        <v>20</v>
      </c>
      <c r="AB26" s="17">
        <f t="shared" si="7"/>
        <v>45561</v>
      </c>
      <c r="AC26" s="18" t="s">
        <v>20</v>
      </c>
    </row>
    <row r="27" spans="2:32" s="1" customFormat="1" ht="27" customHeight="1">
      <c r="B27" s="12"/>
      <c r="C27" s="28"/>
      <c r="D27" s="28"/>
      <c r="E27" s="28"/>
      <c r="F27" s="28"/>
      <c r="G27" s="28"/>
      <c r="H27" s="12"/>
      <c r="J27" s="15">
        <v>15</v>
      </c>
      <c r="K27" s="15">
        <v>1</v>
      </c>
      <c r="L27" s="16">
        <v>45502</v>
      </c>
      <c r="M27" s="25" t="s">
        <v>35</v>
      </c>
      <c r="N27" s="17">
        <f t="shared" si="11"/>
        <v>45502</v>
      </c>
      <c r="O27" s="18" t="s">
        <v>19</v>
      </c>
      <c r="P27" s="17">
        <f t="shared" si="1"/>
        <v>45503</v>
      </c>
      <c r="Q27" s="18" t="s">
        <v>19</v>
      </c>
      <c r="R27" s="17">
        <f t="shared" si="2"/>
        <v>45504</v>
      </c>
      <c r="S27" s="18" t="s">
        <v>19</v>
      </c>
      <c r="T27" s="17">
        <f t="shared" si="3"/>
        <v>45505</v>
      </c>
      <c r="U27" s="18" t="s">
        <v>19</v>
      </c>
      <c r="V27" s="17">
        <f t="shared" si="4"/>
        <v>45509</v>
      </c>
      <c r="W27" s="18" t="s">
        <v>19</v>
      </c>
      <c r="X27" s="17">
        <f t="shared" si="5"/>
        <v>45517</v>
      </c>
      <c r="Y27" s="18" t="s">
        <v>19</v>
      </c>
      <c r="Z27" s="17">
        <f t="shared" si="6"/>
        <v>45532</v>
      </c>
      <c r="AA27" s="18" t="s">
        <v>20</v>
      </c>
      <c r="AB27" s="17">
        <f t="shared" si="7"/>
        <v>45562</v>
      </c>
      <c r="AC27" s="18" t="s">
        <v>20</v>
      </c>
    </row>
    <row r="28" spans="2:32" s="1" customFormat="1" ht="27" customHeight="1">
      <c r="B28" s="12"/>
      <c r="C28" s="28"/>
      <c r="D28" s="28"/>
      <c r="E28" s="28"/>
      <c r="F28" s="28"/>
      <c r="G28" s="28"/>
      <c r="H28" s="12"/>
      <c r="J28" s="19">
        <v>16</v>
      </c>
      <c r="K28" s="15">
        <v>1</v>
      </c>
      <c r="L28" s="16">
        <v>45503</v>
      </c>
      <c r="M28" s="25" t="s">
        <v>37</v>
      </c>
      <c r="N28" s="17">
        <f t="shared" si="11"/>
        <v>45503</v>
      </c>
      <c r="O28" s="18" t="s">
        <v>19</v>
      </c>
      <c r="P28" s="17">
        <f t="shared" si="1"/>
        <v>45504</v>
      </c>
      <c r="Q28" s="18" t="s">
        <v>19</v>
      </c>
      <c r="R28" s="17">
        <f t="shared" si="2"/>
        <v>45505</v>
      </c>
      <c r="S28" s="18" t="s">
        <v>19</v>
      </c>
      <c r="T28" s="17">
        <f t="shared" si="3"/>
        <v>45506</v>
      </c>
      <c r="U28" s="18" t="s">
        <v>19</v>
      </c>
      <c r="V28" s="17">
        <f t="shared" si="4"/>
        <v>45510</v>
      </c>
      <c r="W28" s="18" t="s">
        <v>19</v>
      </c>
      <c r="X28" s="17">
        <f t="shared" si="5"/>
        <v>45518</v>
      </c>
      <c r="Y28" s="18" t="s">
        <v>19</v>
      </c>
      <c r="Z28" s="17">
        <f t="shared" si="6"/>
        <v>45533</v>
      </c>
      <c r="AA28" s="18" t="s">
        <v>20</v>
      </c>
      <c r="AB28" s="17">
        <f t="shared" si="7"/>
        <v>45563</v>
      </c>
      <c r="AC28" s="18" t="s">
        <v>20</v>
      </c>
    </row>
    <row r="29" spans="2:32" s="1" customFormat="1" ht="27" customHeight="1">
      <c r="B29" s="12"/>
      <c r="C29" s="28"/>
      <c r="D29" s="28"/>
      <c r="E29" s="28"/>
      <c r="F29" s="28"/>
      <c r="G29" s="28"/>
      <c r="H29" s="12"/>
      <c r="J29" s="15">
        <v>17</v>
      </c>
      <c r="K29" s="15">
        <v>1</v>
      </c>
      <c r="L29" s="16">
        <v>45504</v>
      </c>
      <c r="M29" s="25" t="s">
        <v>38</v>
      </c>
      <c r="N29" s="17">
        <f t="shared" si="11"/>
        <v>45504</v>
      </c>
      <c r="O29" s="18" t="s">
        <v>19</v>
      </c>
      <c r="P29" s="17">
        <f t="shared" si="1"/>
        <v>45505</v>
      </c>
      <c r="Q29" s="18" t="s">
        <v>19</v>
      </c>
      <c r="R29" s="17">
        <f t="shared" si="2"/>
        <v>45506</v>
      </c>
      <c r="S29" s="18" t="s">
        <v>19</v>
      </c>
      <c r="T29" s="17">
        <f t="shared" si="3"/>
        <v>45507</v>
      </c>
      <c r="U29" s="18" t="s">
        <v>19</v>
      </c>
      <c r="V29" s="17">
        <f t="shared" si="4"/>
        <v>45511</v>
      </c>
      <c r="W29" s="18" t="s">
        <v>19</v>
      </c>
      <c r="X29" s="17">
        <f t="shared" si="5"/>
        <v>45519</v>
      </c>
      <c r="Y29" s="18" t="s">
        <v>19</v>
      </c>
      <c r="Z29" s="17">
        <f t="shared" si="6"/>
        <v>45534</v>
      </c>
      <c r="AA29" s="18" t="s">
        <v>20</v>
      </c>
      <c r="AB29" s="17">
        <f t="shared" si="7"/>
        <v>45564</v>
      </c>
      <c r="AC29" s="18" t="s">
        <v>20</v>
      </c>
    </row>
    <row r="30" spans="2:32" s="1" customFormat="1" ht="27" customHeight="1">
      <c r="B30" s="12"/>
      <c r="C30" s="28"/>
      <c r="D30" s="28"/>
      <c r="E30" s="28"/>
      <c r="F30" s="28"/>
      <c r="G30" s="28"/>
      <c r="H30" s="12"/>
      <c r="J30" s="19">
        <v>18</v>
      </c>
      <c r="K30" s="15">
        <v>1</v>
      </c>
      <c r="L30" s="16">
        <v>45505</v>
      </c>
      <c r="M30" s="25" t="s">
        <v>39</v>
      </c>
      <c r="N30" s="17">
        <f t="shared" si="11"/>
        <v>45505</v>
      </c>
      <c r="O30" s="18" t="s">
        <v>19</v>
      </c>
      <c r="P30" s="17">
        <f t="shared" si="1"/>
        <v>45506</v>
      </c>
      <c r="Q30" s="18" t="s">
        <v>19</v>
      </c>
      <c r="R30" s="17">
        <f t="shared" si="2"/>
        <v>45507</v>
      </c>
      <c r="S30" s="18" t="s">
        <v>19</v>
      </c>
      <c r="T30" s="17">
        <f t="shared" si="3"/>
        <v>45508</v>
      </c>
      <c r="U30" s="18" t="s">
        <v>19</v>
      </c>
      <c r="V30" s="17">
        <f t="shared" si="4"/>
        <v>45512</v>
      </c>
      <c r="W30" s="18" t="s">
        <v>19</v>
      </c>
      <c r="X30" s="17">
        <f t="shared" si="5"/>
        <v>45520</v>
      </c>
      <c r="Y30" s="18" t="s">
        <v>19</v>
      </c>
      <c r="Z30" s="17">
        <f t="shared" si="6"/>
        <v>45535</v>
      </c>
      <c r="AA30" s="18" t="s">
        <v>20</v>
      </c>
      <c r="AB30" s="17">
        <f t="shared" si="7"/>
        <v>45565</v>
      </c>
      <c r="AC30" s="18" t="s">
        <v>20</v>
      </c>
    </row>
    <row r="31" spans="2:32" s="1" customFormat="1" ht="27" customHeight="1">
      <c r="B31" s="12"/>
      <c r="C31" s="28"/>
      <c r="D31" s="28"/>
      <c r="E31" s="28"/>
      <c r="F31" s="28"/>
      <c r="G31" s="28"/>
      <c r="H31" s="12"/>
      <c r="J31" s="19">
        <v>19</v>
      </c>
      <c r="K31" s="15">
        <v>2</v>
      </c>
      <c r="L31" s="16">
        <v>45506</v>
      </c>
      <c r="M31" s="25" t="s">
        <v>40</v>
      </c>
      <c r="N31" s="17">
        <f t="shared" si="11"/>
        <v>45506</v>
      </c>
      <c r="O31" s="18" t="s">
        <v>19</v>
      </c>
      <c r="P31" s="17">
        <f t="shared" si="1"/>
        <v>45507</v>
      </c>
      <c r="Q31" s="18" t="s">
        <v>19</v>
      </c>
      <c r="R31" s="17">
        <f t="shared" si="2"/>
        <v>45508</v>
      </c>
      <c r="S31" s="18" t="s">
        <v>19</v>
      </c>
      <c r="T31" s="17">
        <f t="shared" si="3"/>
        <v>45509</v>
      </c>
      <c r="U31" s="18" t="s">
        <v>19</v>
      </c>
      <c r="V31" s="17">
        <f t="shared" si="4"/>
        <v>45513</v>
      </c>
      <c r="W31" s="18" t="s">
        <v>19</v>
      </c>
      <c r="X31" s="17">
        <f t="shared" si="5"/>
        <v>45521</v>
      </c>
      <c r="Y31" s="18" t="s">
        <v>19</v>
      </c>
      <c r="Z31" s="17">
        <f t="shared" si="6"/>
        <v>45536</v>
      </c>
      <c r="AA31" s="18" t="s">
        <v>20</v>
      </c>
      <c r="AB31" s="17">
        <f t="shared" si="7"/>
        <v>45566</v>
      </c>
      <c r="AC31" s="18" t="s">
        <v>20</v>
      </c>
    </row>
    <row r="32" spans="2:32" s="1" customFormat="1" ht="27" customHeight="1">
      <c r="B32" s="12"/>
      <c r="C32" s="28"/>
      <c r="D32" s="28"/>
      <c r="E32" s="28"/>
      <c r="F32" s="28"/>
      <c r="G32" s="28"/>
      <c r="H32" s="12"/>
      <c r="J32" s="19">
        <v>20</v>
      </c>
      <c r="K32" s="15">
        <v>0</v>
      </c>
      <c r="L32" s="16">
        <v>45507</v>
      </c>
      <c r="M32" s="15"/>
      <c r="N32" s="17">
        <f t="shared" si="11"/>
        <v>45507</v>
      </c>
      <c r="O32" s="18" t="s">
        <v>20</v>
      </c>
      <c r="P32" s="17">
        <f t="shared" si="1"/>
        <v>45508</v>
      </c>
      <c r="Q32" s="18" t="s">
        <v>20</v>
      </c>
      <c r="R32" s="17">
        <f t="shared" si="2"/>
        <v>45509</v>
      </c>
      <c r="S32" s="18" t="s">
        <v>20</v>
      </c>
      <c r="T32" s="17">
        <f t="shared" si="3"/>
        <v>45510</v>
      </c>
      <c r="U32" s="18" t="s">
        <v>20</v>
      </c>
      <c r="V32" s="17">
        <f t="shared" si="4"/>
        <v>45514</v>
      </c>
      <c r="W32" s="18" t="s">
        <v>20</v>
      </c>
      <c r="X32" s="17">
        <f t="shared" si="5"/>
        <v>45522</v>
      </c>
      <c r="Y32" s="18" t="s">
        <v>20</v>
      </c>
      <c r="Z32" s="17">
        <f t="shared" si="6"/>
        <v>45537</v>
      </c>
      <c r="AA32" s="18" t="s">
        <v>20</v>
      </c>
      <c r="AB32" s="17">
        <f t="shared" si="7"/>
        <v>45567</v>
      </c>
      <c r="AC32" s="18" t="s">
        <v>20</v>
      </c>
    </row>
    <row r="33" spans="10:29" s="1" customFormat="1" ht="27" customHeight="1">
      <c r="J33" s="19">
        <v>21</v>
      </c>
      <c r="K33" s="19"/>
      <c r="L33" s="16">
        <v>45508</v>
      </c>
      <c r="M33" s="19"/>
      <c r="N33" s="17">
        <f t="shared" si="11"/>
        <v>45508</v>
      </c>
      <c r="O33" s="18" t="s">
        <v>20</v>
      </c>
      <c r="P33" s="17">
        <f t="shared" si="1"/>
        <v>45509</v>
      </c>
      <c r="Q33" s="18" t="s">
        <v>20</v>
      </c>
      <c r="R33" s="17">
        <f t="shared" si="2"/>
        <v>45510</v>
      </c>
      <c r="S33" s="18" t="s">
        <v>20</v>
      </c>
      <c r="T33" s="17">
        <f t="shared" si="3"/>
        <v>45511</v>
      </c>
      <c r="U33" s="18" t="s">
        <v>20</v>
      </c>
      <c r="V33" s="17">
        <f t="shared" si="4"/>
        <v>45515</v>
      </c>
      <c r="W33" s="18" t="s">
        <v>20</v>
      </c>
      <c r="X33" s="17">
        <f t="shared" si="5"/>
        <v>45523</v>
      </c>
      <c r="Y33" s="18" t="s">
        <v>20</v>
      </c>
      <c r="Z33" s="17">
        <f t="shared" si="6"/>
        <v>45538</v>
      </c>
      <c r="AA33" s="18" t="s">
        <v>20</v>
      </c>
      <c r="AB33" s="17">
        <f t="shared" si="7"/>
        <v>45568</v>
      </c>
      <c r="AC33" s="18" t="s">
        <v>20</v>
      </c>
    </row>
    <row r="34" spans="10:29" s="1" customFormat="1" ht="27" customHeight="1">
      <c r="J34" s="19">
        <v>22</v>
      </c>
      <c r="K34" s="19">
        <v>1</v>
      </c>
      <c r="L34" s="16">
        <v>45509</v>
      </c>
      <c r="M34" s="27" t="s">
        <v>41</v>
      </c>
      <c r="N34" s="17">
        <f t="shared" si="11"/>
        <v>45509</v>
      </c>
      <c r="O34" s="18" t="s">
        <v>19</v>
      </c>
      <c r="P34" s="17">
        <f t="shared" si="1"/>
        <v>45510</v>
      </c>
      <c r="Q34" s="18" t="s">
        <v>19</v>
      </c>
      <c r="R34" s="17">
        <f t="shared" si="2"/>
        <v>45511</v>
      </c>
      <c r="S34" s="18" t="s">
        <v>19</v>
      </c>
      <c r="T34" s="17">
        <f t="shared" si="3"/>
        <v>45512</v>
      </c>
      <c r="U34" s="18" t="s">
        <v>19</v>
      </c>
      <c r="V34" s="17">
        <f t="shared" si="4"/>
        <v>45516</v>
      </c>
      <c r="W34" s="18" t="s">
        <v>19</v>
      </c>
      <c r="X34" s="17">
        <f t="shared" si="5"/>
        <v>45524</v>
      </c>
      <c r="Y34" s="18" t="s">
        <v>20</v>
      </c>
      <c r="Z34" s="17">
        <f t="shared" si="6"/>
        <v>45539</v>
      </c>
      <c r="AA34" s="18" t="s">
        <v>20</v>
      </c>
      <c r="AB34" s="17">
        <f t="shared" si="7"/>
        <v>45569</v>
      </c>
      <c r="AC34" s="18" t="s">
        <v>20</v>
      </c>
    </row>
    <row r="35" spans="10:29" s="1" customFormat="1" ht="27" customHeight="1">
      <c r="J35" s="19">
        <v>23</v>
      </c>
      <c r="K35" s="19">
        <v>1</v>
      </c>
      <c r="L35" s="16">
        <v>45510</v>
      </c>
      <c r="M35" s="27" t="s">
        <v>42</v>
      </c>
      <c r="N35" s="17">
        <f t="shared" si="11"/>
        <v>45510</v>
      </c>
      <c r="O35" s="18" t="s">
        <v>19</v>
      </c>
      <c r="P35" s="17">
        <f t="shared" si="1"/>
        <v>45511</v>
      </c>
      <c r="Q35" s="18" t="s">
        <v>19</v>
      </c>
      <c r="R35" s="17">
        <f t="shared" si="2"/>
        <v>45512</v>
      </c>
      <c r="S35" s="18" t="s">
        <v>19</v>
      </c>
      <c r="T35" s="17">
        <f t="shared" si="3"/>
        <v>45513</v>
      </c>
      <c r="U35" s="18" t="s">
        <v>19</v>
      </c>
      <c r="V35" s="17">
        <f t="shared" si="4"/>
        <v>45517</v>
      </c>
      <c r="W35" s="18" t="s">
        <v>19</v>
      </c>
      <c r="X35" s="17">
        <f t="shared" si="5"/>
        <v>45525</v>
      </c>
      <c r="Y35" s="18" t="s">
        <v>20</v>
      </c>
      <c r="Z35" s="17">
        <f t="shared" si="6"/>
        <v>45540</v>
      </c>
      <c r="AA35" s="18" t="s">
        <v>20</v>
      </c>
      <c r="AB35" s="17">
        <f t="shared" si="7"/>
        <v>45570</v>
      </c>
      <c r="AC35" s="18" t="s">
        <v>20</v>
      </c>
    </row>
    <row r="36" spans="10:29" s="1" customFormat="1" ht="27" customHeight="1">
      <c r="J36" s="19">
        <v>24</v>
      </c>
      <c r="K36" s="19">
        <v>1</v>
      </c>
      <c r="L36" s="16">
        <v>45511</v>
      </c>
      <c r="M36" s="27" t="s">
        <v>43</v>
      </c>
      <c r="N36" s="17">
        <f t="shared" ref="N36:N67" si="17">IF(L36="","",L36)</f>
        <v>45511</v>
      </c>
      <c r="O36" s="18" t="s">
        <v>19</v>
      </c>
      <c r="P36" s="17">
        <f t="shared" ref="P36:P67" si="18">IF(L36="","",L36+$P$12)</f>
        <v>45512</v>
      </c>
      <c r="Q36" s="18" t="s">
        <v>19</v>
      </c>
      <c r="R36" s="17">
        <f t="shared" ref="R36:R67" si="19">IF(L36="","",L36+$R$12)</f>
        <v>45513</v>
      </c>
      <c r="S36" s="18" t="s">
        <v>19</v>
      </c>
      <c r="T36" s="17">
        <f t="shared" ref="T36:T67" si="20">IF(L36="","",L36+$T$12)</f>
        <v>45514</v>
      </c>
      <c r="U36" s="18" t="s">
        <v>19</v>
      </c>
      <c r="V36" s="17">
        <f t="shared" ref="V36:V67" si="21">IF(L36="","",L36+$V$12)</f>
        <v>45518</v>
      </c>
      <c r="W36" s="18" t="s">
        <v>19</v>
      </c>
      <c r="X36" s="17">
        <f t="shared" ref="X36:X67" si="22">IF(L36="","",L36+$X$12)</f>
        <v>45526</v>
      </c>
      <c r="Y36" s="18" t="s">
        <v>20</v>
      </c>
      <c r="Z36" s="17">
        <f t="shared" ref="Z36:Z67" si="23">IF(L36="","",L36+$Z$12)</f>
        <v>45541</v>
      </c>
      <c r="AA36" s="18" t="s">
        <v>20</v>
      </c>
      <c r="AB36" s="17">
        <f t="shared" ref="AB36:AB67" si="24">IF(L36="","",L36+$AB$12)</f>
        <v>45571</v>
      </c>
      <c r="AC36" s="18" t="s">
        <v>20</v>
      </c>
    </row>
    <row r="37" spans="10:29" s="1" customFormat="1" ht="27" customHeight="1">
      <c r="J37" s="19">
        <v>25</v>
      </c>
      <c r="K37" s="19">
        <v>2</v>
      </c>
      <c r="L37" s="16">
        <v>45512</v>
      </c>
      <c r="M37" s="27" t="s">
        <v>44</v>
      </c>
      <c r="N37" s="17">
        <f t="shared" si="17"/>
        <v>45512</v>
      </c>
      <c r="O37" s="18" t="s">
        <v>19</v>
      </c>
      <c r="P37" s="17">
        <f t="shared" si="18"/>
        <v>45513</v>
      </c>
      <c r="Q37" s="18" t="s">
        <v>19</v>
      </c>
      <c r="R37" s="17">
        <f t="shared" si="19"/>
        <v>45514</v>
      </c>
      <c r="S37" s="18" t="s">
        <v>19</v>
      </c>
      <c r="T37" s="17">
        <f t="shared" si="20"/>
        <v>45515</v>
      </c>
      <c r="U37" s="18" t="s">
        <v>19</v>
      </c>
      <c r="V37" s="17">
        <f t="shared" si="21"/>
        <v>45519</v>
      </c>
      <c r="W37" s="18" t="s">
        <v>19</v>
      </c>
      <c r="X37" s="17">
        <f t="shared" si="22"/>
        <v>45527</v>
      </c>
      <c r="Y37" s="18" t="s">
        <v>20</v>
      </c>
      <c r="Z37" s="17">
        <f t="shared" si="23"/>
        <v>45542</v>
      </c>
      <c r="AA37" s="18" t="s">
        <v>20</v>
      </c>
      <c r="AB37" s="17">
        <f t="shared" si="24"/>
        <v>45572</v>
      </c>
      <c r="AC37" s="18" t="s">
        <v>20</v>
      </c>
    </row>
    <row r="38" spans="10:29" s="1" customFormat="1" ht="27" customHeight="1">
      <c r="J38" s="19">
        <v>26</v>
      </c>
      <c r="K38" s="19">
        <v>2</v>
      </c>
      <c r="L38" s="16">
        <v>45513</v>
      </c>
      <c r="M38" s="27" t="s">
        <v>45</v>
      </c>
      <c r="N38" s="17">
        <f t="shared" si="17"/>
        <v>45513</v>
      </c>
      <c r="O38" s="18" t="s">
        <v>19</v>
      </c>
      <c r="P38" s="17">
        <f t="shared" si="18"/>
        <v>45514</v>
      </c>
      <c r="Q38" s="18" t="s">
        <v>19</v>
      </c>
      <c r="R38" s="17">
        <f t="shared" si="19"/>
        <v>45515</v>
      </c>
      <c r="S38" s="18" t="s">
        <v>19</v>
      </c>
      <c r="T38" s="17">
        <f t="shared" si="20"/>
        <v>45516</v>
      </c>
      <c r="U38" s="18" t="s">
        <v>19</v>
      </c>
      <c r="V38" s="17">
        <f t="shared" si="21"/>
        <v>45520</v>
      </c>
      <c r="W38" s="18" t="s">
        <v>19</v>
      </c>
      <c r="X38" s="17">
        <f t="shared" si="22"/>
        <v>45528</v>
      </c>
      <c r="Y38" s="18" t="s">
        <v>20</v>
      </c>
      <c r="Z38" s="17">
        <f t="shared" si="23"/>
        <v>45543</v>
      </c>
      <c r="AA38" s="18" t="s">
        <v>20</v>
      </c>
      <c r="AB38" s="17">
        <f t="shared" si="24"/>
        <v>45573</v>
      </c>
      <c r="AC38" s="18" t="s">
        <v>20</v>
      </c>
    </row>
    <row r="39" spans="10:29" s="1" customFormat="1" ht="27" customHeight="1">
      <c r="J39" s="19">
        <v>27</v>
      </c>
      <c r="K39" s="19"/>
      <c r="L39" s="16">
        <v>45514</v>
      </c>
      <c r="M39" s="19"/>
      <c r="N39" s="17">
        <f t="shared" si="17"/>
        <v>45514</v>
      </c>
      <c r="O39" s="18" t="s">
        <v>20</v>
      </c>
      <c r="P39" s="17">
        <f t="shared" si="18"/>
        <v>45515</v>
      </c>
      <c r="Q39" s="18" t="s">
        <v>20</v>
      </c>
      <c r="R39" s="17">
        <f t="shared" si="19"/>
        <v>45516</v>
      </c>
      <c r="S39" s="18" t="s">
        <v>20</v>
      </c>
      <c r="T39" s="17">
        <f t="shared" si="20"/>
        <v>45517</v>
      </c>
      <c r="U39" s="18" t="s">
        <v>20</v>
      </c>
      <c r="V39" s="17">
        <f t="shared" si="21"/>
        <v>45521</v>
      </c>
      <c r="W39" s="18" t="s">
        <v>20</v>
      </c>
      <c r="X39" s="17">
        <f t="shared" si="22"/>
        <v>45529</v>
      </c>
      <c r="Y39" s="18" t="s">
        <v>20</v>
      </c>
      <c r="Z39" s="17">
        <f t="shared" si="23"/>
        <v>45544</v>
      </c>
      <c r="AA39" s="18" t="s">
        <v>20</v>
      </c>
      <c r="AB39" s="17">
        <f t="shared" si="24"/>
        <v>45574</v>
      </c>
      <c r="AC39" s="18" t="s">
        <v>20</v>
      </c>
    </row>
    <row r="40" spans="10:29" s="1" customFormat="1" ht="27" customHeight="1">
      <c r="J40" s="19">
        <v>28</v>
      </c>
      <c r="K40" s="19"/>
      <c r="L40" s="16">
        <v>45515</v>
      </c>
      <c r="M40" s="19"/>
      <c r="N40" s="17">
        <f t="shared" si="17"/>
        <v>45515</v>
      </c>
      <c r="O40" s="18" t="s">
        <v>20</v>
      </c>
      <c r="P40" s="17">
        <f t="shared" si="18"/>
        <v>45516</v>
      </c>
      <c r="Q40" s="18" t="s">
        <v>20</v>
      </c>
      <c r="R40" s="17">
        <f t="shared" si="19"/>
        <v>45517</v>
      </c>
      <c r="S40" s="18" t="s">
        <v>20</v>
      </c>
      <c r="T40" s="17">
        <f t="shared" si="20"/>
        <v>45518</v>
      </c>
      <c r="U40" s="18" t="s">
        <v>20</v>
      </c>
      <c r="V40" s="17">
        <f t="shared" si="21"/>
        <v>45522</v>
      </c>
      <c r="W40" s="18" t="s">
        <v>20</v>
      </c>
      <c r="X40" s="17">
        <f t="shared" si="22"/>
        <v>45530</v>
      </c>
      <c r="Y40" s="18" t="s">
        <v>20</v>
      </c>
      <c r="Z40" s="17">
        <f t="shared" si="23"/>
        <v>45545</v>
      </c>
      <c r="AA40" s="18" t="s">
        <v>20</v>
      </c>
      <c r="AB40" s="17">
        <f t="shared" si="24"/>
        <v>45575</v>
      </c>
      <c r="AC40" s="18" t="s">
        <v>20</v>
      </c>
    </row>
    <row r="41" spans="10:29" s="1" customFormat="1" ht="27" customHeight="1">
      <c r="J41" s="19">
        <v>29</v>
      </c>
      <c r="K41" s="19">
        <v>2</v>
      </c>
      <c r="L41" s="16">
        <v>45516</v>
      </c>
      <c r="M41" s="27" t="s">
        <v>46</v>
      </c>
      <c r="N41" s="17">
        <f t="shared" si="17"/>
        <v>45516</v>
      </c>
      <c r="O41" s="18" t="s">
        <v>19</v>
      </c>
      <c r="P41" s="17">
        <f t="shared" si="18"/>
        <v>45517</v>
      </c>
      <c r="Q41" s="18" t="s">
        <v>19</v>
      </c>
      <c r="R41" s="17">
        <f t="shared" si="19"/>
        <v>45518</v>
      </c>
      <c r="S41" s="18" t="s">
        <v>19</v>
      </c>
      <c r="T41" s="17">
        <f t="shared" si="20"/>
        <v>45519</v>
      </c>
      <c r="U41" s="18" t="s">
        <v>19</v>
      </c>
      <c r="V41" s="17">
        <f t="shared" si="21"/>
        <v>45523</v>
      </c>
      <c r="W41" s="18" t="s">
        <v>20</v>
      </c>
      <c r="X41" s="17">
        <f t="shared" si="22"/>
        <v>45531</v>
      </c>
      <c r="Y41" s="18" t="s">
        <v>20</v>
      </c>
      <c r="Z41" s="17">
        <f t="shared" si="23"/>
        <v>45546</v>
      </c>
      <c r="AA41" s="18" t="s">
        <v>20</v>
      </c>
      <c r="AB41" s="17">
        <f t="shared" si="24"/>
        <v>45576</v>
      </c>
      <c r="AC41" s="18" t="s">
        <v>20</v>
      </c>
    </row>
    <row r="42" spans="10:29" s="1" customFormat="1" ht="27" customHeight="1">
      <c r="J42" s="19">
        <v>30</v>
      </c>
      <c r="K42" s="19">
        <v>2</v>
      </c>
      <c r="L42" s="16">
        <v>45517</v>
      </c>
      <c r="M42" s="27" t="s">
        <v>47</v>
      </c>
      <c r="N42" s="17">
        <f t="shared" si="17"/>
        <v>45517</v>
      </c>
      <c r="O42" s="18" t="s">
        <v>19</v>
      </c>
      <c r="P42" s="17">
        <f t="shared" si="18"/>
        <v>45518</v>
      </c>
      <c r="Q42" s="18" t="s">
        <v>19</v>
      </c>
      <c r="R42" s="17">
        <f t="shared" si="19"/>
        <v>45519</v>
      </c>
      <c r="S42" s="18" t="s">
        <v>19</v>
      </c>
      <c r="T42" s="17">
        <f t="shared" si="20"/>
        <v>45520</v>
      </c>
      <c r="U42" s="18" t="s">
        <v>19</v>
      </c>
      <c r="V42" s="17">
        <f t="shared" si="21"/>
        <v>45524</v>
      </c>
      <c r="W42" s="18" t="s">
        <v>20</v>
      </c>
      <c r="X42" s="17">
        <f t="shared" si="22"/>
        <v>45532</v>
      </c>
      <c r="Y42" s="18" t="s">
        <v>20</v>
      </c>
      <c r="Z42" s="17">
        <f t="shared" si="23"/>
        <v>45547</v>
      </c>
      <c r="AA42" s="18" t="s">
        <v>20</v>
      </c>
      <c r="AB42" s="17">
        <f t="shared" si="24"/>
        <v>45577</v>
      </c>
      <c r="AC42" s="18" t="s">
        <v>20</v>
      </c>
    </row>
    <row r="43" spans="10:29" s="1" customFormat="1" ht="27" customHeight="1">
      <c r="J43" s="19">
        <v>31</v>
      </c>
      <c r="K43" s="19">
        <v>1</v>
      </c>
      <c r="L43" s="16">
        <v>45518</v>
      </c>
      <c r="M43" s="27" t="s">
        <v>48</v>
      </c>
      <c r="N43" s="17">
        <f t="shared" si="17"/>
        <v>45518</v>
      </c>
      <c r="O43" s="18" t="s">
        <v>19</v>
      </c>
      <c r="P43" s="17">
        <f t="shared" si="18"/>
        <v>45519</v>
      </c>
      <c r="Q43" s="18" t="s">
        <v>19</v>
      </c>
      <c r="R43" s="17">
        <f t="shared" si="19"/>
        <v>45520</v>
      </c>
      <c r="S43" s="18" t="s">
        <v>19</v>
      </c>
      <c r="T43" s="17">
        <f t="shared" si="20"/>
        <v>45521</v>
      </c>
      <c r="U43" s="18" t="s">
        <v>19</v>
      </c>
      <c r="V43" s="17">
        <f t="shared" si="21"/>
        <v>45525</v>
      </c>
      <c r="W43" s="18" t="s">
        <v>20</v>
      </c>
      <c r="X43" s="17">
        <f t="shared" si="22"/>
        <v>45533</v>
      </c>
      <c r="Y43" s="18" t="s">
        <v>20</v>
      </c>
      <c r="Z43" s="17">
        <f t="shared" si="23"/>
        <v>45548</v>
      </c>
      <c r="AA43" s="18" t="s">
        <v>20</v>
      </c>
      <c r="AB43" s="17">
        <f t="shared" si="24"/>
        <v>45578</v>
      </c>
      <c r="AC43" s="18" t="s">
        <v>20</v>
      </c>
    </row>
    <row r="44" spans="10:29" s="1" customFormat="1" ht="27" customHeight="1">
      <c r="J44" s="19">
        <v>32</v>
      </c>
      <c r="K44" s="19"/>
      <c r="L44" s="16">
        <v>45519</v>
      </c>
      <c r="M44" s="27"/>
      <c r="N44" s="17">
        <f t="shared" si="17"/>
        <v>45519</v>
      </c>
      <c r="O44" s="18" t="s">
        <v>20</v>
      </c>
      <c r="P44" s="17">
        <f t="shared" si="18"/>
        <v>45520</v>
      </c>
      <c r="Q44" s="18" t="s">
        <v>20</v>
      </c>
      <c r="R44" s="17">
        <f t="shared" si="19"/>
        <v>45521</v>
      </c>
      <c r="S44" s="18" t="s">
        <v>20</v>
      </c>
      <c r="T44" s="17">
        <f t="shared" si="20"/>
        <v>45522</v>
      </c>
      <c r="U44" s="18" t="s">
        <v>20</v>
      </c>
      <c r="V44" s="17">
        <f t="shared" si="21"/>
        <v>45526</v>
      </c>
      <c r="W44" s="18" t="s">
        <v>20</v>
      </c>
      <c r="X44" s="17">
        <f t="shared" si="22"/>
        <v>45534</v>
      </c>
      <c r="Y44" s="18" t="s">
        <v>20</v>
      </c>
      <c r="Z44" s="17">
        <f t="shared" si="23"/>
        <v>45549</v>
      </c>
      <c r="AA44" s="18" t="s">
        <v>20</v>
      </c>
      <c r="AB44" s="17">
        <f t="shared" si="24"/>
        <v>45579</v>
      </c>
      <c r="AC44" s="18" t="s">
        <v>20</v>
      </c>
    </row>
    <row r="45" spans="10:29" s="1" customFormat="1" ht="27" customHeight="1">
      <c r="J45" s="19">
        <v>33</v>
      </c>
      <c r="K45" s="19"/>
      <c r="L45" s="16">
        <v>45520</v>
      </c>
      <c r="M45" s="27"/>
      <c r="N45" s="17">
        <f t="shared" si="17"/>
        <v>45520</v>
      </c>
      <c r="O45" s="18" t="s">
        <v>20</v>
      </c>
      <c r="P45" s="17">
        <f t="shared" si="18"/>
        <v>45521</v>
      </c>
      <c r="Q45" s="18" t="s">
        <v>20</v>
      </c>
      <c r="R45" s="17">
        <f t="shared" si="19"/>
        <v>45522</v>
      </c>
      <c r="S45" s="18" t="s">
        <v>20</v>
      </c>
      <c r="T45" s="17">
        <f t="shared" si="20"/>
        <v>45523</v>
      </c>
      <c r="U45" s="18" t="s">
        <v>20</v>
      </c>
      <c r="V45" s="17">
        <f t="shared" si="21"/>
        <v>45527</v>
      </c>
      <c r="W45" s="18" t="s">
        <v>20</v>
      </c>
      <c r="X45" s="17">
        <f t="shared" si="22"/>
        <v>45535</v>
      </c>
      <c r="Y45" s="18" t="s">
        <v>20</v>
      </c>
      <c r="Z45" s="17">
        <f t="shared" si="23"/>
        <v>45550</v>
      </c>
      <c r="AA45" s="18" t="s">
        <v>20</v>
      </c>
      <c r="AB45" s="17">
        <f t="shared" si="24"/>
        <v>45580</v>
      </c>
      <c r="AC45" s="18" t="s">
        <v>20</v>
      </c>
    </row>
    <row r="46" spans="10:29" s="1" customFormat="1" ht="27" customHeight="1">
      <c r="J46" s="19">
        <v>34</v>
      </c>
      <c r="K46" s="19"/>
      <c r="L46" s="16">
        <v>45521</v>
      </c>
      <c r="M46" s="19"/>
      <c r="N46" s="17">
        <f t="shared" si="17"/>
        <v>45521</v>
      </c>
      <c r="O46" s="18" t="s">
        <v>20</v>
      </c>
      <c r="P46" s="17">
        <f t="shared" si="18"/>
        <v>45522</v>
      </c>
      <c r="Q46" s="18" t="s">
        <v>20</v>
      </c>
      <c r="R46" s="17">
        <f t="shared" si="19"/>
        <v>45523</v>
      </c>
      <c r="S46" s="18" t="s">
        <v>20</v>
      </c>
      <c r="T46" s="17">
        <f t="shared" si="20"/>
        <v>45524</v>
      </c>
      <c r="U46" s="18" t="s">
        <v>20</v>
      </c>
      <c r="V46" s="17">
        <f t="shared" si="21"/>
        <v>45528</v>
      </c>
      <c r="W46" s="18" t="s">
        <v>20</v>
      </c>
      <c r="X46" s="17">
        <f t="shared" si="22"/>
        <v>45536</v>
      </c>
      <c r="Y46" s="18" t="s">
        <v>20</v>
      </c>
      <c r="Z46" s="17">
        <f t="shared" si="23"/>
        <v>45551</v>
      </c>
      <c r="AA46" s="18" t="s">
        <v>20</v>
      </c>
      <c r="AB46" s="17">
        <f t="shared" si="24"/>
        <v>45581</v>
      </c>
      <c r="AC46" s="18" t="s">
        <v>20</v>
      </c>
    </row>
    <row r="47" spans="10:29" s="1" customFormat="1" ht="27" customHeight="1">
      <c r="J47" s="19">
        <v>35</v>
      </c>
      <c r="K47" s="19"/>
      <c r="L47" s="16">
        <v>45522</v>
      </c>
      <c r="M47" s="19"/>
      <c r="N47" s="17">
        <f t="shared" si="17"/>
        <v>45522</v>
      </c>
      <c r="O47" s="18" t="s">
        <v>20</v>
      </c>
      <c r="P47" s="17">
        <f t="shared" si="18"/>
        <v>45523</v>
      </c>
      <c r="Q47" s="18" t="s">
        <v>20</v>
      </c>
      <c r="R47" s="17">
        <f t="shared" si="19"/>
        <v>45524</v>
      </c>
      <c r="S47" s="18" t="s">
        <v>20</v>
      </c>
      <c r="T47" s="17">
        <f t="shared" si="20"/>
        <v>45525</v>
      </c>
      <c r="U47" s="18" t="s">
        <v>20</v>
      </c>
      <c r="V47" s="17">
        <f t="shared" si="21"/>
        <v>45529</v>
      </c>
      <c r="W47" s="18" t="s">
        <v>20</v>
      </c>
      <c r="X47" s="17">
        <f t="shared" si="22"/>
        <v>45537</v>
      </c>
      <c r="Y47" s="18" t="s">
        <v>20</v>
      </c>
      <c r="Z47" s="17">
        <f t="shared" si="23"/>
        <v>45552</v>
      </c>
      <c r="AA47" s="18" t="s">
        <v>20</v>
      </c>
      <c r="AB47" s="17">
        <f t="shared" si="24"/>
        <v>45582</v>
      </c>
      <c r="AC47" s="18" t="s">
        <v>20</v>
      </c>
    </row>
    <row r="48" spans="10:29" s="1" customFormat="1" ht="27" customHeight="1">
      <c r="J48" s="19">
        <v>36</v>
      </c>
      <c r="K48" s="19"/>
      <c r="L48" s="16">
        <v>45523</v>
      </c>
      <c r="M48" s="19"/>
      <c r="N48" s="17">
        <f t="shared" si="17"/>
        <v>45523</v>
      </c>
      <c r="O48" s="18" t="s">
        <v>20</v>
      </c>
      <c r="P48" s="17">
        <f t="shared" si="18"/>
        <v>45524</v>
      </c>
      <c r="Q48" s="18" t="s">
        <v>20</v>
      </c>
      <c r="R48" s="17">
        <f t="shared" si="19"/>
        <v>45525</v>
      </c>
      <c r="S48" s="18" t="s">
        <v>20</v>
      </c>
      <c r="T48" s="17">
        <f t="shared" si="20"/>
        <v>45526</v>
      </c>
      <c r="U48" s="18" t="s">
        <v>20</v>
      </c>
      <c r="V48" s="17">
        <f t="shared" si="21"/>
        <v>45530</v>
      </c>
      <c r="W48" s="18" t="s">
        <v>20</v>
      </c>
      <c r="X48" s="17">
        <f t="shared" si="22"/>
        <v>45538</v>
      </c>
      <c r="Y48" s="18" t="s">
        <v>20</v>
      </c>
      <c r="Z48" s="17">
        <f t="shared" si="23"/>
        <v>45553</v>
      </c>
      <c r="AA48" s="18" t="s">
        <v>20</v>
      </c>
      <c r="AB48" s="17">
        <f t="shared" si="24"/>
        <v>45583</v>
      </c>
      <c r="AC48" s="18" t="s">
        <v>20</v>
      </c>
    </row>
    <row r="49" spans="10:29" s="1" customFormat="1" ht="27" customHeight="1">
      <c r="J49" s="19">
        <v>37</v>
      </c>
      <c r="K49" s="19"/>
      <c r="L49" s="16">
        <v>45524</v>
      </c>
      <c r="M49" s="19"/>
      <c r="N49" s="17">
        <f t="shared" si="17"/>
        <v>45524</v>
      </c>
      <c r="O49" s="18" t="s">
        <v>20</v>
      </c>
      <c r="P49" s="17">
        <f t="shared" si="18"/>
        <v>45525</v>
      </c>
      <c r="Q49" s="18" t="s">
        <v>20</v>
      </c>
      <c r="R49" s="17">
        <f t="shared" si="19"/>
        <v>45526</v>
      </c>
      <c r="S49" s="18" t="s">
        <v>20</v>
      </c>
      <c r="T49" s="17">
        <f t="shared" si="20"/>
        <v>45527</v>
      </c>
      <c r="U49" s="18" t="s">
        <v>20</v>
      </c>
      <c r="V49" s="17">
        <f t="shared" si="21"/>
        <v>45531</v>
      </c>
      <c r="W49" s="18" t="s">
        <v>20</v>
      </c>
      <c r="X49" s="17">
        <f t="shared" si="22"/>
        <v>45539</v>
      </c>
      <c r="Y49" s="18" t="s">
        <v>20</v>
      </c>
      <c r="Z49" s="17">
        <f t="shared" si="23"/>
        <v>45554</v>
      </c>
      <c r="AA49" s="18" t="s">
        <v>20</v>
      </c>
      <c r="AB49" s="17">
        <f t="shared" si="24"/>
        <v>45584</v>
      </c>
      <c r="AC49" s="18" t="s">
        <v>20</v>
      </c>
    </row>
    <row r="50" spans="10:29" s="1" customFormat="1" ht="27" customHeight="1">
      <c r="J50" s="19">
        <v>38</v>
      </c>
      <c r="K50" s="19"/>
      <c r="L50" s="16">
        <v>45525</v>
      </c>
      <c r="M50" s="19"/>
      <c r="N50" s="17">
        <f t="shared" si="17"/>
        <v>45525</v>
      </c>
      <c r="O50" s="18" t="s">
        <v>20</v>
      </c>
      <c r="P50" s="17">
        <f t="shared" si="18"/>
        <v>45526</v>
      </c>
      <c r="Q50" s="18" t="s">
        <v>20</v>
      </c>
      <c r="R50" s="17">
        <f t="shared" si="19"/>
        <v>45527</v>
      </c>
      <c r="S50" s="18" t="s">
        <v>20</v>
      </c>
      <c r="T50" s="17">
        <f t="shared" si="20"/>
        <v>45528</v>
      </c>
      <c r="U50" s="18" t="s">
        <v>20</v>
      </c>
      <c r="V50" s="17">
        <f t="shared" si="21"/>
        <v>45532</v>
      </c>
      <c r="W50" s="18" t="s">
        <v>20</v>
      </c>
      <c r="X50" s="17">
        <f t="shared" si="22"/>
        <v>45540</v>
      </c>
      <c r="Y50" s="18" t="s">
        <v>20</v>
      </c>
      <c r="Z50" s="17">
        <f t="shared" si="23"/>
        <v>45555</v>
      </c>
      <c r="AA50" s="18" t="s">
        <v>20</v>
      </c>
      <c r="AB50" s="17">
        <f t="shared" si="24"/>
        <v>45585</v>
      </c>
      <c r="AC50" s="18" t="s">
        <v>20</v>
      </c>
    </row>
    <row r="51" spans="10:29" s="1" customFormat="1" ht="27" customHeight="1">
      <c r="J51" s="19">
        <v>39</v>
      </c>
      <c r="K51" s="19"/>
      <c r="L51" s="16">
        <v>45526</v>
      </c>
      <c r="M51" s="19"/>
      <c r="N51" s="17">
        <f t="shared" si="17"/>
        <v>45526</v>
      </c>
      <c r="O51" s="18" t="s">
        <v>20</v>
      </c>
      <c r="P51" s="17">
        <f t="shared" si="18"/>
        <v>45527</v>
      </c>
      <c r="Q51" s="18" t="s">
        <v>20</v>
      </c>
      <c r="R51" s="17">
        <f t="shared" si="19"/>
        <v>45528</v>
      </c>
      <c r="S51" s="18" t="s">
        <v>20</v>
      </c>
      <c r="T51" s="17">
        <f t="shared" si="20"/>
        <v>45529</v>
      </c>
      <c r="U51" s="18" t="s">
        <v>20</v>
      </c>
      <c r="V51" s="17">
        <f t="shared" si="21"/>
        <v>45533</v>
      </c>
      <c r="W51" s="18" t="s">
        <v>20</v>
      </c>
      <c r="X51" s="17">
        <f t="shared" si="22"/>
        <v>45541</v>
      </c>
      <c r="Y51" s="18" t="s">
        <v>20</v>
      </c>
      <c r="Z51" s="17">
        <f t="shared" si="23"/>
        <v>45556</v>
      </c>
      <c r="AA51" s="18" t="s">
        <v>20</v>
      </c>
      <c r="AB51" s="17">
        <f t="shared" si="24"/>
        <v>45586</v>
      </c>
      <c r="AC51" s="18" t="s">
        <v>20</v>
      </c>
    </row>
    <row r="52" spans="10:29" s="1" customFormat="1" ht="27" customHeight="1">
      <c r="J52" s="19">
        <v>40</v>
      </c>
      <c r="K52" s="19"/>
      <c r="L52" s="16">
        <v>45527</v>
      </c>
      <c r="M52" s="19"/>
      <c r="N52" s="17">
        <f t="shared" si="17"/>
        <v>45527</v>
      </c>
      <c r="O52" s="18" t="s">
        <v>20</v>
      </c>
      <c r="P52" s="17">
        <f t="shared" si="18"/>
        <v>45528</v>
      </c>
      <c r="Q52" s="18" t="s">
        <v>20</v>
      </c>
      <c r="R52" s="17">
        <f t="shared" si="19"/>
        <v>45529</v>
      </c>
      <c r="S52" s="18" t="s">
        <v>20</v>
      </c>
      <c r="T52" s="17">
        <f t="shared" si="20"/>
        <v>45530</v>
      </c>
      <c r="U52" s="18" t="s">
        <v>20</v>
      </c>
      <c r="V52" s="17">
        <f t="shared" si="21"/>
        <v>45534</v>
      </c>
      <c r="W52" s="18" t="s">
        <v>20</v>
      </c>
      <c r="X52" s="17">
        <f t="shared" si="22"/>
        <v>45542</v>
      </c>
      <c r="Y52" s="18" t="s">
        <v>20</v>
      </c>
      <c r="Z52" s="17">
        <f t="shared" si="23"/>
        <v>45557</v>
      </c>
      <c r="AA52" s="18" t="s">
        <v>20</v>
      </c>
      <c r="AB52" s="17">
        <f t="shared" si="24"/>
        <v>45587</v>
      </c>
      <c r="AC52" s="18" t="s">
        <v>20</v>
      </c>
    </row>
    <row r="53" spans="10:29" s="1" customFormat="1" ht="27" customHeight="1">
      <c r="J53" s="19">
        <v>41</v>
      </c>
      <c r="K53" s="19"/>
      <c r="L53" s="16">
        <v>45528</v>
      </c>
      <c r="M53" s="19"/>
      <c r="N53" s="17">
        <f t="shared" si="17"/>
        <v>45528</v>
      </c>
      <c r="O53" s="18" t="s">
        <v>20</v>
      </c>
      <c r="P53" s="17">
        <f t="shared" si="18"/>
        <v>45529</v>
      </c>
      <c r="Q53" s="18" t="s">
        <v>20</v>
      </c>
      <c r="R53" s="17">
        <f t="shared" si="19"/>
        <v>45530</v>
      </c>
      <c r="S53" s="18" t="s">
        <v>20</v>
      </c>
      <c r="T53" s="17">
        <f t="shared" si="20"/>
        <v>45531</v>
      </c>
      <c r="U53" s="18" t="s">
        <v>20</v>
      </c>
      <c r="V53" s="17">
        <f t="shared" si="21"/>
        <v>45535</v>
      </c>
      <c r="W53" s="18" t="s">
        <v>20</v>
      </c>
      <c r="X53" s="17">
        <f t="shared" si="22"/>
        <v>45543</v>
      </c>
      <c r="Y53" s="18" t="s">
        <v>20</v>
      </c>
      <c r="Z53" s="17">
        <f t="shared" si="23"/>
        <v>45558</v>
      </c>
      <c r="AA53" s="18" t="s">
        <v>20</v>
      </c>
      <c r="AB53" s="17">
        <f t="shared" si="24"/>
        <v>45588</v>
      </c>
      <c r="AC53" s="18" t="s">
        <v>20</v>
      </c>
    </row>
    <row r="54" spans="10:29" s="1" customFormat="1" ht="27" customHeight="1">
      <c r="J54" s="19">
        <v>42</v>
      </c>
      <c r="K54" s="19"/>
      <c r="L54" s="16">
        <v>45529</v>
      </c>
      <c r="M54" s="19"/>
      <c r="N54" s="17">
        <f t="shared" si="17"/>
        <v>45529</v>
      </c>
      <c r="O54" s="18" t="s">
        <v>20</v>
      </c>
      <c r="P54" s="17">
        <f t="shared" si="18"/>
        <v>45530</v>
      </c>
      <c r="Q54" s="18" t="s">
        <v>20</v>
      </c>
      <c r="R54" s="17">
        <f t="shared" si="19"/>
        <v>45531</v>
      </c>
      <c r="S54" s="18" t="s">
        <v>20</v>
      </c>
      <c r="T54" s="17">
        <f t="shared" si="20"/>
        <v>45532</v>
      </c>
      <c r="U54" s="18" t="s">
        <v>20</v>
      </c>
      <c r="V54" s="17">
        <f t="shared" si="21"/>
        <v>45536</v>
      </c>
      <c r="W54" s="18" t="s">
        <v>20</v>
      </c>
      <c r="X54" s="17">
        <f t="shared" si="22"/>
        <v>45544</v>
      </c>
      <c r="Y54" s="18" t="s">
        <v>20</v>
      </c>
      <c r="Z54" s="17">
        <f t="shared" si="23"/>
        <v>45559</v>
      </c>
      <c r="AA54" s="18" t="s">
        <v>20</v>
      </c>
      <c r="AB54" s="17">
        <f t="shared" si="24"/>
        <v>45589</v>
      </c>
      <c r="AC54" s="18" t="s">
        <v>20</v>
      </c>
    </row>
    <row r="55" spans="10:29" s="1" customFormat="1" ht="27" customHeight="1">
      <c r="J55" s="19">
        <v>43</v>
      </c>
      <c r="K55" s="19"/>
      <c r="L55" s="16">
        <v>45530</v>
      </c>
      <c r="M55" s="19"/>
      <c r="N55" s="17">
        <f t="shared" si="17"/>
        <v>45530</v>
      </c>
      <c r="O55" s="18" t="s">
        <v>20</v>
      </c>
      <c r="P55" s="17">
        <f t="shared" si="18"/>
        <v>45531</v>
      </c>
      <c r="Q55" s="18" t="s">
        <v>20</v>
      </c>
      <c r="R55" s="17">
        <f t="shared" si="19"/>
        <v>45532</v>
      </c>
      <c r="S55" s="18" t="s">
        <v>20</v>
      </c>
      <c r="T55" s="17">
        <f t="shared" si="20"/>
        <v>45533</v>
      </c>
      <c r="U55" s="18" t="s">
        <v>20</v>
      </c>
      <c r="V55" s="17">
        <f t="shared" si="21"/>
        <v>45537</v>
      </c>
      <c r="W55" s="18" t="s">
        <v>20</v>
      </c>
      <c r="X55" s="17">
        <f t="shared" si="22"/>
        <v>45545</v>
      </c>
      <c r="Y55" s="18" t="s">
        <v>20</v>
      </c>
      <c r="Z55" s="17">
        <f t="shared" si="23"/>
        <v>45560</v>
      </c>
      <c r="AA55" s="18" t="s">
        <v>20</v>
      </c>
      <c r="AB55" s="17">
        <f t="shared" si="24"/>
        <v>45590</v>
      </c>
      <c r="AC55" s="18" t="s">
        <v>20</v>
      </c>
    </row>
    <row r="56" spans="10:29" s="1" customFormat="1" ht="27" customHeight="1">
      <c r="J56" s="19">
        <v>44</v>
      </c>
      <c r="K56" s="19"/>
      <c r="L56" s="16">
        <v>45531</v>
      </c>
      <c r="M56" s="19"/>
      <c r="N56" s="17">
        <f t="shared" si="17"/>
        <v>45531</v>
      </c>
      <c r="O56" s="18" t="s">
        <v>20</v>
      </c>
      <c r="P56" s="17">
        <f t="shared" si="18"/>
        <v>45532</v>
      </c>
      <c r="Q56" s="18" t="s">
        <v>20</v>
      </c>
      <c r="R56" s="17">
        <f t="shared" si="19"/>
        <v>45533</v>
      </c>
      <c r="S56" s="18" t="s">
        <v>20</v>
      </c>
      <c r="T56" s="17">
        <f t="shared" si="20"/>
        <v>45534</v>
      </c>
      <c r="U56" s="18" t="s">
        <v>20</v>
      </c>
      <c r="V56" s="17">
        <f t="shared" si="21"/>
        <v>45538</v>
      </c>
      <c r="W56" s="18" t="s">
        <v>20</v>
      </c>
      <c r="X56" s="17">
        <f t="shared" si="22"/>
        <v>45546</v>
      </c>
      <c r="Y56" s="18" t="s">
        <v>20</v>
      </c>
      <c r="Z56" s="17">
        <f t="shared" si="23"/>
        <v>45561</v>
      </c>
      <c r="AA56" s="18" t="s">
        <v>20</v>
      </c>
      <c r="AB56" s="17">
        <f t="shared" si="24"/>
        <v>45591</v>
      </c>
      <c r="AC56" s="18" t="s">
        <v>20</v>
      </c>
    </row>
    <row r="57" spans="10:29" s="1" customFormat="1" ht="27" customHeight="1">
      <c r="J57" s="19">
        <v>45</v>
      </c>
      <c r="K57" s="19"/>
      <c r="L57" s="16">
        <v>45532</v>
      </c>
      <c r="M57" s="19"/>
      <c r="N57" s="17">
        <f t="shared" si="17"/>
        <v>45532</v>
      </c>
      <c r="O57" s="18" t="s">
        <v>20</v>
      </c>
      <c r="P57" s="17">
        <f t="shared" si="18"/>
        <v>45533</v>
      </c>
      <c r="Q57" s="18" t="s">
        <v>20</v>
      </c>
      <c r="R57" s="17">
        <f t="shared" si="19"/>
        <v>45534</v>
      </c>
      <c r="S57" s="18" t="s">
        <v>20</v>
      </c>
      <c r="T57" s="17">
        <f t="shared" si="20"/>
        <v>45535</v>
      </c>
      <c r="U57" s="18" t="s">
        <v>20</v>
      </c>
      <c r="V57" s="17">
        <f t="shared" si="21"/>
        <v>45539</v>
      </c>
      <c r="W57" s="18" t="s">
        <v>20</v>
      </c>
      <c r="X57" s="17">
        <f t="shared" si="22"/>
        <v>45547</v>
      </c>
      <c r="Y57" s="18" t="s">
        <v>20</v>
      </c>
      <c r="Z57" s="17">
        <f t="shared" si="23"/>
        <v>45562</v>
      </c>
      <c r="AA57" s="18" t="s">
        <v>20</v>
      </c>
      <c r="AB57" s="17">
        <f t="shared" si="24"/>
        <v>45592</v>
      </c>
      <c r="AC57" s="18" t="s">
        <v>20</v>
      </c>
    </row>
    <row r="58" spans="10:29" s="1" customFormat="1" ht="27" customHeight="1">
      <c r="J58" s="19">
        <v>46</v>
      </c>
      <c r="K58" s="19"/>
      <c r="L58" s="16">
        <v>45533</v>
      </c>
      <c r="M58" s="19"/>
      <c r="N58" s="17">
        <f t="shared" si="17"/>
        <v>45533</v>
      </c>
      <c r="O58" s="18" t="s">
        <v>20</v>
      </c>
      <c r="P58" s="17">
        <f t="shared" si="18"/>
        <v>45534</v>
      </c>
      <c r="Q58" s="18" t="s">
        <v>20</v>
      </c>
      <c r="R58" s="17">
        <f t="shared" si="19"/>
        <v>45535</v>
      </c>
      <c r="S58" s="18" t="s">
        <v>20</v>
      </c>
      <c r="T58" s="17">
        <f t="shared" si="20"/>
        <v>45536</v>
      </c>
      <c r="U58" s="18" t="s">
        <v>20</v>
      </c>
      <c r="V58" s="17">
        <f t="shared" si="21"/>
        <v>45540</v>
      </c>
      <c r="W58" s="18" t="s">
        <v>20</v>
      </c>
      <c r="X58" s="17">
        <f t="shared" si="22"/>
        <v>45548</v>
      </c>
      <c r="Y58" s="18" t="s">
        <v>20</v>
      </c>
      <c r="Z58" s="17">
        <f t="shared" si="23"/>
        <v>45563</v>
      </c>
      <c r="AA58" s="18" t="s">
        <v>20</v>
      </c>
      <c r="AB58" s="17">
        <f t="shared" si="24"/>
        <v>45593</v>
      </c>
      <c r="AC58" s="18" t="s">
        <v>20</v>
      </c>
    </row>
    <row r="59" spans="10:29" s="1" customFormat="1" ht="27" customHeight="1">
      <c r="J59" s="19">
        <v>47</v>
      </c>
      <c r="K59" s="19"/>
      <c r="L59" s="16">
        <v>45534</v>
      </c>
      <c r="M59" s="19"/>
      <c r="N59" s="17">
        <f t="shared" si="17"/>
        <v>45534</v>
      </c>
      <c r="O59" s="18" t="s">
        <v>20</v>
      </c>
      <c r="P59" s="17">
        <f t="shared" si="18"/>
        <v>45535</v>
      </c>
      <c r="Q59" s="18" t="s">
        <v>20</v>
      </c>
      <c r="R59" s="17">
        <f t="shared" si="19"/>
        <v>45536</v>
      </c>
      <c r="S59" s="18" t="s">
        <v>20</v>
      </c>
      <c r="T59" s="17">
        <f t="shared" si="20"/>
        <v>45537</v>
      </c>
      <c r="U59" s="18" t="s">
        <v>20</v>
      </c>
      <c r="V59" s="17">
        <f t="shared" si="21"/>
        <v>45541</v>
      </c>
      <c r="W59" s="18" t="s">
        <v>20</v>
      </c>
      <c r="X59" s="17">
        <f t="shared" si="22"/>
        <v>45549</v>
      </c>
      <c r="Y59" s="18" t="s">
        <v>20</v>
      </c>
      <c r="Z59" s="17">
        <f t="shared" si="23"/>
        <v>45564</v>
      </c>
      <c r="AA59" s="18" t="s">
        <v>20</v>
      </c>
      <c r="AB59" s="17">
        <f t="shared" si="24"/>
        <v>45594</v>
      </c>
      <c r="AC59" s="18" t="s">
        <v>20</v>
      </c>
    </row>
    <row r="60" spans="10:29" s="1" customFormat="1" ht="27" customHeight="1">
      <c r="J60" s="19">
        <v>48</v>
      </c>
      <c r="K60" s="19"/>
      <c r="L60" s="16">
        <v>45535</v>
      </c>
      <c r="M60" s="19"/>
      <c r="N60" s="17">
        <f t="shared" si="17"/>
        <v>45535</v>
      </c>
      <c r="O60" s="18" t="s">
        <v>20</v>
      </c>
      <c r="P60" s="17">
        <f t="shared" si="18"/>
        <v>45536</v>
      </c>
      <c r="Q60" s="18" t="s">
        <v>20</v>
      </c>
      <c r="R60" s="17">
        <f t="shared" si="19"/>
        <v>45537</v>
      </c>
      <c r="S60" s="18" t="s">
        <v>20</v>
      </c>
      <c r="T60" s="17">
        <f t="shared" si="20"/>
        <v>45538</v>
      </c>
      <c r="U60" s="18" t="s">
        <v>20</v>
      </c>
      <c r="V60" s="17">
        <f t="shared" si="21"/>
        <v>45542</v>
      </c>
      <c r="W60" s="18" t="s">
        <v>20</v>
      </c>
      <c r="X60" s="17">
        <f t="shared" si="22"/>
        <v>45550</v>
      </c>
      <c r="Y60" s="18" t="s">
        <v>20</v>
      </c>
      <c r="Z60" s="17">
        <f t="shared" si="23"/>
        <v>45565</v>
      </c>
      <c r="AA60" s="18" t="s">
        <v>20</v>
      </c>
      <c r="AB60" s="17">
        <f t="shared" si="24"/>
        <v>45595</v>
      </c>
      <c r="AC60" s="18" t="s">
        <v>20</v>
      </c>
    </row>
    <row r="61" spans="10:29" s="1" customFormat="1" ht="27" customHeight="1">
      <c r="J61" s="19">
        <v>49</v>
      </c>
      <c r="K61" s="19"/>
      <c r="L61" s="16">
        <v>45536</v>
      </c>
      <c r="M61" s="19"/>
      <c r="N61" s="17">
        <f t="shared" si="17"/>
        <v>45536</v>
      </c>
      <c r="O61" s="18" t="s">
        <v>20</v>
      </c>
      <c r="P61" s="17">
        <f t="shared" si="18"/>
        <v>45537</v>
      </c>
      <c r="Q61" s="18" t="s">
        <v>20</v>
      </c>
      <c r="R61" s="17">
        <f t="shared" si="19"/>
        <v>45538</v>
      </c>
      <c r="S61" s="18" t="s">
        <v>20</v>
      </c>
      <c r="T61" s="17">
        <f t="shared" si="20"/>
        <v>45539</v>
      </c>
      <c r="U61" s="18" t="s">
        <v>20</v>
      </c>
      <c r="V61" s="17">
        <f t="shared" si="21"/>
        <v>45543</v>
      </c>
      <c r="W61" s="18" t="s">
        <v>20</v>
      </c>
      <c r="X61" s="17">
        <f t="shared" si="22"/>
        <v>45551</v>
      </c>
      <c r="Y61" s="18" t="s">
        <v>20</v>
      </c>
      <c r="Z61" s="17">
        <f t="shared" si="23"/>
        <v>45566</v>
      </c>
      <c r="AA61" s="18" t="s">
        <v>20</v>
      </c>
      <c r="AB61" s="17">
        <f t="shared" si="24"/>
        <v>45596</v>
      </c>
      <c r="AC61" s="18" t="s">
        <v>20</v>
      </c>
    </row>
    <row r="62" spans="10:29" s="1" customFormat="1" ht="27" customHeight="1">
      <c r="J62" s="19">
        <v>50</v>
      </c>
      <c r="K62" s="19"/>
      <c r="L62" s="16">
        <v>45537</v>
      </c>
      <c r="M62" s="19"/>
      <c r="N62" s="17">
        <f t="shared" si="17"/>
        <v>45537</v>
      </c>
      <c r="O62" s="18" t="s">
        <v>20</v>
      </c>
      <c r="P62" s="17">
        <f t="shared" si="18"/>
        <v>45538</v>
      </c>
      <c r="Q62" s="18" t="s">
        <v>20</v>
      </c>
      <c r="R62" s="17">
        <f t="shared" si="19"/>
        <v>45539</v>
      </c>
      <c r="S62" s="18" t="s">
        <v>20</v>
      </c>
      <c r="T62" s="17">
        <f t="shared" si="20"/>
        <v>45540</v>
      </c>
      <c r="U62" s="18" t="s">
        <v>20</v>
      </c>
      <c r="V62" s="17">
        <f t="shared" si="21"/>
        <v>45544</v>
      </c>
      <c r="W62" s="18" t="s">
        <v>20</v>
      </c>
      <c r="X62" s="17">
        <f t="shared" si="22"/>
        <v>45552</v>
      </c>
      <c r="Y62" s="18" t="s">
        <v>20</v>
      </c>
      <c r="Z62" s="17">
        <f t="shared" si="23"/>
        <v>45567</v>
      </c>
      <c r="AA62" s="18" t="s">
        <v>20</v>
      </c>
      <c r="AB62" s="17">
        <f t="shared" si="24"/>
        <v>45597</v>
      </c>
      <c r="AC62" s="18" t="s">
        <v>20</v>
      </c>
    </row>
    <row r="63" spans="10:29" s="1" customFormat="1" ht="27" customHeight="1">
      <c r="J63" s="19">
        <v>51</v>
      </c>
      <c r="K63" s="19"/>
      <c r="L63" s="16">
        <v>45538</v>
      </c>
      <c r="M63" s="19"/>
      <c r="N63" s="17">
        <f t="shared" si="17"/>
        <v>45538</v>
      </c>
      <c r="O63" s="18" t="s">
        <v>20</v>
      </c>
      <c r="P63" s="17">
        <f t="shared" si="18"/>
        <v>45539</v>
      </c>
      <c r="Q63" s="18" t="s">
        <v>20</v>
      </c>
      <c r="R63" s="17">
        <f t="shared" si="19"/>
        <v>45540</v>
      </c>
      <c r="S63" s="18" t="s">
        <v>20</v>
      </c>
      <c r="T63" s="17">
        <f t="shared" si="20"/>
        <v>45541</v>
      </c>
      <c r="U63" s="18" t="s">
        <v>20</v>
      </c>
      <c r="V63" s="17">
        <f t="shared" si="21"/>
        <v>45545</v>
      </c>
      <c r="W63" s="18" t="s">
        <v>20</v>
      </c>
      <c r="X63" s="17">
        <f t="shared" si="22"/>
        <v>45553</v>
      </c>
      <c r="Y63" s="18" t="s">
        <v>20</v>
      </c>
      <c r="Z63" s="17">
        <f t="shared" si="23"/>
        <v>45568</v>
      </c>
      <c r="AA63" s="18" t="s">
        <v>20</v>
      </c>
      <c r="AB63" s="17">
        <f t="shared" si="24"/>
        <v>45598</v>
      </c>
      <c r="AC63" s="18" t="s">
        <v>20</v>
      </c>
    </row>
    <row r="64" spans="10:29" s="1" customFormat="1" ht="27" customHeight="1">
      <c r="J64" s="19">
        <v>52</v>
      </c>
      <c r="K64" s="19"/>
      <c r="L64" s="16">
        <v>45539</v>
      </c>
      <c r="M64" s="19"/>
      <c r="N64" s="17">
        <f t="shared" si="17"/>
        <v>45539</v>
      </c>
      <c r="O64" s="18" t="s">
        <v>20</v>
      </c>
      <c r="P64" s="17">
        <f t="shared" si="18"/>
        <v>45540</v>
      </c>
      <c r="Q64" s="18" t="s">
        <v>20</v>
      </c>
      <c r="R64" s="17">
        <f t="shared" si="19"/>
        <v>45541</v>
      </c>
      <c r="S64" s="18" t="s">
        <v>20</v>
      </c>
      <c r="T64" s="17">
        <f t="shared" si="20"/>
        <v>45542</v>
      </c>
      <c r="U64" s="18" t="s">
        <v>20</v>
      </c>
      <c r="V64" s="17">
        <f t="shared" si="21"/>
        <v>45546</v>
      </c>
      <c r="W64" s="18" t="s">
        <v>20</v>
      </c>
      <c r="X64" s="17">
        <f t="shared" si="22"/>
        <v>45554</v>
      </c>
      <c r="Y64" s="18" t="s">
        <v>20</v>
      </c>
      <c r="Z64" s="17">
        <f t="shared" si="23"/>
        <v>45569</v>
      </c>
      <c r="AA64" s="18" t="s">
        <v>20</v>
      </c>
      <c r="AB64" s="17">
        <f t="shared" si="24"/>
        <v>45599</v>
      </c>
      <c r="AC64" s="18" t="s">
        <v>20</v>
      </c>
    </row>
    <row r="65" spans="10:29" s="1" customFormat="1" ht="27" customHeight="1">
      <c r="J65" s="19">
        <v>53</v>
      </c>
      <c r="K65" s="19"/>
      <c r="L65" s="16">
        <v>45540</v>
      </c>
      <c r="M65" s="19"/>
      <c r="N65" s="17">
        <f t="shared" si="17"/>
        <v>45540</v>
      </c>
      <c r="O65" s="18" t="s">
        <v>20</v>
      </c>
      <c r="P65" s="17">
        <f t="shared" si="18"/>
        <v>45541</v>
      </c>
      <c r="Q65" s="18" t="s">
        <v>20</v>
      </c>
      <c r="R65" s="17">
        <f t="shared" si="19"/>
        <v>45542</v>
      </c>
      <c r="S65" s="18" t="s">
        <v>20</v>
      </c>
      <c r="T65" s="17">
        <f t="shared" si="20"/>
        <v>45543</v>
      </c>
      <c r="U65" s="18" t="s">
        <v>20</v>
      </c>
      <c r="V65" s="17">
        <f t="shared" si="21"/>
        <v>45547</v>
      </c>
      <c r="W65" s="18" t="s">
        <v>20</v>
      </c>
      <c r="X65" s="17">
        <f t="shared" si="22"/>
        <v>45555</v>
      </c>
      <c r="Y65" s="18" t="s">
        <v>20</v>
      </c>
      <c r="Z65" s="17">
        <f t="shared" si="23"/>
        <v>45570</v>
      </c>
      <c r="AA65" s="18" t="s">
        <v>20</v>
      </c>
      <c r="AB65" s="17">
        <f t="shared" si="24"/>
        <v>45600</v>
      </c>
      <c r="AC65" s="18" t="s">
        <v>20</v>
      </c>
    </row>
    <row r="66" spans="10:29" s="1" customFormat="1" ht="27" customHeight="1">
      <c r="J66" s="19">
        <v>54</v>
      </c>
      <c r="K66" s="19"/>
      <c r="L66" s="16">
        <v>45541</v>
      </c>
      <c r="M66" s="19"/>
      <c r="N66" s="17">
        <f t="shared" si="17"/>
        <v>45541</v>
      </c>
      <c r="O66" s="18" t="s">
        <v>20</v>
      </c>
      <c r="P66" s="17">
        <f t="shared" si="18"/>
        <v>45542</v>
      </c>
      <c r="Q66" s="18" t="s">
        <v>20</v>
      </c>
      <c r="R66" s="17">
        <f t="shared" si="19"/>
        <v>45543</v>
      </c>
      <c r="S66" s="18" t="s">
        <v>20</v>
      </c>
      <c r="T66" s="17">
        <f t="shared" si="20"/>
        <v>45544</v>
      </c>
      <c r="U66" s="18" t="s">
        <v>20</v>
      </c>
      <c r="V66" s="17">
        <f t="shared" si="21"/>
        <v>45548</v>
      </c>
      <c r="W66" s="18" t="s">
        <v>20</v>
      </c>
      <c r="X66" s="17">
        <f t="shared" si="22"/>
        <v>45556</v>
      </c>
      <c r="Y66" s="18" t="s">
        <v>20</v>
      </c>
      <c r="Z66" s="17">
        <f t="shared" si="23"/>
        <v>45571</v>
      </c>
      <c r="AA66" s="18" t="s">
        <v>20</v>
      </c>
      <c r="AB66" s="17">
        <f t="shared" si="24"/>
        <v>45601</v>
      </c>
      <c r="AC66" s="18" t="s">
        <v>20</v>
      </c>
    </row>
    <row r="67" spans="10:29" s="1" customFormat="1" ht="27" customHeight="1">
      <c r="J67" s="19">
        <v>55</v>
      </c>
      <c r="K67" s="19"/>
      <c r="L67" s="16">
        <v>45542</v>
      </c>
      <c r="M67" s="19"/>
      <c r="N67" s="17">
        <f t="shared" si="17"/>
        <v>45542</v>
      </c>
      <c r="O67" s="18" t="s">
        <v>20</v>
      </c>
      <c r="P67" s="17">
        <f t="shared" si="18"/>
        <v>45543</v>
      </c>
      <c r="Q67" s="18" t="s">
        <v>20</v>
      </c>
      <c r="R67" s="17">
        <f t="shared" si="19"/>
        <v>45544</v>
      </c>
      <c r="S67" s="18" t="s">
        <v>20</v>
      </c>
      <c r="T67" s="17">
        <f t="shared" si="20"/>
        <v>45545</v>
      </c>
      <c r="U67" s="18" t="s">
        <v>20</v>
      </c>
      <c r="V67" s="17">
        <f t="shared" si="21"/>
        <v>45549</v>
      </c>
      <c r="W67" s="18" t="s">
        <v>20</v>
      </c>
      <c r="X67" s="17">
        <f t="shared" si="22"/>
        <v>45557</v>
      </c>
      <c r="Y67" s="18" t="s">
        <v>20</v>
      </c>
      <c r="Z67" s="17">
        <f t="shared" si="23"/>
        <v>45572</v>
      </c>
      <c r="AA67" s="18" t="s">
        <v>20</v>
      </c>
      <c r="AB67" s="17">
        <f t="shared" si="24"/>
        <v>45602</v>
      </c>
      <c r="AC67" s="18" t="s">
        <v>20</v>
      </c>
    </row>
    <row r="68" spans="10:29" s="1" customFormat="1" ht="27" customHeight="1">
      <c r="J68" s="19">
        <v>56</v>
      </c>
      <c r="K68" s="19"/>
      <c r="L68" s="16">
        <v>45543</v>
      </c>
      <c r="M68" s="19"/>
      <c r="N68" s="17">
        <f t="shared" ref="N68:N99" si="25">IF(L68="","",L68)</f>
        <v>45543</v>
      </c>
      <c r="O68" s="18" t="s">
        <v>20</v>
      </c>
      <c r="P68" s="17">
        <f t="shared" ref="P68:P99" si="26">IF(L68="","",L68+$P$12)</f>
        <v>45544</v>
      </c>
      <c r="Q68" s="18" t="s">
        <v>20</v>
      </c>
      <c r="R68" s="17">
        <f t="shared" ref="R68:R99" si="27">IF(L68="","",L68+$R$12)</f>
        <v>45545</v>
      </c>
      <c r="S68" s="18" t="s">
        <v>20</v>
      </c>
      <c r="T68" s="17">
        <f t="shared" ref="T68:T99" si="28">IF(L68="","",L68+$T$12)</f>
        <v>45546</v>
      </c>
      <c r="U68" s="18" t="s">
        <v>20</v>
      </c>
      <c r="V68" s="17">
        <f t="shared" ref="V68:V99" si="29">IF(L68="","",L68+$V$12)</f>
        <v>45550</v>
      </c>
      <c r="W68" s="18" t="s">
        <v>20</v>
      </c>
      <c r="X68" s="17">
        <f t="shared" ref="X68:X99" si="30">IF(L68="","",L68+$X$12)</f>
        <v>45558</v>
      </c>
      <c r="Y68" s="18" t="s">
        <v>20</v>
      </c>
      <c r="Z68" s="17">
        <f t="shared" ref="Z68:Z99" si="31">IF(L68="","",L68+$Z$12)</f>
        <v>45573</v>
      </c>
      <c r="AA68" s="18" t="s">
        <v>20</v>
      </c>
      <c r="AB68" s="17">
        <f t="shared" ref="AB68:AB99" si="32">IF(L68="","",L68+$AB$12)</f>
        <v>45603</v>
      </c>
      <c r="AC68" s="18" t="s">
        <v>20</v>
      </c>
    </row>
    <row r="69" spans="10:29" s="1" customFormat="1" ht="27" customHeight="1">
      <c r="J69" s="19">
        <v>57</v>
      </c>
      <c r="K69" s="19"/>
      <c r="L69" s="16">
        <v>45544</v>
      </c>
      <c r="M69" s="19"/>
      <c r="N69" s="17">
        <f t="shared" si="25"/>
        <v>45544</v>
      </c>
      <c r="O69" s="18" t="s">
        <v>20</v>
      </c>
      <c r="P69" s="17">
        <f t="shared" si="26"/>
        <v>45545</v>
      </c>
      <c r="Q69" s="18" t="s">
        <v>20</v>
      </c>
      <c r="R69" s="17">
        <f t="shared" si="27"/>
        <v>45546</v>
      </c>
      <c r="S69" s="18" t="s">
        <v>20</v>
      </c>
      <c r="T69" s="17">
        <f t="shared" si="28"/>
        <v>45547</v>
      </c>
      <c r="U69" s="18" t="s">
        <v>20</v>
      </c>
      <c r="V69" s="17">
        <f t="shared" si="29"/>
        <v>45551</v>
      </c>
      <c r="W69" s="18" t="s">
        <v>20</v>
      </c>
      <c r="X69" s="17">
        <f t="shared" si="30"/>
        <v>45559</v>
      </c>
      <c r="Y69" s="18" t="s">
        <v>20</v>
      </c>
      <c r="Z69" s="17">
        <f t="shared" si="31"/>
        <v>45574</v>
      </c>
      <c r="AA69" s="18" t="s">
        <v>20</v>
      </c>
      <c r="AB69" s="17">
        <f t="shared" si="32"/>
        <v>45604</v>
      </c>
      <c r="AC69" s="18" t="s">
        <v>20</v>
      </c>
    </row>
    <row r="70" spans="10:29" s="1" customFormat="1" ht="27" customHeight="1">
      <c r="J70" s="19">
        <v>58</v>
      </c>
      <c r="K70" s="19"/>
      <c r="L70" s="16">
        <v>45545</v>
      </c>
      <c r="M70" s="19"/>
      <c r="N70" s="17">
        <f t="shared" si="25"/>
        <v>45545</v>
      </c>
      <c r="O70" s="18" t="s">
        <v>20</v>
      </c>
      <c r="P70" s="17">
        <f t="shared" si="26"/>
        <v>45546</v>
      </c>
      <c r="Q70" s="18" t="s">
        <v>20</v>
      </c>
      <c r="R70" s="17">
        <f t="shared" si="27"/>
        <v>45547</v>
      </c>
      <c r="S70" s="18" t="s">
        <v>20</v>
      </c>
      <c r="T70" s="17">
        <f t="shared" si="28"/>
        <v>45548</v>
      </c>
      <c r="U70" s="18" t="s">
        <v>20</v>
      </c>
      <c r="V70" s="17">
        <f t="shared" si="29"/>
        <v>45552</v>
      </c>
      <c r="W70" s="18" t="s">
        <v>20</v>
      </c>
      <c r="X70" s="17">
        <f t="shared" si="30"/>
        <v>45560</v>
      </c>
      <c r="Y70" s="18" t="s">
        <v>20</v>
      </c>
      <c r="Z70" s="17">
        <f t="shared" si="31"/>
        <v>45575</v>
      </c>
      <c r="AA70" s="18" t="s">
        <v>20</v>
      </c>
      <c r="AB70" s="17">
        <f t="shared" si="32"/>
        <v>45605</v>
      </c>
      <c r="AC70" s="18" t="s">
        <v>20</v>
      </c>
    </row>
    <row r="71" spans="10:29" s="1" customFormat="1" ht="27" customHeight="1">
      <c r="J71" s="19">
        <v>59</v>
      </c>
      <c r="K71" s="19"/>
      <c r="L71" s="16">
        <v>45546</v>
      </c>
      <c r="M71" s="19"/>
      <c r="N71" s="17">
        <f t="shared" si="25"/>
        <v>45546</v>
      </c>
      <c r="O71" s="18" t="s">
        <v>20</v>
      </c>
      <c r="P71" s="17">
        <f t="shared" si="26"/>
        <v>45547</v>
      </c>
      <c r="Q71" s="18" t="s">
        <v>20</v>
      </c>
      <c r="R71" s="17">
        <f t="shared" si="27"/>
        <v>45548</v>
      </c>
      <c r="S71" s="18" t="s">
        <v>20</v>
      </c>
      <c r="T71" s="17">
        <f t="shared" si="28"/>
        <v>45549</v>
      </c>
      <c r="U71" s="18" t="s">
        <v>20</v>
      </c>
      <c r="V71" s="17">
        <f t="shared" si="29"/>
        <v>45553</v>
      </c>
      <c r="W71" s="18" t="s">
        <v>20</v>
      </c>
      <c r="X71" s="17">
        <f t="shared" si="30"/>
        <v>45561</v>
      </c>
      <c r="Y71" s="18" t="s">
        <v>20</v>
      </c>
      <c r="Z71" s="17">
        <f t="shared" si="31"/>
        <v>45576</v>
      </c>
      <c r="AA71" s="18" t="s">
        <v>20</v>
      </c>
      <c r="AB71" s="17">
        <f t="shared" si="32"/>
        <v>45606</v>
      </c>
      <c r="AC71" s="18" t="s">
        <v>20</v>
      </c>
    </row>
    <row r="72" spans="10:29" s="1" customFormat="1" ht="27" customHeight="1">
      <c r="J72" s="19">
        <v>60</v>
      </c>
      <c r="K72" s="19"/>
      <c r="L72" s="16">
        <v>45547</v>
      </c>
      <c r="M72" s="19"/>
      <c r="N72" s="17">
        <f t="shared" si="25"/>
        <v>45547</v>
      </c>
      <c r="O72" s="18" t="s">
        <v>20</v>
      </c>
      <c r="P72" s="17">
        <f t="shared" si="26"/>
        <v>45548</v>
      </c>
      <c r="Q72" s="18" t="s">
        <v>20</v>
      </c>
      <c r="R72" s="17">
        <f t="shared" si="27"/>
        <v>45549</v>
      </c>
      <c r="S72" s="18" t="s">
        <v>20</v>
      </c>
      <c r="T72" s="17">
        <f t="shared" si="28"/>
        <v>45550</v>
      </c>
      <c r="U72" s="18" t="s">
        <v>20</v>
      </c>
      <c r="V72" s="17">
        <f t="shared" si="29"/>
        <v>45554</v>
      </c>
      <c r="W72" s="18" t="s">
        <v>20</v>
      </c>
      <c r="X72" s="17">
        <f t="shared" si="30"/>
        <v>45562</v>
      </c>
      <c r="Y72" s="18" t="s">
        <v>20</v>
      </c>
      <c r="Z72" s="17">
        <f t="shared" si="31"/>
        <v>45577</v>
      </c>
      <c r="AA72" s="18" t="s">
        <v>20</v>
      </c>
      <c r="AB72" s="17">
        <f t="shared" si="32"/>
        <v>45607</v>
      </c>
      <c r="AC72" s="18" t="s">
        <v>20</v>
      </c>
    </row>
    <row r="73" spans="10:29" s="1" customFormat="1" ht="27" customHeight="1">
      <c r="J73" s="19">
        <v>61</v>
      </c>
      <c r="K73" s="19"/>
      <c r="L73" s="16">
        <v>45548</v>
      </c>
      <c r="M73" s="19"/>
      <c r="N73" s="17">
        <f t="shared" si="25"/>
        <v>45548</v>
      </c>
      <c r="O73" s="18" t="s">
        <v>20</v>
      </c>
      <c r="P73" s="17">
        <f t="shared" si="26"/>
        <v>45549</v>
      </c>
      <c r="Q73" s="18" t="s">
        <v>20</v>
      </c>
      <c r="R73" s="17">
        <f t="shared" si="27"/>
        <v>45550</v>
      </c>
      <c r="S73" s="18" t="s">
        <v>20</v>
      </c>
      <c r="T73" s="17">
        <f t="shared" si="28"/>
        <v>45551</v>
      </c>
      <c r="U73" s="18" t="s">
        <v>20</v>
      </c>
      <c r="V73" s="17">
        <f t="shared" si="29"/>
        <v>45555</v>
      </c>
      <c r="W73" s="18" t="s">
        <v>20</v>
      </c>
      <c r="X73" s="17">
        <f t="shared" si="30"/>
        <v>45563</v>
      </c>
      <c r="Y73" s="18" t="s">
        <v>20</v>
      </c>
      <c r="Z73" s="17">
        <f t="shared" si="31"/>
        <v>45578</v>
      </c>
      <c r="AA73" s="18" t="s">
        <v>20</v>
      </c>
      <c r="AB73" s="17">
        <f t="shared" si="32"/>
        <v>45608</v>
      </c>
      <c r="AC73" s="18" t="s">
        <v>20</v>
      </c>
    </row>
    <row r="74" spans="10:29" s="1" customFormat="1" ht="27" customHeight="1">
      <c r="J74" s="19">
        <v>62</v>
      </c>
      <c r="K74" s="19"/>
      <c r="L74" s="16">
        <v>45549</v>
      </c>
      <c r="M74" s="19"/>
      <c r="N74" s="17">
        <f t="shared" si="25"/>
        <v>45549</v>
      </c>
      <c r="O74" s="18" t="s">
        <v>20</v>
      </c>
      <c r="P74" s="17">
        <f t="shared" si="26"/>
        <v>45550</v>
      </c>
      <c r="Q74" s="18" t="s">
        <v>20</v>
      </c>
      <c r="R74" s="17">
        <f t="shared" si="27"/>
        <v>45551</v>
      </c>
      <c r="S74" s="18" t="s">
        <v>20</v>
      </c>
      <c r="T74" s="17">
        <f t="shared" si="28"/>
        <v>45552</v>
      </c>
      <c r="U74" s="18" t="s">
        <v>20</v>
      </c>
      <c r="V74" s="17">
        <f t="shared" si="29"/>
        <v>45556</v>
      </c>
      <c r="W74" s="18" t="s">
        <v>20</v>
      </c>
      <c r="X74" s="17">
        <f t="shared" si="30"/>
        <v>45564</v>
      </c>
      <c r="Y74" s="18" t="s">
        <v>20</v>
      </c>
      <c r="Z74" s="17">
        <f t="shared" si="31"/>
        <v>45579</v>
      </c>
      <c r="AA74" s="18" t="s">
        <v>20</v>
      </c>
      <c r="AB74" s="17">
        <f t="shared" si="32"/>
        <v>45609</v>
      </c>
      <c r="AC74" s="18" t="s">
        <v>20</v>
      </c>
    </row>
    <row r="75" spans="10:29" s="1" customFormat="1" ht="27" customHeight="1">
      <c r="J75" s="19">
        <v>63</v>
      </c>
      <c r="K75" s="19"/>
      <c r="L75" s="16">
        <v>45550</v>
      </c>
      <c r="M75" s="19"/>
      <c r="N75" s="17">
        <f t="shared" si="25"/>
        <v>45550</v>
      </c>
      <c r="O75" s="18" t="s">
        <v>20</v>
      </c>
      <c r="P75" s="17">
        <f t="shared" si="26"/>
        <v>45551</v>
      </c>
      <c r="Q75" s="18" t="s">
        <v>20</v>
      </c>
      <c r="R75" s="17">
        <f t="shared" si="27"/>
        <v>45552</v>
      </c>
      <c r="S75" s="18" t="s">
        <v>20</v>
      </c>
      <c r="T75" s="17">
        <f t="shared" si="28"/>
        <v>45553</v>
      </c>
      <c r="U75" s="18" t="s">
        <v>20</v>
      </c>
      <c r="V75" s="17">
        <f t="shared" si="29"/>
        <v>45557</v>
      </c>
      <c r="W75" s="18" t="s">
        <v>20</v>
      </c>
      <c r="X75" s="17">
        <f t="shared" si="30"/>
        <v>45565</v>
      </c>
      <c r="Y75" s="18" t="s">
        <v>20</v>
      </c>
      <c r="Z75" s="17">
        <f t="shared" si="31"/>
        <v>45580</v>
      </c>
      <c r="AA75" s="18" t="s">
        <v>20</v>
      </c>
      <c r="AB75" s="17">
        <f t="shared" si="32"/>
        <v>45610</v>
      </c>
      <c r="AC75" s="18" t="s">
        <v>20</v>
      </c>
    </row>
    <row r="76" spans="10:29" s="1" customFormat="1" ht="27" customHeight="1">
      <c r="J76" s="19">
        <v>64</v>
      </c>
      <c r="K76" s="19"/>
      <c r="L76" s="16">
        <v>45551</v>
      </c>
      <c r="M76" s="19"/>
      <c r="N76" s="17">
        <f t="shared" si="25"/>
        <v>45551</v>
      </c>
      <c r="O76" s="18" t="s">
        <v>20</v>
      </c>
      <c r="P76" s="17">
        <f t="shared" si="26"/>
        <v>45552</v>
      </c>
      <c r="Q76" s="18" t="s">
        <v>20</v>
      </c>
      <c r="R76" s="17">
        <f t="shared" si="27"/>
        <v>45553</v>
      </c>
      <c r="S76" s="18" t="s">
        <v>20</v>
      </c>
      <c r="T76" s="17">
        <f t="shared" si="28"/>
        <v>45554</v>
      </c>
      <c r="U76" s="18" t="s">
        <v>20</v>
      </c>
      <c r="V76" s="17">
        <f t="shared" si="29"/>
        <v>45558</v>
      </c>
      <c r="W76" s="18" t="s">
        <v>20</v>
      </c>
      <c r="X76" s="17">
        <f t="shared" si="30"/>
        <v>45566</v>
      </c>
      <c r="Y76" s="18" t="s">
        <v>20</v>
      </c>
      <c r="Z76" s="17">
        <f t="shared" si="31"/>
        <v>45581</v>
      </c>
      <c r="AA76" s="18" t="s">
        <v>20</v>
      </c>
      <c r="AB76" s="17">
        <f t="shared" si="32"/>
        <v>45611</v>
      </c>
      <c r="AC76" s="18" t="s">
        <v>20</v>
      </c>
    </row>
    <row r="77" spans="10:29" s="1" customFormat="1" ht="27" customHeight="1">
      <c r="J77" s="19">
        <v>65</v>
      </c>
      <c r="K77" s="19"/>
      <c r="L77" s="16">
        <v>45552</v>
      </c>
      <c r="M77" s="19"/>
      <c r="N77" s="17">
        <f t="shared" si="25"/>
        <v>45552</v>
      </c>
      <c r="O77" s="18" t="s">
        <v>20</v>
      </c>
      <c r="P77" s="17">
        <f t="shared" si="26"/>
        <v>45553</v>
      </c>
      <c r="Q77" s="18" t="s">
        <v>20</v>
      </c>
      <c r="R77" s="17">
        <f t="shared" si="27"/>
        <v>45554</v>
      </c>
      <c r="S77" s="18" t="s">
        <v>20</v>
      </c>
      <c r="T77" s="17">
        <f t="shared" si="28"/>
        <v>45555</v>
      </c>
      <c r="U77" s="18" t="s">
        <v>20</v>
      </c>
      <c r="V77" s="17">
        <f t="shared" si="29"/>
        <v>45559</v>
      </c>
      <c r="W77" s="18" t="s">
        <v>20</v>
      </c>
      <c r="X77" s="17">
        <f t="shared" si="30"/>
        <v>45567</v>
      </c>
      <c r="Y77" s="18" t="s">
        <v>20</v>
      </c>
      <c r="Z77" s="17">
        <f t="shared" si="31"/>
        <v>45582</v>
      </c>
      <c r="AA77" s="18" t="s">
        <v>20</v>
      </c>
      <c r="AB77" s="17">
        <f t="shared" si="32"/>
        <v>45612</v>
      </c>
      <c r="AC77" s="18" t="s">
        <v>20</v>
      </c>
    </row>
    <row r="78" spans="10:29" s="1" customFormat="1" ht="27" customHeight="1">
      <c r="J78" s="19">
        <v>66</v>
      </c>
      <c r="K78" s="19"/>
      <c r="L78" s="16">
        <v>45553</v>
      </c>
      <c r="M78" s="19"/>
      <c r="N78" s="17">
        <f t="shared" si="25"/>
        <v>45553</v>
      </c>
      <c r="O78" s="18" t="s">
        <v>20</v>
      </c>
      <c r="P78" s="17">
        <f t="shared" si="26"/>
        <v>45554</v>
      </c>
      <c r="Q78" s="18" t="s">
        <v>20</v>
      </c>
      <c r="R78" s="17">
        <f t="shared" si="27"/>
        <v>45555</v>
      </c>
      <c r="S78" s="18" t="s">
        <v>20</v>
      </c>
      <c r="T78" s="17">
        <f t="shared" si="28"/>
        <v>45556</v>
      </c>
      <c r="U78" s="18" t="s">
        <v>20</v>
      </c>
      <c r="V78" s="17">
        <f t="shared" si="29"/>
        <v>45560</v>
      </c>
      <c r="W78" s="18" t="s">
        <v>20</v>
      </c>
      <c r="X78" s="17">
        <f t="shared" si="30"/>
        <v>45568</v>
      </c>
      <c r="Y78" s="18" t="s">
        <v>20</v>
      </c>
      <c r="Z78" s="17">
        <f t="shared" si="31"/>
        <v>45583</v>
      </c>
      <c r="AA78" s="18" t="s">
        <v>20</v>
      </c>
      <c r="AB78" s="17">
        <f t="shared" si="32"/>
        <v>45613</v>
      </c>
      <c r="AC78" s="18" t="s">
        <v>20</v>
      </c>
    </row>
    <row r="79" spans="10:29" s="1" customFormat="1" ht="27" customHeight="1">
      <c r="J79" s="19">
        <v>67</v>
      </c>
      <c r="K79" s="19"/>
      <c r="L79" s="16">
        <v>45554</v>
      </c>
      <c r="M79" s="19"/>
      <c r="N79" s="17">
        <f t="shared" si="25"/>
        <v>45554</v>
      </c>
      <c r="O79" s="18" t="s">
        <v>20</v>
      </c>
      <c r="P79" s="17">
        <f t="shared" si="26"/>
        <v>45555</v>
      </c>
      <c r="Q79" s="18" t="s">
        <v>20</v>
      </c>
      <c r="R79" s="17">
        <f t="shared" si="27"/>
        <v>45556</v>
      </c>
      <c r="S79" s="18" t="s">
        <v>20</v>
      </c>
      <c r="T79" s="17">
        <f t="shared" si="28"/>
        <v>45557</v>
      </c>
      <c r="U79" s="18" t="s">
        <v>20</v>
      </c>
      <c r="V79" s="17">
        <f t="shared" si="29"/>
        <v>45561</v>
      </c>
      <c r="W79" s="18" t="s">
        <v>20</v>
      </c>
      <c r="X79" s="17">
        <f t="shared" si="30"/>
        <v>45569</v>
      </c>
      <c r="Y79" s="18" t="s">
        <v>20</v>
      </c>
      <c r="Z79" s="17">
        <f t="shared" si="31"/>
        <v>45584</v>
      </c>
      <c r="AA79" s="18" t="s">
        <v>20</v>
      </c>
      <c r="AB79" s="17">
        <f t="shared" si="32"/>
        <v>45614</v>
      </c>
      <c r="AC79" s="18" t="s">
        <v>20</v>
      </c>
    </row>
    <row r="80" spans="10:29" s="1" customFormat="1" ht="27" customHeight="1">
      <c r="J80" s="19">
        <v>68</v>
      </c>
      <c r="K80" s="19"/>
      <c r="L80" s="16">
        <v>45555</v>
      </c>
      <c r="M80" s="19"/>
      <c r="N80" s="17">
        <f t="shared" si="25"/>
        <v>45555</v>
      </c>
      <c r="O80" s="18" t="s">
        <v>20</v>
      </c>
      <c r="P80" s="17">
        <f t="shared" si="26"/>
        <v>45556</v>
      </c>
      <c r="Q80" s="18" t="s">
        <v>20</v>
      </c>
      <c r="R80" s="17">
        <f t="shared" si="27"/>
        <v>45557</v>
      </c>
      <c r="S80" s="18" t="s">
        <v>20</v>
      </c>
      <c r="T80" s="17">
        <f t="shared" si="28"/>
        <v>45558</v>
      </c>
      <c r="U80" s="18" t="s">
        <v>20</v>
      </c>
      <c r="V80" s="17">
        <f t="shared" si="29"/>
        <v>45562</v>
      </c>
      <c r="W80" s="18" t="s">
        <v>20</v>
      </c>
      <c r="X80" s="17">
        <f t="shared" si="30"/>
        <v>45570</v>
      </c>
      <c r="Y80" s="18" t="s">
        <v>20</v>
      </c>
      <c r="Z80" s="17">
        <f t="shared" si="31"/>
        <v>45585</v>
      </c>
      <c r="AA80" s="18" t="s">
        <v>20</v>
      </c>
      <c r="AB80" s="17">
        <f t="shared" si="32"/>
        <v>45615</v>
      </c>
      <c r="AC80" s="18" t="s">
        <v>20</v>
      </c>
    </row>
    <row r="81" spans="10:29" s="1" customFormat="1" ht="27" customHeight="1">
      <c r="J81" s="19">
        <v>69</v>
      </c>
      <c r="K81" s="19"/>
      <c r="L81" s="16">
        <v>45556</v>
      </c>
      <c r="M81" s="19"/>
      <c r="N81" s="17">
        <f t="shared" si="25"/>
        <v>45556</v>
      </c>
      <c r="O81" s="18" t="s">
        <v>20</v>
      </c>
      <c r="P81" s="17">
        <f t="shared" si="26"/>
        <v>45557</v>
      </c>
      <c r="Q81" s="18" t="s">
        <v>20</v>
      </c>
      <c r="R81" s="17">
        <f t="shared" si="27"/>
        <v>45558</v>
      </c>
      <c r="S81" s="18" t="s">
        <v>20</v>
      </c>
      <c r="T81" s="17">
        <f t="shared" si="28"/>
        <v>45559</v>
      </c>
      <c r="U81" s="18" t="s">
        <v>20</v>
      </c>
      <c r="V81" s="17">
        <f t="shared" si="29"/>
        <v>45563</v>
      </c>
      <c r="W81" s="18" t="s">
        <v>20</v>
      </c>
      <c r="X81" s="17">
        <f t="shared" si="30"/>
        <v>45571</v>
      </c>
      <c r="Y81" s="18" t="s">
        <v>20</v>
      </c>
      <c r="Z81" s="17">
        <f t="shared" si="31"/>
        <v>45586</v>
      </c>
      <c r="AA81" s="18" t="s">
        <v>20</v>
      </c>
      <c r="AB81" s="17">
        <f t="shared" si="32"/>
        <v>45616</v>
      </c>
      <c r="AC81" s="18" t="s">
        <v>20</v>
      </c>
    </row>
    <row r="82" spans="10:29" s="1" customFormat="1" ht="27" customHeight="1">
      <c r="J82" s="19">
        <v>70</v>
      </c>
      <c r="K82" s="19"/>
      <c r="L82" s="16">
        <v>45557</v>
      </c>
      <c r="M82" s="19"/>
      <c r="N82" s="17">
        <f t="shared" si="25"/>
        <v>45557</v>
      </c>
      <c r="O82" s="18" t="s">
        <v>20</v>
      </c>
      <c r="P82" s="17">
        <f t="shared" si="26"/>
        <v>45558</v>
      </c>
      <c r="Q82" s="18" t="s">
        <v>20</v>
      </c>
      <c r="R82" s="17">
        <f t="shared" si="27"/>
        <v>45559</v>
      </c>
      <c r="S82" s="18" t="s">
        <v>20</v>
      </c>
      <c r="T82" s="17">
        <f t="shared" si="28"/>
        <v>45560</v>
      </c>
      <c r="U82" s="18" t="s">
        <v>20</v>
      </c>
      <c r="V82" s="17">
        <f t="shared" si="29"/>
        <v>45564</v>
      </c>
      <c r="W82" s="18" t="s">
        <v>20</v>
      </c>
      <c r="X82" s="17">
        <f t="shared" si="30"/>
        <v>45572</v>
      </c>
      <c r="Y82" s="18" t="s">
        <v>20</v>
      </c>
      <c r="Z82" s="17">
        <f t="shared" si="31"/>
        <v>45587</v>
      </c>
      <c r="AA82" s="18" t="s">
        <v>20</v>
      </c>
      <c r="AB82" s="17">
        <f t="shared" si="32"/>
        <v>45617</v>
      </c>
      <c r="AC82" s="18" t="s">
        <v>20</v>
      </c>
    </row>
    <row r="83" spans="10:29" s="1" customFormat="1" ht="27" customHeight="1">
      <c r="J83" s="19">
        <v>71</v>
      </c>
      <c r="K83" s="19"/>
      <c r="L83" s="16">
        <v>45558</v>
      </c>
      <c r="M83" s="19"/>
      <c r="N83" s="17">
        <f t="shared" si="25"/>
        <v>45558</v>
      </c>
      <c r="O83" s="18" t="s">
        <v>20</v>
      </c>
      <c r="P83" s="17">
        <f t="shared" si="26"/>
        <v>45559</v>
      </c>
      <c r="Q83" s="18" t="s">
        <v>20</v>
      </c>
      <c r="R83" s="17">
        <f t="shared" si="27"/>
        <v>45560</v>
      </c>
      <c r="S83" s="18" t="s">
        <v>20</v>
      </c>
      <c r="T83" s="17">
        <f t="shared" si="28"/>
        <v>45561</v>
      </c>
      <c r="U83" s="18" t="s">
        <v>20</v>
      </c>
      <c r="V83" s="17">
        <f t="shared" si="29"/>
        <v>45565</v>
      </c>
      <c r="W83" s="18" t="s">
        <v>20</v>
      </c>
      <c r="X83" s="17">
        <f t="shared" si="30"/>
        <v>45573</v>
      </c>
      <c r="Y83" s="18" t="s">
        <v>20</v>
      </c>
      <c r="Z83" s="17">
        <f t="shared" si="31"/>
        <v>45588</v>
      </c>
      <c r="AA83" s="18" t="s">
        <v>20</v>
      </c>
      <c r="AB83" s="17">
        <f t="shared" si="32"/>
        <v>45618</v>
      </c>
      <c r="AC83" s="18" t="s">
        <v>20</v>
      </c>
    </row>
    <row r="84" spans="10:29" s="1" customFormat="1" ht="27" customHeight="1">
      <c r="J84" s="19">
        <v>72</v>
      </c>
      <c r="K84" s="19"/>
      <c r="L84" s="16">
        <v>45559</v>
      </c>
      <c r="M84" s="19"/>
      <c r="N84" s="17">
        <f t="shared" si="25"/>
        <v>45559</v>
      </c>
      <c r="O84" s="18" t="s">
        <v>20</v>
      </c>
      <c r="P84" s="17">
        <f t="shared" si="26"/>
        <v>45560</v>
      </c>
      <c r="Q84" s="18" t="s">
        <v>20</v>
      </c>
      <c r="R84" s="17">
        <f t="shared" si="27"/>
        <v>45561</v>
      </c>
      <c r="S84" s="18" t="s">
        <v>20</v>
      </c>
      <c r="T84" s="17">
        <f t="shared" si="28"/>
        <v>45562</v>
      </c>
      <c r="U84" s="18" t="s">
        <v>20</v>
      </c>
      <c r="V84" s="17">
        <f t="shared" si="29"/>
        <v>45566</v>
      </c>
      <c r="W84" s="18" t="s">
        <v>20</v>
      </c>
      <c r="X84" s="17">
        <f t="shared" si="30"/>
        <v>45574</v>
      </c>
      <c r="Y84" s="18" t="s">
        <v>20</v>
      </c>
      <c r="Z84" s="17">
        <f t="shared" si="31"/>
        <v>45589</v>
      </c>
      <c r="AA84" s="18" t="s">
        <v>20</v>
      </c>
      <c r="AB84" s="17">
        <f t="shared" si="32"/>
        <v>45619</v>
      </c>
      <c r="AC84" s="18" t="s">
        <v>20</v>
      </c>
    </row>
    <row r="85" spans="10:29" s="1" customFormat="1" ht="27" customHeight="1">
      <c r="J85" s="19">
        <v>73</v>
      </c>
      <c r="K85" s="19"/>
      <c r="L85" s="16">
        <v>45560</v>
      </c>
      <c r="M85" s="19"/>
      <c r="N85" s="17">
        <f t="shared" si="25"/>
        <v>45560</v>
      </c>
      <c r="O85" s="18" t="s">
        <v>20</v>
      </c>
      <c r="P85" s="17">
        <f t="shared" si="26"/>
        <v>45561</v>
      </c>
      <c r="Q85" s="18" t="s">
        <v>20</v>
      </c>
      <c r="R85" s="17">
        <f t="shared" si="27"/>
        <v>45562</v>
      </c>
      <c r="S85" s="18" t="s">
        <v>20</v>
      </c>
      <c r="T85" s="17">
        <f t="shared" si="28"/>
        <v>45563</v>
      </c>
      <c r="U85" s="18" t="s">
        <v>20</v>
      </c>
      <c r="V85" s="17">
        <f t="shared" si="29"/>
        <v>45567</v>
      </c>
      <c r="W85" s="18" t="s">
        <v>20</v>
      </c>
      <c r="X85" s="17">
        <f t="shared" si="30"/>
        <v>45575</v>
      </c>
      <c r="Y85" s="18" t="s">
        <v>20</v>
      </c>
      <c r="Z85" s="17">
        <f t="shared" si="31"/>
        <v>45590</v>
      </c>
      <c r="AA85" s="18" t="s">
        <v>20</v>
      </c>
      <c r="AB85" s="17">
        <f t="shared" si="32"/>
        <v>45620</v>
      </c>
      <c r="AC85" s="18" t="s">
        <v>20</v>
      </c>
    </row>
    <row r="86" spans="10:29" s="1" customFormat="1" ht="27" customHeight="1">
      <c r="J86" s="19">
        <v>74</v>
      </c>
      <c r="K86" s="19"/>
      <c r="L86" s="16">
        <v>45561</v>
      </c>
      <c r="M86" s="19"/>
      <c r="N86" s="17">
        <f t="shared" si="25"/>
        <v>45561</v>
      </c>
      <c r="O86" s="18" t="s">
        <v>20</v>
      </c>
      <c r="P86" s="17">
        <f t="shared" si="26"/>
        <v>45562</v>
      </c>
      <c r="Q86" s="18" t="s">
        <v>20</v>
      </c>
      <c r="R86" s="17">
        <f t="shared" si="27"/>
        <v>45563</v>
      </c>
      <c r="S86" s="18" t="s">
        <v>20</v>
      </c>
      <c r="T86" s="17">
        <f t="shared" si="28"/>
        <v>45564</v>
      </c>
      <c r="U86" s="18" t="s">
        <v>20</v>
      </c>
      <c r="V86" s="17">
        <f t="shared" si="29"/>
        <v>45568</v>
      </c>
      <c r="W86" s="18" t="s">
        <v>20</v>
      </c>
      <c r="X86" s="17">
        <f t="shared" si="30"/>
        <v>45576</v>
      </c>
      <c r="Y86" s="18" t="s">
        <v>20</v>
      </c>
      <c r="Z86" s="17">
        <f t="shared" si="31"/>
        <v>45591</v>
      </c>
      <c r="AA86" s="18" t="s">
        <v>20</v>
      </c>
      <c r="AB86" s="17">
        <f t="shared" si="32"/>
        <v>45621</v>
      </c>
      <c r="AC86" s="18" t="s">
        <v>20</v>
      </c>
    </row>
    <row r="87" spans="10:29" s="1" customFormat="1" ht="27" customHeight="1">
      <c r="J87" s="19">
        <v>75</v>
      </c>
      <c r="K87" s="19"/>
      <c r="L87" s="16">
        <v>45562</v>
      </c>
      <c r="M87" s="19"/>
      <c r="N87" s="17">
        <f t="shared" si="25"/>
        <v>45562</v>
      </c>
      <c r="O87" s="18" t="s">
        <v>20</v>
      </c>
      <c r="P87" s="17">
        <f t="shared" si="26"/>
        <v>45563</v>
      </c>
      <c r="Q87" s="18" t="s">
        <v>20</v>
      </c>
      <c r="R87" s="17">
        <f t="shared" si="27"/>
        <v>45564</v>
      </c>
      <c r="S87" s="18" t="s">
        <v>20</v>
      </c>
      <c r="T87" s="17">
        <f t="shared" si="28"/>
        <v>45565</v>
      </c>
      <c r="U87" s="18" t="s">
        <v>20</v>
      </c>
      <c r="V87" s="17">
        <f t="shared" si="29"/>
        <v>45569</v>
      </c>
      <c r="W87" s="18" t="s">
        <v>20</v>
      </c>
      <c r="X87" s="17">
        <f t="shared" si="30"/>
        <v>45577</v>
      </c>
      <c r="Y87" s="18" t="s">
        <v>20</v>
      </c>
      <c r="Z87" s="17">
        <f t="shared" si="31"/>
        <v>45592</v>
      </c>
      <c r="AA87" s="18" t="s">
        <v>20</v>
      </c>
      <c r="AB87" s="17">
        <f t="shared" si="32"/>
        <v>45622</v>
      </c>
      <c r="AC87" s="18" t="s">
        <v>20</v>
      </c>
    </row>
    <row r="88" spans="10:29" s="1" customFormat="1" ht="27" customHeight="1">
      <c r="J88" s="19">
        <v>76</v>
      </c>
      <c r="K88" s="19"/>
      <c r="L88" s="16">
        <v>45563</v>
      </c>
      <c r="M88" s="19"/>
      <c r="N88" s="17">
        <f t="shared" si="25"/>
        <v>45563</v>
      </c>
      <c r="O88" s="18" t="s">
        <v>20</v>
      </c>
      <c r="P88" s="17">
        <f t="shared" si="26"/>
        <v>45564</v>
      </c>
      <c r="Q88" s="18" t="s">
        <v>20</v>
      </c>
      <c r="R88" s="17">
        <f t="shared" si="27"/>
        <v>45565</v>
      </c>
      <c r="S88" s="18" t="s">
        <v>20</v>
      </c>
      <c r="T88" s="17">
        <f t="shared" si="28"/>
        <v>45566</v>
      </c>
      <c r="U88" s="18" t="s">
        <v>20</v>
      </c>
      <c r="V88" s="17">
        <f t="shared" si="29"/>
        <v>45570</v>
      </c>
      <c r="W88" s="18" t="s">
        <v>20</v>
      </c>
      <c r="X88" s="17">
        <f t="shared" si="30"/>
        <v>45578</v>
      </c>
      <c r="Y88" s="18" t="s">
        <v>20</v>
      </c>
      <c r="Z88" s="17">
        <f t="shared" si="31"/>
        <v>45593</v>
      </c>
      <c r="AA88" s="18" t="s">
        <v>20</v>
      </c>
      <c r="AB88" s="17">
        <f t="shared" si="32"/>
        <v>45623</v>
      </c>
      <c r="AC88" s="18" t="s">
        <v>20</v>
      </c>
    </row>
    <row r="89" spans="10:29" s="1" customFormat="1" ht="27" customHeight="1">
      <c r="J89" s="19">
        <v>77</v>
      </c>
      <c r="K89" s="19"/>
      <c r="L89" s="16">
        <v>45564</v>
      </c>
      <c r="M89" s="19"/>
      <c r="N89" s="17">
        <f t="shared" si="25"/>
        <v>45564</v>
      </c>
      <c r="O89" s="18" t="s">
        <v>20</v>
      </c>
      <c r="P89" s="17">
        <f t="shared" si="26"/>
        <v>45565</v>
      </c>
      <c r="Q89" s="18" t="s">
        <v>20</v>
      </c>
      <c r="R89" s="17">
        <f t="shared" si="27"/>
        <v>45566</v>
      </c>
      <c r="S89" s="18" t="s">
        <v>20</v>
      </c>
      <c r="T89" s="17">
        <f t="shared" si="28"/>
        <v>45567</v>
      </c>
      <c r="U89" s="18" t="s">
        <v>20</v>
      </c>
      <c r="V89" s="17">
        <f t="shared" si="29"/>
        <v>45571</v>
      </c>
      <c r="W89" s="18" t="s">
        <v>20</v>
      </c>
      <c r="X89" s="17">
        <f t="shared" si="30"/>
        <v>45579</v>
      </c>
      <c r="Y89" s="18" t="s">
        <v>20</v>
      </c>
      <c r="Z89" s="17">
        <f t="shared" si="31"/>
        <v>45594</v>
      </c>
      <c r="AA89" s="18" t="s">
        <v>20</v>
      </c>
      <c r="AB89" s="17">
        <f t="shared" si="32"/>
        <v>45624</v>
      </c>
      <c r="AC89" s="18" t="s">
        <v>20</v>
      </c>
    </row>
    <row r="90" spans="10:29" s="1" customFormat="1" ht="27" customHeight="1">
      <c r="J90" s="19">
        <v>78</v>
      </c>
      <c r="K90" s="19"/>
      <c r="L90" s="16">
        <v>45565</v>
      </c>
      <c r="M90" s="19"/>
      <c r="N90" s="17">
        <f t="shared" si="25"/>
        <v>45565</v>
      </c>
      <c r="O90" s="18" t="s">
        <v>20</v>
      </c>
      <c r="P90" s="17">
        <f t="shared" si="26"/>
        <v>45566</v>
      </c>
      <c r="Q90" s="18" t="s">
        <v>20</v>
      </c>
      <c r="R90" s="17">
        <f t="shared" si="27"/>
        <v>45567</v>
      </c>
      <c r="S90" s="18" t="s">
        <v>20</v>
      </c>
      <c r="T90" s="17">
        <f t="shared" si="28"/>
        <v>45568</v>
      </c>
      <c r="U90" s="18" t="s">
        <v>20</v>
      </c>
      <c r="V90" s="17">
        <f t="shared" si="29"/>
        <v>45572</v>
      </c>
      <c r="W90" s="18" t="s">
        <v>20</v>
      </c>
      <c r="X90" s="17">
        <f t="shared" si="30"/>
        <v>45580</v>
      </c>
      <c r="Y90" s="18" t="s">
        <v>20</v>
      </c>
      <c r="Z90" s="17">
        <f t="shared" si="31"/>
        <v>45595</v>
      </c>
      <c r="AA90" s="18" t="s">
        <v>20</v>
      </c>
      <c r="AB90" s="17">
        <f t="shared" si="32"/>
        <v>45625</v>
      </c>
      <c r="AC90" s="18" t="s">
        <v>20</v>
      </c>
    </row>
    <row r="91" spans="10:29" s="1" customFormat="1" ht="27" customHeight="1">
      <c r="J91" s="19">
        <v>79</v>
      </c>
      <c r="K91" s="19"/>
      <c r="L91" s="16">
        <v>45566</v>
      </c>
      <c r="M91" s="19"/>
      <c r="N91" s="17">
        <f t="shared" si="25"/>
        <v>45566</v>
      </c>
      <c r="O91" s="18" t="s">
        <v>20</v>
      </c>
      <c r="P91" s="17">
        <f t="shared" si="26"/>
        <v>45567</v>
      </c>
      <c r="Q91" s="18" t="s">
        <v>20</v>
      </c>
      <c r="R91" s="17">
        <f t="shared" si="27"/>
        <v>45568</v>
      </c>
      <c r="S91" s="18" t="s">
        <v>20</v>
      </c>
      <c r="T91" s="17">
        <f t="shared" si="28"/>
        <v>45569</v>
      </c>
      <c r="U91" s="18" t="s">
        <v>20</v>
      </c>
      <c r="V91" s="17">
        <f t="shared" si="29"/>
        <v>45573</v>
      </c>
      <c r="W91" s="18" t="s">
        <v>20</v>
      </c>
      <c r="X91" s="17">
        <f t="shared" si="30"/>
        <v>45581</v>
      </c>
      <c r="Y91" s="18" t="s">
        <v>20</v>
      </c>
      <c r="Z91" s="17">
        <f t="shared" si="31"/>
        <v>45596</v>
      </c>
      <c r="AA91" s="18" t="s">
        <v>20</v>
      </c>
      <c r="AB91" s="17">
        <f t="shared" si="32"/>
        <v>45626</v>
      </c>
      <c r="AC91" s="18" t="s">
        <v>20</v>
      </c>
    </row>
    <row r="92" spans="10:29" s="1" customFormat="1" ht="27" customHeight="1">
      <c r="J92" s="19">
        <v>80</v>
      </c>
      <c r="K92" s="19"/>
      <c r="L92" s="16">
        <v>45567</v>
      </c>
      <c r="M92" s="19"/>
      <c r="N92" s="17">
        <f t="shared" si="25"/>
        <v>45567</v>
      </c>
      <c r="O92" s="18" t="s">
        <v>20</v>
      </c>
      <c r="P92" s="17">
        <f t="shared" si="26"/>
        <v>45568</v>
      </c>
      <c r="Q92" s="18" t="s">
        <v>20</v>
      </c>
      <c r="R92" s="17">
        <f t="shared" si="27"/>
        <v>45569</v>
      </c>
      <c r="S92" s="18" t="s">
        <v>20</v>
      </c>
      <c r="T92" s="17">
        <f t="shared" si="28"/>
        <v>45570</v>
      </c>
      <c r="U92" s="18" t="s">
        <v>20</v>
      </c>
      <c r="V92" s="17">
        <f t="shared" si="29"/>
        <v>45574</v>
      </c>
      <c r="W92" s="18" t="s">
        <v>20</v>
      </c>
      <c r="X92" s="17">
        <f t="shared" si="30"/>
        <v>45582</v>
      </c>
      <c r="Y92" s="18" t="s">
        <v>20</v>
      </c>
      <c r="Z92" s="17">
        <f t="shared" si="31"/>
        <v>45597</v>
      </c>
      <c r="AA92" s="18" t="s">
        <v>20</v>
      </c>
      <c r="AB92" s="17">
        <f t="shared" si="32"/>
        <v>45627</v>
      </c>
      <c r="AC92" s="18" t="s">
        <v>20</v>
      </c>
    </row>
    <row r="93" spans="10:29" s="1" customFormat="1" ht="27" customHeight="1">
      <c r="J93" s="19">
        <v>81</v>
      </c>
      <c r="K93" s="19"/>
      <c r="L93" s="16">
        <v>45568</v>
      </c>
      <c r="M93" s="19"/>
      <c r="N93" s="17">
        <f t="shared" si="25"/>
        <v>45568</v>
      </c>
      <c r="O93" s="18" t="s">
        <v>20</v>
      </c>
      <c r="P93" s="17">
        <f t="shared" si="26"/>
        <v>45569</v>
      </c>
      <c r="Q93" s="18" t="s">
        <v>20</v>
      </c>
      <c r="R93" s="17">
        <f t="shared" si="27"/>
        <v>45570</v>
      </c>
      <c r="S93" s="18" t="s">
        <v>20</v>
      </c>
      <c r="T93" s="17">
        <f t="shared" si="28"/>
        <v>45571</v>
      </c>
      <c r="U93" s="18" t="s">
        <v>20</v>
      </c>
      <c r="V93" s="17">
        <f t="shared" si="29"/>
        <v>45575</v>
      </c>
      <c r="W93" s="18" t="s">
        <v>20</v>
      </c>
      <c r="X93" s="17">
        <f t="shared" si="30"/>
        <v>45583</v>
      </c>
      <c r="Y93" s="18" t="s">
        <v>20</v>
      </c>
      <c r="Z93" s="17">
        <f t="shared" si="31"/>
        <v>45598</v>
      </c>
      <c r="AA93" s="18" t="s">
        <v>20</v>
      </c>
      <c r="AB93" s="17">
        <f t="shared" si="32"/>
        <v>45628</v>
      </c>
      <c r="AC93" s="18" t="s">
        <v>20</v>
      </c>
    </row>
    <row r="94" spans="10:29" s="1" customFormat="1" ht="27" customHeight="1">
      <c r="J94" s="19">
        <v>82</v>
      </c>
      <c r="K94" s="19"/>
      <c r="L94" s="16">
        <v>45569</v>
      </c>
      <c r="M94" s="19"/>
      <c r="N94" s="17">
        <f t="shared" si="25"/>
        <v>45569</v>
      </c>
      <c r="O94" s="18" t="s">
        <v>20</v>
      </c>
      <c r="P94" s="17">
        <f t="shared" si="26"/>
        <v>45570</v>
      </c>
      <c r="Q94" s="18" t="s">
        <v>20</v>
      </c>
      <c r="R94" s="17">
        <f t="shared" si="27"/>
        <v>45571</v>
      </c>
      <c r="S94" s="18" t="s">
        <v>20</v>
      </c>
      <c r="T94" s="17">
        <f t="shared" si="28"/>
        <v>45572</v>
      </c>
      <c r="U94" s="18" t="s">
        <v>20</v>
      </c>
      <c r="V94" s="17">
        <f t="shared" si="29"/>
        <v>45576</v>
      </c>
      <c r="W94" s="18" t="s">
        <v>20</v>
      </c>
      <c r="X94" s="17">
        <f t="shared" si="30"/>
        <v>45584</v>
      </c>
      <c r="Y94" s="18" t="s">
        <v>20</v>
      </c>
      <c r="Z94" s="17">
        <f t="shared" si="31"/>
        <v>45599</v>
      </c>
      <c r="AA94" s="18" t="s">
        <v>20</v>
      </c>
      <c r="AB94" s="17">
        <f t="shared" si="32"/>
        <v>45629</v>
      </c>
      <c r="AC94" s="18" t="s">
        <v>20</v>
      </c>
    </row>
    <row r="95" spans="10:29" s="1" customFormat="1" ht="27" customHeight="1">
      <c r="J95" s="19">
        <v>83</v>
      </c>
      <c r="K95" s="19"/>
      <c r="L95" s="16">
        <v>45570</v>
      </c>
      <c r="M95" s="19"/>
      <c r="N95" s="17">
        <f t="shared" si="25"/>
        <v>45570</v>
      </c>
      <c r="O95" s="18" t="s">
        <v>20</v>
      </c>
      <c r="P95" s="17">
        <f t="shared" si="26"/>
        <v>45571</v>
      </c>
      <c r="Q95" s="18" t="s">
        <v>20</v>
      </c>
      <c r="R95" s="17">
        <f t="shared" si="27"/>
        <v>45572</v>
      </c>
      <c r="S95" s="18" t="s">
        <v>20</v>
      </c>
      <c r="T95" s="17">
        <f t="shared" si="28"/>
        <v>45573</v>
      </c>
      <c r="U95" s="18" t="s">
        <v>20</v>
      </c>
      <c r="V95" s="17">
        <f t="shared" si="29"/>
        <v>45577</v>
      </c>
      <c r="W95" s="18" t="s">
        <v>20</v>
      </c>
      <c r="X95" s="17">
        <f t="shared" si="30"/>
        <v>45585</v>
      </c>
      <c r="Y95" s="18" t="s">
        <v>20</v>
      </c>
      <c r="Z95" s="17">
        <f t="shared" si="31"/>
        <v>45600</v>
      </c>
      <c r="AA95" s="18" t="s">
        <v>20</v>
      </c>
      <c r="AB95" s="17">
        <f t="shared" si="32"/>
        <v>45630</v>
      </c>
      <c r="AC95" s="18" t="s">
        <v>20</v>
      </c>
    </row>
    <row r="96" spans="10:29" s="1" customFormat="1" ht="27" customHeight="1">
      <c r="J96" s="19">
        <v>84</v>
      </c>
      <c r="K96" s="19"/>
      <c r="L96" s="16">
        <v>45571</v>
      </c>
      <c r="M96" s="19"/>
      <c r="N96" s="17">
        <f t="shared" si="25"/>
        <v>45571</v>
      </c>
      <c r="O96" s="18" t="s">
        <v>20</v>
      </c>
      <c r="P96" s="17">
        <f t="shared" si="26"/>
        <v>45572</v>
      </c>
      <c r="Q96" s="18" t="s">
        <v>20</v>
      </c>
      <c r="R96" s="17">
        <f t="shared" si="27"/>
        <v>45573</v>
      </c>
      <c r="S96" s="18" t="s">
        <v>20</v>
      </c>
      <c r="T96" s="17">
        <f t="shared" si="28"/>
        <v>45574</v>
      </c>
      <c r="U96" s="18" t="s">
        <v>20</v>
      </c>
      <c r="V96" s="17">
        <f t="shared" si="29"/>
        <v>45578</v>
      </c>
      <c r="W96" s="18" t="s">
        <v>20</v>
      </c>
      <c r="X96" s="17">
        <f t="shared" si="30"/>
        <v>45586</v>
      </c>
      <c r="Y96" s="18" t="s">
        <v>20</v>
      </c>
      <c r="Z96" s="17">
        <f t="shared" si="31"/>
        <v>45601</v>
      </c>
      <c r="AA96" s="18" t="s">
        <v>20</v>
      </c>
      <c r="AB96" s="17">
        <f t="shared" si="32"/>
        <v>45631</v>
      </c>
      <c r="AC96" s="18" t="s">
        <v>20</v>
      </c>
    </row>
    <row r="97" spans="10:29" s="1" customFormat="1" ht="27" customHeight="1">
      <c r="J97" s="19">
        <v>85</v>
      </c>
      <c r="K97" s="19"/>
      <c r="L97" s="16">
        <v>45572</v>
      </c>
      <c r="M97" s="19"/>
      <c r="N97" s="17">
        <f t="shared" si="25"/>
        <v>45572</v>
      </c>
      <c r="O97" s="18" t="s">
        <v>20</v>
      </c>
      <c r="P97" s="17">
        <f t="shared" si="26"/>
        <v>45573</v>
      </c>
      <c r="Q97" s="18" t="s">
        <v>20</v>
      </c>
      <c r="R97" s="17">
        <f t="shared" si="27"/>
        <v>45574</v>
      </c>
      <c r="S97" s="18" t="s">
        <v>20</v>
      </c>
      <c r="T97" s="17">
        <f t="shared" si="28"/>
        <v>45575</v>
      </c>
      <c r="U97" s="18" t="s">
        <v>20</v>
      </c>
      <c r="V97" s="17">
        <f t="shared" si="29"/>
        <v>45579</v>
      </c>
      <c r="W97" s="18" t="s">
        <v>20</v>
      </c>
      <c r="X97" s="17">
        <f t="shared" si="30"/>
        <v>45587</v>
      </c>
      <c r="Y97" s="18" t="s">
        <v>20</v>
      </c>
      <c r="Z97" s="17">
        <f t="shared" si="31"/>
        <v>45602</v>
      </c>
      <c r="AA97" s="18" t="s">
        <v>20</v>
      </c>
      <c r="AB97" s="17">
        <f t="shared" si="32"/>
        <v>45632</v>
      </c>
      <c r="AC97" s="18" t="s">
        <v>20</v>
      </c>
    </row>
    <row r="98" spans="10:29" s="1" customFormat="1" ht="27" customHeight="1">
      <c r="J98" s="19">
        <v>86</v>
      </c>
      <c r="K98" s="19"/>
      <c r="L98" s="16">
        <v>45573</v>
      </c>
      <c r="M98" s="19"/>
      <c r="N98" s="17">
        <f t="shared" si="25"/>
        <v>45573</v>
      </c>
      <c r="O98" s="18" t="s">
        <v>20</v>
      </c>
      <c r="P98" s="17">
        <f t="shared" si="26"/>
        <v>45574</v>
      </c>
      <c r="Q98" s="18" t="s">
        <v>20</v>
      </c>
      <c r="R98" s="17">
        <f t="shared" si="27"/>
        <v>45575</v>
      </c>
      <c r="S98" s="18" t="s">
        <v>20</v>
      </c>
      <c r="T98" s="17">
        <f t="shared" si="28"/>
        <v>45576</v>
      </c>
      <c r="U98" s="18" t="s">
        <v>20</v>
      </c>
      <c r="V98" s="17">
        <f t="shared" si="29"/>
        <v>45580</v>
      </c>
      <c r="W98" s="18" t="s">
        <v>20</v>
      </c>
      <c r="X98" s="17">
        <f t="shared" si="30"/>
        <v>45588</v>
      </c>
      <c r="Y98" s="18" t="s">
        <v>20</v>
      </c>
      <c r="Z98" s="17">
        <f t="shared" si="31"/>
        <v>45603</v>
      </c>
      <c r="AA98" s="18" t="s">
        <v>20</v>
      </c>
      <c r="AB98" s="17">
        <f t="shared" si="32"/>
        <v>45633</v>
      </c>
      <c r="AC98" s="18" t="s">
        <v>20</v>
      </c>
    </row>
    <row r="99" spans="10:29" s="1" customFormat="1" ht="27" customHeight="1">
      <c r="J99" s="19">
        <v>87</v>
      </c>
      <c r="K99" s="19"/>
      <c r="L99" s="16">
        <v>45574</v>
      </c>
      <c r="M99" s="19"/>
      <c r="N99" s="17">
        <f t="shared" si="25"/>
        <v>45574</v>
      </c>
      <c r="O99" s="18" t="s">
        <v>20</v>
      </c>
      <c r="P99" s="17">
        <f t="shared" si="26"/>
        <v>45575</v>
      </c>
      <c r="Q99" s="18" t="s">
        <v>20</v>
      </c>
      <c r="R99" s="17">
        <f t="shared" si="27"/>
        <v>45576</v>
      </c>
      <c r="S99" s="18" t="s">
        <v>20</v>
      </c>
      <c r="T99" s="17">
        <f t="shared" si="28"/>
        <v>45577</v>
      </c>
      <c r="U99" s="18" t="s">
        <v>20</v>
      </c>
      <c r="V99" s="17">
        <f t="shared" si="29"/>
        <v>45581</v>
      </c>
      <c r="W99" s="18" t="s">
        <v>20</v>
      </c>
      <c r="X99" s="17">
        <f t="shared" si="30"/>
        <v>45589</v>
      </c>
      <c r="Y99" s="18" t="s">
        <v>20</v>
      </c>
      <c r="Z99" s="17">
        <f t="shared" si="31"/>
        <v>45604</v>
      </c>
      <c r="AA99" s="18" t="s">
        <v>20</v>
      </c>
      <c r="AB99" s="17">
        <f t="shared" si="32"/>
        <v>45634</v>
      </c>
      <c r="AC99" s="18" t="s">
        <v>20</v>
      </c>
    </row>
    <row r="100" spans="10:29" s="1" customFormat="1" ht="27" customHeight="1">
      <c r="J100" s="19">
        <v>88</v>
      </c>
      <c r="K100" s="19"/>
      <c r="L100" s="16">
        <v>45575</v>
      </c>
      <c r="M100" s="19"/>
      <c r="N100" s="17">
        <f t="shared" ref="N100:N131" si="33">IF(L100="","",L100)</f>
        <v>45575</v>
      </c>
      <c r="O100" s="18" t="s">
        <v>20</v>
      </c>
      <c r="P100" s="17">
        <f t="shared" ref="P100:P131" si="34">IF(L100="","",L100+$P$12)</f>
        <v>45576</v>
      </c>
      <c r="Q100" s="18" t="s">
        <v>20</v>
      </c>
      <c r="R100" s="17">
        <f t="shared" ref="R100:R131" si="35">IF(L100="","",L100+$R$12)</f>
        <v>45577</v>
      </c>
      <c r="S100" s="18" t="s">
        <v>20</v>
      </c>
      <c r="T100" s="17">
        <f t="shared" ref="T100:T131" si="36">IF(L100="","",L100+$T$12)</f>
        <v>45578</v>
      </c>
      <c r="U100" s="18" t="s">
        <v>20</v>
      </c>
      <c r="V100" s="17">
        <f t="shared" ref="V100:V131" si="37">IF(L100="","",L100+$V$12)</f>
        <v>45582</v>
      </c>
      <c r="W100" s="18" t="s">
        <v>20</v>
      </c>
      <c r="X100" s="17">
        <f t="shared" ref="X100:X131" si="38">IF(L100="","",L100+$X$12)</f>
        <v>45590</v>
      </c>
      <c r="Y100" s="18" t="s">
        <v>20</v>
      </c>
      <c r="Z100" s="17">
        <f t="shared" ref="Z100:Z131" si="39">IF(L100="","",L100+$Z$12)</f>
        <v>45605</v>
      </c>
      <c r="AA100" s="18" t="s">
        <v>20</v>
      </c>
      <c r="AB100" s="17">
        <f t="shared" ref="AB100:AB131" si="40">IF(L100="","",L100+$AB$12)</f>
        <v>45635</v>
      </c>
      <c r="AC100" s="18" t="s">
        <v>20</v>
      </c>
    </row>
    <row r="101" spans="10:29" s="1" customFormat="1" ht="27" customHeight="1">
      <c r="J101" s="19">
        <v>89</v>
      </c>
      <c r="K101" s="19"/>
      <c r="L101" s="16">
        <v>45576</v>
      </c>
      <c r="M101" s="19"/>
      <c r="N101" s="17">
        <f t="shared" si="33"/>
        <v>45576</v>
      </c>
      <c r="O101" s="18" t="s">
        <v>20</v>
      </c>
      <c r="P101" s="17">
        <f t="shared" si="34"/>
        <v>45577</v>
      </c>
      <c r="Q101" s="18" t="s">
        <v>20</v>
      </c>
      <c r="R101" s="17">
        <f t="shared" si="35"/>
        <v>45578</v>
      </c>
      <c r="S101" s="18" t="s">
        <v>20</v>
      </c>
      <c r="T101" s="17">
        <f t="shared" si="36"/>
        <v>45579</v>
      </c>
      <c r="U101" s="18" t="s">
        <v>20</v>
      </c>
      <c r="V101" s="17">
        <f t="shared" si="37"/>
        <v>45583</v>
      </c>
      <c r="W101" s="18" t="s">
        <v>20</v>
      </c>
      <c r="X101" s="17">
        <f t="shared" si="38"/>
        <v>45591</v>
      </c>
      <c r="Y101" s="18" t="s">
        <v>20</v>
      </c>
      <c r="Z101" s="17">
        <f t="shared" si="39"/>
        <v>45606</v>
      </c>
      <c r="AA101" s="18" t="s">
        <v>20</v>
      </c>
      <c r="AB101" s="17">
        <f t="shared" si="40"/>
        <v>45636</v>
      </c>
      <c r="AC101" s="18" t="s">
        <v>20</v>
      </c>
    </row>
    <row r="102" spans="10:29" s="1" customFormat="1" ht="27" customHeight="1">
      <c r="J102" s="19">
        <v>90</v>
      </c>
      <c r="K102" s="19"/>
      <c r="L102" s="16">
        <v>45577</v>
      </c>
      <c r="M102" s="19"/>
      <c r="N102" s="17">
        <f t="shared" si="33"/>
        <v>45577</v>
      </c>
      <c r="O102" s="18" t="s">
        <v>20</v>
      </c>
      <c r="P102" s="17">
        <f t="shared" si="34"/>
        <v>45578</v>
      </c>
      <c r="Q102" s="18" t="s">
        <v>20</v>
      </c>
      <c r="R102" s="17">
        <f t="shared" si="35"/>
        <v>45579</v>
      </c>
      <c r="S102" s="18" t="s">
        <v>20</v>
      </c>
      <c r="T102" s="17">
        <f t="shared" si="36"/>
        <v>45580</v>
      </c>
      <c r="U102" s="18" t="s">
        <v>20</v>
      </c>
      <c r="V102" s="17">
        <f t="shared" si="37"/>
        <v>45584</v>
      </c>
      <c r="W102" s="18" t="s">
        <v>20</v>
      </c>
      <c r="X102" s="17">
        <f t="shared" si="38"/>
        <v>45592</v>
      </c>
      <c r="Y102" s="18" t="s">
        <v>20</v>
      </c>
      <c r="Z102" s="17">
        <f t="shared" si="39"/>
        <v>45607</v>
      </c>
      <c r="AA102" s="18" t="s">
        <v>20</v>
      </c>
      <c r="AB102" s="17">
        <f t="shared" si="40"/>
        <v>45637</v>
      </c>
      <c r="AC102" s="18" t="s">
        <v>20</v>
      </c>
    </row>
    <row r="103" spans="10:29" s="1" customFormat="1" ht="27" customHeight="1">
      <c r="J103" s="19">
        <v>91</v>
      </c>
      <c r="K103" s="19"/>
      <c r="L103" s="16">
        <v>45578</v>
      </c>
      <c r="M103" s="19"/>
      <c r="N103" s="17">
        <f t="shared" si="33"/>
        <v>45578</v>
      </c>
      <c r="O103" s="18" t="s">
        <v>20</v>
      </c>
      <c r="P103" s="17">
        <f t="shared" si="34"/>
        <v>45579</v>
      </c>
      <c r="Q103" s="18" t="s">
        <v>20</v>
      </c>
      <c r="R103" s="17">
        <f t="shared" si="35"/>
        <v>45580</v>
      </c>
      <c r="S103" s="18" t="s">
        <v>20</v>
      </c>
      <c r="T103" s="17">
        <f t="shared" si="36"/>
        <v>45581</v>
      </c>
      <c r="U103" s="18" t="s">
        <v>20</v>
      </c>
      <c r="V103" s="17">
        <f t="shared" si="37"/>
        <v>45585</v>
      </c>
      <c r="W103" s="18" t="s">
        <v>20</v>
      </c>
      <c r="X103" s="17">
        <f t="shared" si="38"/>
        <v>45593</v>
      </c>
      <c r="Y103" s="18" t="s">
        <v>20</v>
      </c>
      <c r="Z103" s="17">
        <f t="shared" si="39"/>
        <v>45608</v>
      </c>
      <c r="AA103" s="18" t="s">
        <v>20</v>
      </c>
      <c r="AB103" s="17">
        <f t="shared" si="40"/>
        <v>45638</v>
      </c>
      <c r="AC103" s="18" t="s">
        <v>20</v>
      </c>
    </row>
    <row r="104" spans="10:29" s="1" customFormat="1" ht="27" customHeight="1">
      <c r="J104" s="19">
        <v>92</v>
      </c>
      <c r="K104" s="19"/>
      <c r="L104" s="16">
        <v>45579</v>
      </c>
      <c r="M104" s="19"/>
      <c r="N104" s="17">
        <f t="shared" si="33"/>
        <v>45579</v>
      </c>
      <c r="O104" s="18" t="s">
        <v>20</v>
      </c>
      <c r="P104" s="17">
        <f t="shared" si="34"/>
        <v>45580</v>
      </c>
      <c r="Q104" s="18" t="s">
        <v>20</v>
      </c>
      <c r="R104" s="17">
        <f t="shared" si="35"/>
        <v>45581</v>
      </c>
      <c r="S104" s="18" t="s">
        <v>20</v>
      </c>
      <c r="T104" s="17">
        <f t="shared" si="36"/>
        <v>45582</v>
      </c>
      <c r="U104" s="18" t="s">
        <v>20</v>
      </c>
      <c r="V104" s="17">
        <f t="shared" si="37"/>
        <v>45586</v>
      </c>
      <c r="W104" s="18" t="s">
        <v>20</v>
      </c>
      <c r="X104" s="17">
        <f t="shared" si="38"/>
        <v>45594</v>
      </c>
      <c r="Y104" s="18" t="s">
        <v>20</v>
      </c>
      <c r="Z104" s="17">
        <f t="shared" si="39"/>
        <v>45609</v>
      </c>
      <c r="AA104" s="18" t="s">
        <v>20</v>
      </c>
      <c r="AB104" s="17">
        <f t="shared" si="40"/>
        <v>45639</v>
      </c>
      <c r="AC104" s="18" t="s">
        <v>20</v>
      </c>
    </row>
    <row r="105" spans="10:29" s="1" customFormat="1" ht="27" customHeight="1">
      <c r="J105" s="19">
        <v>93</v>
      </c>
      <c r="K105" s="19"/>
      <c r="L105" s="16">
        <v>45580</v>
      </c>
      <c r="M105" s="19"/>
      <c r="N105" s="17">
        <f t="shared" si="33"/>
        <v>45580</v>
      </c>
      <c r="O105" s="18" t="s">
        <v>20</v>
      </c>
      <c r="P105" s="17">
        <f t="shared" si="34"/>
        <v>45581</v>
      </c>
      <c r="Q105" s="18" t="s">
        <v>20</v>
      </c>
      <c r="R105" s="17">
        <f t="shared" si="35"/>
        <v>45582</v>
      </c>
      <c r="S105" s="18" t="s">
        <v>20</v>
      </c>
      <c r="T105" s="17">
        <f t="shared" si="36"/>
        <v>45583</v>
      </c>
      <c r="U105" s="18" t="s">
        <v>20</v>
      </c>
      <c r="V105" s="17">
        <f t="shared" si="37"/>
        <v>45587</v>
      </c>
      <c r="W105" s="18" t="s">
        <v>20</v>
      </c>
      <c r="X105" s="17">
        <f t="shared" si="38"/>
        <v>45595</v>
      </c>
      <c r="Y105" s="18" t="s">
        <v>20</v>
      </c>
      <c r="Z105" s="17">
        <f t="shared" si="39"/>
        <v>45610</v>
      </c>
      <c r="AA105" s="18" t="s">
        <v>20</v>
      </c>
      <c r="AB105" s="17">
        <f t="shared" si="40"/>
        <v>45640</v>
      </c>
      <c r="AC105" s="18" t="s">
        <v>20</v>
      </c>
    </row>
    <row r="106" spans="10:29" s="1" customFormat="1" ht="27" customHeight="1">
      <c r="J106" s="19">
        <v>94</v>
      </c>
      <c r="K106" s="19"/>
      <c r="L106" s="16">
        <v>45581</v>
      </c>
      <c r="M106" s="19"/>
      <c r="N106" s="17">
        <f t="shared" si="33"/>
        <v>45581</v>
      </c>
      <c r="O106" s="18" t="s">
        <v>20</v>
      </c>
      <c r="P106" s="17">
        <f t="shared" si="34"/>
        <v>45582</v>
      </c>
      <c r="Q106" s="18" t="s">
        <v>20</v>
      </c>
      <c r="R106" s="17">
        <f t="shared" si="35"/>
        <v>45583</v>
      </c>
      <c r="S106" s="18" t="s">
        <v>20</v>
      </c>
      <c r="T106" s="17">
        <f t="shared" si="36"/>
        <v>45584</v>
      </c>
      <c r="U106" s="18" t="s">
        <v>20</v>
      </c>
      <c r="V106" s="17">
        <f t="shared" si="37"/>
        <v>45588</v>
      </c>
      <c r="W106" s="18" t="s">
        <v>20</v>
      </c>
      <c r="X106" s="17">
        <f t="shared" si="38"/>
        <v>45596</v>
      </c>
      <c r="Y106" s="18" t="s">
        <v>20</v>
      </c>
      <c r="Z106" s="17">
        <f t="shared" si="39"/>
        <v>45611</v>
      </c>
      <c r="AA106" s="18" t="s">
        <v>20</v>
      </c>
      <c r="AB106" s="17">
        <f t="shared" si="40"/>
        <v>45641</v>
      </c>
      <c r="AC106" s="18" t="s">
        <v>20</v>
      </c>
    </row>
    <row r="107" spans="10:29" s="1" customFormat="1" ht="27" customHeight="1">
      <c r="J107" s="19">
        <v>95</v>
      </c>
      <c r="K107" s="19"/>
      <c r="L107" s="16">
        <v>45582</v>
      </c>
      <c r="M107" s="19"/>
      <c r="N107" s="17">
        <f t="shared" si="33"/>
        <v>45582</v>
      </c>
      <c r="O107" s="18" t="s">
        <v>20</v>
      </c>
      <c r="P107" s="17">
        <f t="shared" si="34"/>
        <v>45583</v>
      </c>
      <c r="Q107" s="18" t="s">
        <v>20</v>
      </c>
      <c r="R107" s="17">
        <f t="shared" si="35"/>
        <v>45584</v>
      </c>
      <c r="S107" s="18" t="s">
        <v>20</v>
      </c>
      <c r="T107" s="17">
        <f t="shared" si="36"/>
        <v>45585</v>
      </c>
      <c r="U107" s="18" t="s">
        <v>20</v>
      </c>
      <c r="V107" s="17">
        <f t="shared" si="37"/>
        <v>45589</v>
      </c>
      <c r="W107" s="18" t="s">
        <v>20</v>
      </c>
      <c r="X107" s="17">
        <f t="shared" si="38"/>
        <v>45597</v>
      </c>
      <c r="Y107" s="18" t="s">
        <v>20</v>
      </c>
      <c r="Z107" s="17">
        <f t="shared" si="39"/>
        <v>45612</v>
      </c>
      <c r="AA107" s="18" t="s">
        <v>20</v>
      </c>
      <c r="AB107" s="17">
        <f t="shared" si="40"/>
        <v>45642</v>
      </c>
      <c r="AC107" s="18" t="s">
        <v>20</v>
      </c>
    </row>
    <row r="108" spans="10:29" s="1" customFormat="1" ht="27" customHeight="1">
      <c r="J108" s="19">
        <v>96</v>
      </c>
      <c r="K108" s="19"/>
      <c r="L108" s="16">
        <v>45583</v>
      </c>
      <c r="M108" s="19"/>
      <c r="N108" s="17">
        <f t="shared" si="33"/>
        <v>45583</v>
      </c>
      <c r="O108" s="18" t="s">
        <v>20</v>
      </c>
      <c r="P108" s="17">
        <f t="shared" si="34"/>
        <v>45584</v>
      </c>
      <c r="Q108" s="18" t="s">
        <v>20</v>
      </c>
      <c r="R108" s="17">
        <f t="shared" si="35"/>
        <v>45585</v>
      </c>
      <c r="S108" s="18" t="s">
        <v>20</v>
      </c>
      <c r="T108" s="17">
        <f t="shared" si="36"/>
        <v>45586</v>
      </c>
      <c r="U108" s="18" t="s">
        <v>20</v>
      </c>
      <c r="V108" s="17">
        <f t="shared" si="37"/>
        <v>45590</v>
      </c>
      <c r="W108" s="18" t="s">
        <v>20</v>
      </c>
      <c r="X108" s="17">
        <f t="shared" si="38"/>
        <v>45598</v>
      </c>
      <c r="Y108" s="18" t="s">
        <v>20</v>
      </c>
      <c r="Z108" s="17">
        <f t="shared" si="39"/>
        <v>45613</v>
      </c>
      <c r="AA108" s="18" t="s">
        <v>20</v>
      </c>
      <c r="AB108" s="17">
        <f t="shared" si="40"/>
        <v>45643</v>
      </c>
      <c r="AC108" s="18" t="s">
        <v>20</v>
      </c>
    </row>
    <row r="109" spans="10:29" s="1" customFormat="1" ht="27" customHeight="1">
      <c r="J109" s="19">
        <v>97</v>
      </c>
      <c r="K109" s="19"/>
      <c r="L109" s="16">
        <v>45584</v>
      </c>
      <c r="M109" s="19"/>
      <c r="N109" s="17">
        <f t="shared" si="33"/>
        <v>45584</v>
      </c>
      <c r="O109" s="18" t="s">
        <v>20</v>
      </c>
      <c r="P109" s="17">
        <f t="shared" si="34"/>
        <v>45585</v>
      </c>
      <c r="Q109" s="18" t="s">
        <v>20</v>
      </c>
      <c r="R109" s="17">
        <f t="shared" si="35"/>
        <v>45586</v>
      </c>
      <c r="S109" s="18" t="s">
        <v>20</v>
      </c>
      <c r="T109" s="17">
        <f t="shared" si="36"/>
        <v>45587</v>
      </c>
      <c r="U109" s="18" t="s">
        <v>20</v>
      </c>
      <c r="V109" s="17">
        <f t="shared" si="37"/>
        <v>45591</v>
      </c>
      <c r="W109" s="18" t="s">
        <v>20</v>
      </c>
      <c r="X109" s="17">
        <f t="shared" si="38"/>
        <v>45599</v>
      </c>
      <c r="Y109" s="18" t="s">
        <v>20</v>
      </c>
      <c r="Z109" s="17">
        <f t="shared" si="39"/>
        <v>45614</v>
      </c>
      <c r="AA109" s="18" t="s">
        <v>20</v>
      </c>
      <c r="AB109" s="17">
        <f t="shared" si="40"/>
        <v>45644</v>
      </c>
      <c r="AC109" s="18" t="s">
        <v>20</v>
      </c>
    </row>
    <row r="110" spans="10:29" s="1" customFormat="1" ht="27" customHeight="1">
      <c r="J110" s="19">
        <v>98</v>
      </c>
      <c r="K110" s="19"/>
      <c r="L110" s="16">
        <v>45585</v>
      </c>
      <c r="M110" s="19"/>
      <c r="N110" s="17">
        <f t="shared" si="33"/>
        <v>45585</v>
      </c>
      <c r="O110" s="18" t="s">
        <v>20</v>
      </c>
      <c r="P110" s="17">
        <f t="shared" si="34"/>
        <v>45586</v>
      </c>
      <c r="Q110" s="18" t="s">
        <v>20</v>
      </c>
      <c r="R110" s="17">
        <f t="shared" si="35"/>
        <v>45587</v>
      </c>
      <c r="S110" s="18" t="s">
        <v>20</v>
      </c>
      <c r="T110" s="17">
        <f t="shared" si="36"/>
        <v>45588</v>
      </c>
      <c r="U110" s="18" t="s">
        <v>20</v>
      </c>
      <c r="V110" s="17">
        <f t="shared" si="37"/>
        <v>45592</v>
      </c>
      <c r="W110" s="18" t="s">
        <v>20</v>
      </c>
      <c r="X110" s="17">
        <f t="shared" si="38"/>
        <v>45600</v>
      </c>
      <c r="Y110" s="18" t="s">
        <v>20</v>
      </c>
      <c r="Z110" s="17">
        <f t="shared" si="39"/>
        <v>45615</v>
      </c>
      <c r="AA110" s="18" t="s">
        <v>20</v>
      </c>
      <c r="AB110" s="17">
        <f t="shared" si="40"/>
        <v>45645</v>
      </c>
      <c r="AC110" s="18" t="s">
        <v>20</v>
      </c>
    </row>
    <row r="111" spans="10:29" s="1" customFormat="1" ht="27" customHeight="1">
      <c r="J111" s="19">
        <v>99</v>
      </c>
      <c r="K111" s="19"/>
      <c r="L111" s="16">
        <v>45586</v>
      </c>
      <c r="M111" s="19"/>
      <c r="N111" s="17">
        <f t="shared" si="33"/>
        <v>45586</v>
      </c>
      <c r="O111" s="18" t="s">
        <v>20</v>
      </c>
      <c r="P111" s="17">
        <f t="shared" si="34"/>
        <v>45587</v>
      </c>
      <c r="Q111" s="18" t="s">
        <v>20</v>
      </c>
      <c r="R111" s="17">
        <f t="shared" si="35"/>
        <v>45588</v>
      </c>
      <c r="S111" s="18" t="s">
        <v>20</v>
      </c>
      <c r="T111" s="17">
        <f t="shared" si="36"/>
        <v>45589</v>
      </c>
      <c r="U111" s="18" t="s">
        <v>20</v>
      </c>
      <c r="V111" s="17">
        <f t="shared" si="37"/>
        <v>45593</v>
      </c>
      <c r="W111" s="18" t="s">
        <v>20</v>
      </c>
      <c r="X111" s="17">
        <f t="shared" si="38"/>
        <v>45601</v>
      </c>
      <c r="Y111" s="18" t="s">
        <v>20</v>
      </c>
      <c r="Z111" s="17">
        <f t="shared" si="39"/>
        <v>45616</v>
      </c>
      <c r="AA111" s="18" t="s">
        <v>20</v>
      </c>
      <c r="AB111" s="17">
        <f t="shared" si="40"/>
        <v>45646</v>
      </c>
      <c r="AC111" s="18" t="s">
        <v>20</v>
      </c>
    </row>
    <row r="112" spans="10:29" s="1" customFormat="1" ht="27" customHeight="1">
      <c r="J112" s="19">
        <v>100</v>
      </c>
      <c r="K112" s="19"/>
      <c r="L112" s="16">
        <v>45587</v>
      </c>
      <c r="M112" s="19"/>
      <c r="N112" s="17">
        <f t="shared" si="33"/>
        <v>45587</v>
      </c>
      <c r="O112" s="18" t="s">
        <v>20</v>
      </c>
      <c r="P112" s="17">
        <f t="shared" si="34"/>
        <v>45588</v>
      </c>
      <c r="Q112" s="18" t="s">
        <v>20</v>
      </c>
      <c r="R112" s="17">
        <f t="shared" si="35"/>
        <v>45589</v>
      </c>
      <c r="S112" s="18" t="s">
        <v>20</v>
      </c>
      <c r="T112" s="17">
        <f t="shared" si="36"/>
        <v>45590</v>
      </c>
      <c r="U112" s="18" t="s">
        <v>20</v>
      </c>
      <c r="V112" s="17">
        <f t="shared" si="37"/>
        <v>45594</v>
      </c>
      <c r="W112" s="18" t="s">
        <v>20</v>
      </c>
      <c r="X112" s="17">
        <f t="shared" si="38"/>
        <v>45602</v>
      </c>
      <c r="Y112" s="18" t="s">
        <v>20</v>
      </c>
      <c r="Z112" s="17">
        <f t="shared" si="39"/>
        <v>45617</v>
      </c>
      <c r="AA112" s="18" t="s">
        <v>20</v>
      </c>
      <c r="AB112" s="17">
        <f t="shared" si="40"/>
        <v>45647</v>
      </c>
      <c r="AC112" s="18" t="s">
        <v>20</v>
      </c>
    </row>
    <row r="113" spans="10:29" s="1" customFormat="1" ht="27" customHeight="1">
      <c r="J113" s="19">
        <v>101</v>
      </c>
      <c r="K113" s="19"/>
      <c r="L113" s="16">
        <v>45588</v>
      </c>
      <c r="M113" s="19"/>
      <c r="N113" s="17">
        <f t="shared" si="33"/>
        <v>45588</v>
      </c>
      <c r="O113" s="18" t="s">
        <v>20</v>
      </c>
      <c r="P113" s="17">
        <f t="shared" si="34"/>
        <v>45589</v>
      </c>
      <c r="Q113" s="18" t="s">
        <v>20</v>
      </c>
      <c r="R113" s="17">
        <f t="shared" si="35"/>
        <v>45590</v>
      </c>
      <c r="S113" s="18" t="s">
        <v>20</v>
      </c>
      <c r="T113" s="17">
        <f t="shared" si="36"/>
        <v>45591</v>
      </c>
      <c r="U113" s="18" t="s">
        <v>20</v>
      </c>
      <c r="V113" s="17">
        <f t="shared" si="37"/>
        <v>45595</v>
      </c>
      <c r="W113" s="18" t="s">
        <v>20</v>
      </c>
      <c r="X113" s="17">
        <f t="shared" si="38"/>
        <v>45603</v>
      </c>
      <c r="Y113" s="18" t="s">
        <v>20</v>
      </c>
      <c r="Z113" s="17">
        <f t="shared" si="39"/>
        <v>45618</v>
      </c>
      <c r="AA113" s="18" t="s">
        <v>20</v>
      </c>
      <c r="AB113" s="17">
        <f t="shared" si="40"/>
        <v>45648</v>
      </c>
      <c r="AC113" s="18" t="s">
        <v>20</v>
      </c>
    </row>
    <row r="114" spans="10:29" s="1" customFormat="1" ht="27" customHeight="1">
      <c r="J114" s="19">
        <v>102</v>
      </c>
      <c r="K114" s="19"/>
      <c r="L114" s="16">
        <v>45589</v>
      </c>
      <c r="M114" s="19"/>
      <c r="N114" s="17">
        <f t="shared" si="33"/>
        <v>45589</v>
      </c>
      <c r="O114" s="18" t="s">
        <v>20</v>
      </c>
      <c r="P114" s="17">
        <f t="shared" si="34"/>
        <v>45590</v>
      </c>
      <c r="Q114" s="18" t="s">
        <v>20</v>
      </c>
      <c r="R114" s="17">
        <f t="shared" si="35"/>
        <v>45591</v>
      </c>
      <c r="S114" s="18" t="s">
        <v>20</v>
      </c>
      <c r="T114" s="17">
        <f t="shared" si="36"/>
        <v>45592</v>
      </c>
      <c r="U114" s="18" t="s">
        <v>20</v>
      </c>
      <c r="V114" s="17">
        <f t="shared" si="37"/>
        <v>45596</v>
      </c>
      <c r="W114" s="18" t="s">
        <v>20</v>
      </c>
      <c r="X114" s="17">
        <f t="shared" si="38"/>
        <v>45604</v>
      </c>
      <c r="Y114" s="18" t="s">
        <v>20</v>
      </c>
      <c r="Z114" s="17">
        <f t="shared" si="39"/>
        <v>45619</v>
      </c>
      <c r="AA114" s="18" t="s">
        <v>20</v>
      </c>
      <c r="AB114" s="17">
        <f t="shared" si="40"/>
        <v>45649</v>
      </c>
      <c r="AC114" s="18" t="s">
        <v>20</v>
      </c>
    </row>
    <row r="115" spans="10:29" s="1" customFormat="1" ht="27" customHeight="1">
      <c r="J115" s="19">
        <v>103</v>
      </c>
      <c r="K115" s="19"/>
      <c r="L115" s="16">
        <v>45590</v>
      </c>
      <c r="M115" s="19"/>
      <c r="N115" s="17">
        <f t="shared" si="33"/>
        <v>45590</v>
      </c>
      <c r="O115" s="18" t="s">
        <v>20</v>
      </c>
      <c r="P115" s="17">
        <f t="shared" si="34"/>
        <v>45591</v>
      </c>
      <c r="Q115" s="18" t="s">
        <v>20</v>
      </c>
      <c r="R115" s="17">
        <f t="shared" si="35"/>
        <v>45592</v>
      </c>
      <c r="S115" s="18" t="s">
        <v>20</v>
      </c>
      <c r="T115" s="17">
        <f t="shared" si="36"/>
        <v>45593</v>
      </c>
      <c r="U115" s="18" t="s">
        <v>20</v>
      </c>
      <c r="V115" s="17">
        <f t="shared" si="37"/>
        <v>45597</v>
      </c>
      <c r="W115" s="18" t="s">
        <v>20</v>
      </c>
      <c r="X115" s="17">
        <f t="shared" si="38"/>
        <v>45605</v>
      </c>
      <c r="Y115" s="18" t="s">
        <v>20</v>
      </c>
      <c r="Z115" s="17">
        <f t="shared" si="39"/>
        <v>45620</v>
      </c>
      <c r="AA115" s="18" t="s">
        <v>20</v>
      </c>
      <c r="AB115" s="17">
        <f t="shared" si="40"/>
        <v>45650</v>
      </c>
      <c r="AC115" s="18" t="s">
        <v>20</v>
      </c>
    </row>
    <row r="116" spans="10:29" s="1" customFormat="1" ht="27" customHeight="1">
      <c r="J116" s="19">
        <v>104</v>
      </c>
      <c r="K116" s="19"/>
      <c r="L116" s="16">
        <v>45591</v>
      </c>
      <c r="M116" s="19"/>
      <c r="N116" s="17">
        <f t="shared" si="33"/>
        <v>45591</v>
      </c>
      <c r="O116" s="18" t="s">
        <v>20</v>
      </c>
      <c r="P116" s="17">
        <f t="shared" si="34"/>
        <v>45592</v>
      </c>
      <c r="Q116" s="18" t="s">
        <v>20</v>
      </c>
      <c r="R116" s="17">
        <f t="shared" si="35"/>
        <v>45593</v>
      </c>
      <c r="S116" s="18" t="s">
        <v>20</v>
      </c>
      <c r="T116" s="17">
        <f t="shared" si="36"/>
        <v>45594</v>
      </c>
      <c r="U116" s="18" t="s">
        <v>20</v>
      </c>
      <c r="V116" s="17">
        <f t="shared" si="37"/>
        <v>45598</v>
      </c>
      <c r="W116" s="18" t="s">
        <v>20</v>
      </c>
      <c r="X116" s="17">
        <f t="shared" si="38"/>
        <v>45606</v>
      </c>
      <c r="Y116" s="18" t="s">
        <v>20</v>
      </c>
      <c r="Z116" s="17">
        <f t="shared" si="39"/>
        <v>45621</v>
      </c>
      <c r="AA116" s="18" t="s">
        <v>20</v>
      </c>
      <c r="AB116" s="17">
        <f t="shared" si="40"/>
        <v>45651</v>
      </c>
      <c r="AC116" s="18" t="s">
        <v>20</v>
      </c>
    </row>
    <row r="117" spans="10:29" s="1" customFormat="1" ht="27" customHeight="1">
      <c r="J117" s="19">
        <v>105</v>
      </c>
      <c r="K117" s="19"/>
      <c r="L117" s="16">
        <v>45592</v>
      </c>
      <c r="M117" s="19"/>
      <c r="N117" s="17">
        <f t="shared" si="33"/>
        <v>45592</v>
      </c>
      <c r="O117" s="18" t="s">
        <v>20</v>
      </c>
      <c r="P117" s="17">
        <f t="shared" si="34"/>
        <v>45593</v>
      </c>
      <c r="Q117" s="18" t="s">
        <v>20</v>
      </c>
      <c r="R117" s="17">
        <f t="shared" si="35"/>
        <v>45594</v>
      </c>
      <c r="S117" s="18" t="s">
        <v>20</v>
      </c>
      <c r="T117" s="17">
        <f t="shared" si="36"/>
        <v>45595</v>
      </c>
      <c r="U117" s="18" t="s">
        <v>20</v>
      </c>
      <c r="V117" s="17">
        <f t="shared" si="37"/>
        <v>45599</v>
      </c>
      <c r="W117" s="18" t="s">
        <v>20</v>
      </c>
      <c r="X117" s="17">
        <f t="shared" si="38"/>
        <v>45607</v>
      </c>
      <c r="Y117" s="18" t="s">
        <v>20</v>
      </c>
      <c r="Z117" s="17">
        <f t="shared" si="39"/>
        <v>45622</v>
      </c>
      <c r="AA117" s="18" t="s">
        <v>20</v>
      </c>
      <c r="AB117" s="17">
        <f t="shared" si="40"/>
        <v>45652</v>
      </c>
      <c r="AC117" s="18" t="s">
        <v>20</v>
      </c>
    </row>
    <row r="118" spans="10:29" s="1" customFormat="1" ht="27" customHeight="1">
      <c r="J118" s="19">
        <v>106</v>
      </c>
      <c r="K118" s="19"/>
      <c r="L118" s="16">
        <v>45593</v>
      </c>
      <c r="M118" s="19"/>
      <c r="N118" s="17">
        <f t="shared" si="33"/>
        <v>45593</v>
      </c>
      <c r="O118" s="18" t="s">
        <v>20</v>
      </c>
      <c r="P118" s="17">
        <f t="shared" si="34"/>
        <v>45594</v>
      </c>
      <c r="Q118" s="18" t="s">
        <v>20</v>
      </c>
      <c r="R118" s="17">
        <f t="shared" si="35"/>
        <v>45595</v>
      </c>
      <c r="S118" s="18" t="s">
        <v>20</v>
      </c>
      <c r="T118" s="17">
        <f t="shared" si="36"/>
        <v>45596</v>
      </c>
      <c r="U118" s="18" t="s">
        <v>20</v>
      </c>
      <c r="V118" s="17">
        <f t="shared" si="37"/>
        <v>45600</v>
      </c>
      <c r="W118" s="18" t="s">
        <v>20</v>
      </c>
      <c r="X118" s="17">
        <f t="shared" si="38"/>
        <v>45608</v>
      </c>
      <c r="Y118" s="18" t="s">
        <v>20</v>
      </c>
      <c r="Z118" s="17">
        <f t="shared" si="39"/>
        <v>45623</v>
      </c>
      <c r="AA118" s="18" t="s">
        <v>20</v>
      </c>
      <c r="AB118" s="17">
        <f t="shared" si="40"/>
        <v>45653</v>
      </c>
      <c r="AC118" s="18" t="s">
        <v>20</v>
      </c>
    </row>
    <row r="119" spans="10:29" s="1" customFormat="1" ht="27" customHeight="1">
      <c r="J119" s="19">
        <v>107</v>
      </c>
      <c r="K119" s="19"/>
      <c r="L119" s="16">
        <v>45594</v>
      </c>
      <c r="M119" s="19"/>
      <c r="N119" s="17">
        <f t="shared" si="33"/>
        <v>45594</v>
      </c>
      <c r="O119" s="18" t="s">
        <v>20</v>
      </c>
      <c r="P119" s="17">
        <f t="shared" si="34"/>
        <v>45595</v>
      </c>
      <c r="Q119" s="18" t="s">
        <v>20</v>
      </c>
      <c r="R119" s="17">
        <f t="shared" si="35"/>
        <v>45596</v>
      </c>
      <c r="S119" s="18" t="s">
        <v>20</v>
      </c>
      <c r="T119" s="17">
        <f t="shared" si="36"/>
        <v>45597</v>
      </c>
      <c r="U119" s="18" t="s">
        <v>20</v>
      </c>
      <c r="V119" s="17">
        <f t="shared" si="37"/>
        <v>45601</v>
      </c>
      <c r="W119" s="18" t="s">
        <v>20</v>
      </c>
      <c r="X119" s="17">
        <f t="shared" si="38"/>
        <v>45609</v>
      </c>
      <c r="Y119" s="18" t="s">
        <v>20</v>
      </c>
      <c r="Z119" s="17">
        <f t="shared" si="39"/>
        <v>45624</v>
      </c>
      <c r="AA119" s="18" t="s">
        <v>20</v>
      </c>
      <c r="AB119" s="17">
        <f t="shared" si="40"/>
        <v>45654</v>
      </c>
      <c r="AC119" s="18" t="s">
        <v>20</v>
      </c>
    </row>
    <row r="120" spans="10:29" s="1" customFormat="1" ht="27" customHeight="1">
      <c r="J120" s="19">
        <v>108</v>
      </c>
      <c r="K120" s="19"/>
      <c r="L120" s="16">
        <v>45595</v>
      </c>
      <c r="M120" s="19"/>
      <c r="N120" s="17">
        <f t="shared" si="33"/>
        <v>45595</v>
      </c>
      <c r="O120" s="18" t="s">
        <v>20</v>
      </c>
      <c r="P120" s="17">
        <f t="shared" si="34"/>
        <v>45596</v>
      </c>
      <c r="Q120" s="18" t="s">
        <v>20</v>
      </c>
      <c r="R120" s="17">
        <f t="shared" si="35"/>
        <v>45597</v>
      </c>
      <c r="S120" s="18" t="s">
        <v>20</v>
      </c>
      <c r="T120" s="17">
        <f t="shared" si="36"/>
        <v>45598</v>
      </c>
      <c r="U120" s="18" t="s">
        <v>20</v>
      </c>
      <c r="V120" s="17">
        <f t="shared" si="37"/>
        <v>45602</v>
      </c>
      <c r="W120" s="18" t="s">
        <v>20</v>
      </c>
      <c r="X120" s="17">
        <f t="shared" si="38"/>
        <v>45610</v>
      </c>
      <c r="Y120" s="18" t="s">
        <v>20</v>
      </c>
      <c r="Z120" s="17">
        <f t="shared" si="39"/>
        <v>45625</v>
      </c>
      <c r="AA120" s="18" t="s">
        <v>20</v>
      </c>
      <c r="AB120" s="17">
        <f t="shared" si="40"/>
        <v>45655</v>
      </c>
      <c r="AC120" s="18" t="s">
        <v>20</v>
      </c>
    </row>
    <row r="121" spans="10:29" s="1" customFormat="1" ht="27" customHeight="1">
      <c r="J121" s="19">
        <v>109</v>
      </c>
      <c r="K121" s="19"/>
      <c r="L121" s="16">
        <v>45596</v>
      </c>
      <c r="M121" s="19"/>
      <c r="N121" s="17">
        <f t="shared" si="33"/>
        <v>45596</v>
      </c>
      <c r="O121" s="18" t="s">
        <v>20</v>
      </c>
      <c r="P121" s="17">
        <f t="shared" si="34"/>
        <v>45597</v>
      </c>
      <c r="Q121" s="18" t="s">
        <v>20</v>
      </c>
      <c r="R121" s="17">
        <f t="shared" si="35"/>
        <v>45598</v>
      </c>
      <c r="S121" s="18" t="s">
        <v>20</v>
      </c>
      <c r="T121" s="17">
        <f t="shared" si="36"/>
        <v>45599</v>
      </c>
      <c r="U121" s="18" t="s">
        <v>20</v>
      </c>
      <c r="V121" s="17">
        <f t="shared" si="37"/>
        <v>45603</v>
      </c>
      <c r="W121" s="18" t="s">
        <v>20</v>
      </c>
      <c r="X121" s="17">
        <f t="shared" si="38"/>
        <v>45611</v>
      </c>
      <c r="Y121" s="18" t="s">
        <v>20</v>
      </c>
      <c r="Z121" s="17">
        <f t="shared" si="39"/>
        <v>45626</v>
      </c>
      <c r="AA121" s="18" t="s">
        <v>20</v>
      </c>
      <c r="AB121" s="17">
        <f t="shared" si="40"/>
        <v>45656</v>
      </c>
      <c r="AC121" s="18" t="s">
        <v>20</v>
      </c>
    </row>
    <row r="122" spans="10:29" s="1" customFormat="1" ht="27" customHeight="1">
      <c r="J122" s="19">
        <v>110</v>
      </c>
      <c r="K122" s="19"/>
      <c r="L122" s="16">
        <v>45597</v>
      </c>
      <c r="M122" s="19"/>
      <c r="N122" s="17">
        <f t="shared" si="33"/>
        <v>45597</v>
      </c>
      <c r="O122" s="18" t="s">
        <v>20</v>
      </c>
      <c r="P122" s="17">
        <f t="shared" si="34"/>
        <v>45598</v>
      </c>
      <c r="Q122" s="18" t="s">
        <v>20</v>
      </c>
      <c r="R122" s="17">
        <f t="shared" si="35"/>
        <v>45599</v>
      </c>
      <c r="S122" s="18" t="s">
        <v>20</v>
      </c>
      <c r="T122" s="17">
        <f t="shared" si="36"/>
        <v>45600</v>
      </c>
      <c r="U122" s="18" t="s">
        <v>20</v>
      </c>
      <c r="V122" s="17">
        <f t="shared" si="37"/>
        <v>45604</v>
      </c>
      <c r="W122" s="18" t="s">
        <v>20</v>
      </c>
      <c r="X122" s="17">
        <f t="shared" si="38"/>
        <v>45612</v>
      </c>
      <c r="Y122" s="18" t="s">
        <v>20</v>
      </c>
      <c r="Z122" s="17">
        <f t="shared" si="39"/>
        <v>45627</v>
      </c>
      <c r="AA122" s="18" t="s">
        <v>20</v>
      </c>
      <c r="AB122" s="17">
        <f t="shared" si="40"/>
        <v>45657</v>
      </c>
      <c r="AC122" s="18" t="s">
        <v>20</v>
      </c>
    </row>
    <row r="123" spans="10:29" s="1" customFormat="1" ht="27" customHeight="1">
      <c r="J123" s="19">
        <v>111</v>
      </c>
      <c r="K123" s="19"/>
      <c r="L123" s="16">
        <v>45598</v>
      </c>
      <c r="M123" s="19"/>
      <c r="N123" s="17">
        <f t="shared" si="33"/>
        <v>45598</v>
      </c>
      <c r="O123" s="18" t="s">
        <v>20</v>
      </c>
      <c r="P123" s="17">
        <f t="shared" si="34"/>
        <v>45599</v>
      </c>
      <c r="Q123" s="18" t="s">
        <v>20</v>
      </c>
      <c r="R123" s="17">
        <f t="shared" si="35"/>
        <v>45600</v>
      </c>
      <c r="S123" s="18" t="s">
        <v>20</v>
      </c>
      <c r="T123" s="17">
        <f t="shared" si="36"/>
        <v>45601</v>
      </c>
      <c r="U123" s="18" t="s">
        <v>20</v>
      </c>
      <c r="V123" s="17">
        <f t="shared" si="37"/>
        <v>45605</v>
      </c>
      <c r="W123" s="18" t="s">
        <v>20</v>
      </c>
      <c r="X123" s="17">
        <f t="shared" si="38"/>
        <v>45613</v>
      </c>
      <c r="Y123" s="18" t="s">
        <v>20</v>
      </c>
      <c r="Z123" s="17">
        <f t="shared" si="39"/>
        <v>45628</v>
      </c>
      <c r="AA123" s="18" t="s">
        <v>20</v>
      </c>
      <c r="AB123" s="17">
        <f t="shared" si="40"/>
        <v>45658</v>
      </c>
      <c r="AC123" s="18" t="s">
        <v>20</v>
      </c>
    </row>
    <row r="124" spans="10:29" s="1" customFormat="1" ht="27" customHeight="1">
      <c r="J124" s="19">
        <v>112</v>
      </c>
      <c r="K124" s="19"/>
      <c r="L124" s="16">
        <v>45599</v>
      </c>
      <c r="M124" s="19"/>
      <c r="N124" s="17">
        <f t="shared" si="33"/>
        <v>45599</v>
      </c>
      <c r="O124" s="18" t="s">
        <v>20</v>
      </c>
      <c r="P124" s="17">
        <f t="shared" si="34"/>
        <v>45600</v>
      </c>
      <c r="Q124" s="18" t="s">
        <v>20</v>
      </c>
      <c r="R124" s="17">
        <f t="shared" si="35"/>
        <v>45601</v>
      </c>
      <c r="S124" s="18" t="s">
        <v>20</v>
      </c>
      <c r="T124" s="17">
        <f t="shared" si="36"/>
        <v>45602</v>
      </c>
      <c r="U124" s="18" t="s">
        <v>20</v>
      </c>
      <c r="V124" s="17">
        <f t="shared" si="37"/>
        <v>45606</v>
      </c>
      <c r="W124" s="18" t="s">
        <v>20</v>
      </c>
      <c r="X124" s="17">
        <f t="shared" si="38"/>
        <v>45614</v>
      </c>
      <c r="Y124" s="18" t="s">
        <v>20</v>
      </c>
      <c r="Z124" s="17">
        <f t="shared" si="39"/>
        <v>45629</v>
      </c>
      <c r="AA124" s="18" t="s">
        <v>20</v>
      </c>
      <c r="AB124" s="17">
        <f t="shared" si="40"/>
        <v>45659</v>
      </c>
      <c r="AC124" s="18" t="s">
        <v>20</v>
      </c>
    </row>
    <row r="125" spans="10:29" s="1" customFormat="1" ht="27" customHeight="1">
      <c r="J125" s="19">
        <v>113</v>
      </c>
      <c r="K125" s="19"/>
      <c r="L125" s="16">
        <v>45600</v>
      </c>
      <c r="M125" s="19"/>
      <c r="N125" s="17">
        <f t="shared" si="33"/>
        <v>45600</v>
      </c>
      <c r="O125" s="18" t="s">
        <v>20</v>
      </c>
      <c r="P125" s="17">
        <f t="shared" si="34"/>
        <v>45601</v>
      </c>
      <c r="Q125" s="18" t="s">
        <v>20</v>
      </c>
      <c r="R125" s="17">
        <f t="shared" si="35"/>
        <v>45602</v>
      </c>
      <c r="S125" s="18" t="s">
        <v>20</v>
      </c>
      <c r="T125" s="17">
        <f t="shared" si="36"/>
        <v>45603</v>
      </c>
      <c r="U125" s="18" t="s">
        <v>20</v>
      </c>
      <c r="V125" s="17">
        <f t="shared" si="37"/>
        <v>45607</v>
      </c>
      <c r="W125" s="18" t="s">
        <v>20</v>
      </c>
      <c r="X125" s="17">
        <f t="shared" si="38"/>
        <v>45615</v>
      </c>
      <c r="Y125" s="18" t="s">
        <v>20</v>
      </c>
      <c r="Z125" s="17">
        <f t="shared" si="39"/>
        <v>45630</v>
      </c>
      <c r="AA125" s="18" t="s">
        <v>20</v>
      </c>
      <c r="AB125" s="17">
        <f t="shared" si="40"/>
        <v>45660</v>
      </c>
      <c r="AC125" s="18" t="s">
        <v>20</v>
      </c>
    </row>
    <row r="126" spans="10:29" s="1" customFormat="1" ht="27" customHeight="1">
      <c r="J126" s="19">
        <v>114</v>
      </c>
      <c r="K126" s="19"/>
      <c r="L126" s="16">
        <v>45601</v>
      </c>
      <c r="M126" s="19"/>
      <c r="N126" s="17">
        <f t="shared" si="33"/>
        <v>45601</v>
      </c>
      <c r="O126" s="18" t="s">
        <v>20</v>
      </c>
      <c r="P126" s="17">
        <f t="shared" si="34"/>
        <v>45602</v>
      </c>
      <c r="Q126" s="18" t="s">
        <v>20</v>
      </c>
      <c r="R126" s="17">
        <f t="shared" si="35"/>
        <v>45603</v>
      </c>
      <c r="S126" s="18" t="s">
        <v>20</v>
      </c>
      <c r="T126" s="17">
        <f t="shared" si="36"/>
        <v>45604</v>
      </c>
      <c r="U126" s="18" t="s">
        <v>20</v>
      </c>
      <c r="V126" s="17">
        <f t="shared" si="37"/>
        <v>45608</v>
      </c>
      <c r="W126" s="18" t="s">
        <v>20</v>
      </c>
      <c r="X126" s="17">
        <f t="shared" si="38"/>
        <v>45616</v>
      </c>
      <c r="Y126" s="18" t="s">
        <v>20</v>
      </c>
      <c r="Z126" s="17">
        <f t="shared" si="39"/>
        <v>45631</v>
      </c>
      <c r="AA126" s="18" t="s">
        <v>20</v>
      </c>
      <c r="AB126" s="17">
        <f t="shared" si="40"/>
        <v>45661</v>
      </c>
      <c r="AC126" s="18" t="s">
        <v>20</v>
      </c>
    </row>
    <row r="127" spans="10:29" s="1" customFormat="1" ht="27" customHeight="1">
      <c r="J127" s="19">
        <v>115</v>
      </c>
      <c r="K127" s="19"/>
      <c r="L127" s="16">
        <v>45602</v>
      </c>
      <c r="M127" s="19"/>
      <c r="N127" s="17">
        <f t="shared" si="33"/>
        <v>45602</v>
      </c>
      <c r="O127" s="18" t="s">
        <v>20</v>
      </c>
      <c r="P127" s="17">
        <f t="shared" si="34"/>
        <v>45603</v>
      </c>
      <c r="Q127" s="18" t="s">
        <v>20</v>
      </c>
      <c r="R127" s="17">
        <f t="shared" si="35"/>
        <v>45604</v>
      </c>
      <c r="S127" s="18" t="s">
        <v>20</v>
      </c>
      <c r="T127" s="17">
        <f t="shared" si="36"/>
        <v>45605</v>
      </c>
      <c r="U127" s="18" t="s">
        <v>20</v>
      </c>
      <c r="V127" s="17">
        <f t="shared" si="37"/>
        <v>45609</v>
      </c>
      <c r="W127" s="18" t="s">
        <v>20</v>
      </c>
      <c r="X127" s="17">
        <f t="shared" si="38"/>
        <v>45617</v>
      </c>
      <c r="Y127" s="18" t="s">
        <v>20</v>
      </c>
      <c r="Z127" s="17">
        <f t="shared" si="39"/>
        <v>45632</v>
      </c>
      <c r="AA127" s="18" t="s">
        <v>20</v>
      </c>
      <c r="AB127" s="17">
        <f t="shared" si="40"/>
        <v>45662</v>
      </c>
      <c r="AC127" s="18" t="s">
        <v>20</v>
      </c>
    </row>
    <row r="128" spans="10:29" s="1" customFormat="1" ht="27" customHeight="1">
      <c r="J128" s="19">
        <v>116</v>
      </c>
      <c r="K128" s="19"/>
      <c r="L128" s="16">
        <v>45603</v>
      </c>
      <c r="M128" s="19"/>
      <c r="N128" s="17">
        <f t="shared" si="33"/>
        <v>45603</v>
      </c>
      <c r="O128" s="18" t="s">
        <v>20</v>
      </c>
      <c r="P128" s="17">
        <f t="shared" si="34"/>
        <v>45604</v>
      </c>
      <c r="Q128" s="18" t="s">
        <v>20</v>
      </c>
      <c r="R128" s="17">
        <f t="shared" si="35"/>
        <v>45605</v>
      </c>
      <c r="S128" s="18" t="s">
        <v>20</v>
      </c>
      <c r="T128" s="17">
        <f t="shared" si="36"/>
        <v>45606</v>
      </c>
      <c r="U128" s="18" t="s">
        <v>20</v>
      </c>
      <c r="V128" s="17">
        <f t="shared" si="37"/>
        <v>45610</v>
      </c>
      <c r="W128" s="18" t="s">
        <v>20</v>
      </c>
      <c r="X128" s="17">
        <f t="shared" si="38"/>
        <v>45618</v>
      </c>
      <c r="Y128" s="18" t="s">
        <v>20</v>
      </c>
      <c r="Z128" s="17">
        <f t="shared" si="39"/>
        <v>45633</v>
      </c>
      <c r="AA128" s="18" t="s">
        <v>20</v>
      </c>
      <c r="AB128" s="17">
        <f t="shared" si="40"/>
        <v>45663</v>
      </c>
      <c r="AC128" s="18" t="s">
        <v>20</v>
      </c>
    </row>
    <row r="129" spans="10:29" s="1" customFormat="1" ht="27" customHeight="1">
      <c r="J129" s="19">
        <v>117</v>
      </c>
      <c r="K129" s="19"/>
      <c r="L129" s="16">
        <v>45604</v>
      </c>
      <c r="M129" s="19"/>
      <c r="N129" s="17">
        <f t="shared" si="33"/>
        <v>45604</v>
      </c>
      <c r="O129" s="18" t="s">
        <v>20</v>
      </c>
      <c r="P129" s="17">
        <f t="shared" si="34"/>
        <v>45605</v>
      </c>
      <c r="Q129" s="18" t="s">
        <v>20</v>
      </c>
      <c r="R129" s="17">
        <f t="shared" si="35"/>
        <v>45606</v>
      </c>
      <c r="S129" s="18" t="s">
        <v>20</v>
      </c>
      <c r="T129" s="17">
        <f t="shared" si="36"/>
        <v>45607</v>
      </c>
      <c r="U129" s="18" t="s">
        <v>20</v>
      </c>
      <c r="V129" s="17">
        <f t="shared" si="37"/>
        <v>45611</v>
      </c>
      <c r="W129" s="18" t="s">
        <v>20</v>
      </c>
      <c r="X129" s="17">
        <f t="shared" si="38"/>
        <v>45619</v>
      </c>
      <c r="Y129" s="18" t="s">
        <v>20</v>
      </c>
      <c r="Z129" s="17">
        <f t="shared" si="39"/>
        <v>45634</v>
      </c>
      <c r="AA129" s="18" t="s">
        <v>20</v>
      </c>
      <c r="AB129" s="17">
        <f t="shared" si="40"/>
        <v>45664</v>
      </c>
      <c r="AC129" s="18" t="s">
        <v>20</v>
      </c>
    </row>
    <row r="130" spans="10:29" s="1" customFormat="1" ht="27" customHeight="1">
      <c r="J130" s="19">
        <v>118</v>
      </c>
      <c r="K130" s="19"/>
      <c r="L130" s="16">
        <v>45605</v>
      </c>
      <c r="M130" s="19"/>
      <c r="N130" s="17">
        <f t="shared" si="33"/>
        <v>45605</v>
      </c>
      <c r="O130" s="18" t="s">
        <v>20</v>
      </c>
      <c r="P130" s="17">
        <f t="shared" si="34"/>
        <v>45606</v>
      </c>
      <c r="Q130" s="18" t="s">
        <v>20</v>
      </c>
      <c r="R130" s="17">
        <f t="shared" si="35"/>
        <v>45607</v>
      </c>
      <c r="S130" s="18" t="s">
        <v>20</v>
      </c>
      <c r="T130" s="17">
        <f t="shared" si="36"/>
        <v>45608</v>
      </c>
      <c r="U130" s="18" t="s">
        <v>20</v>
      </c>
      <c r="V130" s="17">
        <f t="shared" si="37"/>
        <v>45612</v>
      </c>
      <c r="W130" s="18" t="s">
        <v>20</v>
      </c>
      <c r="X130" s="17">
        <f t="shared" si="38"/>
        <v>45620</v>
      </c>
      <c r="Y130" s="18" t="s">
        <v>20</v>
      </c>
      <c r="Z130" s="17">
        <f t="shared" si="39"/>
        <v>45635</v>
      </c>
      <c r="AA130" s="18" t="s">
        <v>20</v>
      </c>
      <c r="AB130" s="17">
        <f t="shared" si="40"/>
        <v>45665</v>
      </c>
      <c r="AC130" s="18" t="s">
        <v>20</v>
      </c>
    </row>
    <row r="131" spans="10:29" s="1" customFormat="1" ht="27" customHeight="1">
      <c r="J131" s="19">
        <v>119</v>
      </c>
      <c r="K131" s="19"/>
      <c r="L131" s="16">
        <v>45606</v>
      </c>
      <c r="M131" s="19"/>
      <c r="N131" s="17">
        <f t="shared" si="33"/>
        <v>45606</v>
      </c>
      <c r="O131" s="18" t="s">
        <v>20</v>
      </c>
      <c r="P131" s="17">
        <f t="shared" si="34"/>
        <v>45607</v>
      </c>
      <c r="Q131" s="18" t="s">
        <v>20</v>
      </c>
      <c r="R131" s="17">
        <f t="shared" si="35"/>
        <v>45608</v>
      </c>
      <c r="S131" s="18" t="s">
        <v>20</v>
      </c>
      <c r="T131" s="17">
        <f t="shared" si="36"/>
        <v>45609</v>
      </c>
      <c r="U131" s="18" t="s">
        <v>20</v>
      </c>
      <c r="V131" s="17">
        <f t="shared" si="37"/>
        <v>45613</v>
      </c>
      <c r="W131" s="18" t="s">
        <v>20</v>
      </c>
      <c r="X131" s="17">
        <f t="shared" si="38"/>
        <v>45621</v>
      </c>
      <c r="Y131" s="18" t="s">
        <v>20</v>
      </c>
      <c r="Z131" s="17">
        <f t="shared" si="39"/>
        <v>45636</v>
      </c>
      <c r="AA131" s="18" t="s">
        <v>20</v>
      </c>
      <c r="AB131" s="17">
        <f t="shared" si="40"/>
        <v>45666</v>
      </c>
      <c r="AC131" s="18" t="s">
        <v>20</v>
      </c>
    </row>
    <row r="132" spans="10:29" s="1" customFormat="1" ht="27" customHeight="1">
      <c r="J132" s="19">
        <v>120</v>
      </c>
      <c r="K132" s="19"/>
      <c r="L132" s="16">
        <v>45607</v>
      </c>
      <c r="M132" s="19"/>
      <c r="N132" s="17">
        <f t="shared" ref="N132:N164" si="41">IF(L132="","",L132)</f>
        <v>45607</v>
      </c>
      <c r="O132" s="18" t="s">
        <v>20</v>
      </c>
      <c r="P132" s="17">
        <f t="shared" ref="P132:P164" si="42">IF(L132="","",L132+$P$12)</f>
        <v>45608</v>
      </c>
      <c r="Q132" s="18" t="s">
        <v>20</v>
      </c>
      <c r="R132" s="17">
        <f t="shared" ref="R132:R164" si="43">IF(L132="","",L132+$R$12)</f>
        <v>45609</v>
      </c>
      <c r="S132" s="18" t="s">
        <v>20</v>
      </c>
      <c r="T132" s="17">
        <f t="shared" ref="T132:T164" si="44">IF(L132="","",L132+$T$12)</f>
        <v>45610</v>
      </c>
      <c r="U132" s="18" t="s">
        <v>20</v>
      </c>
      <c r="V132" s="17">
        <f t="shared" ref="V132:V164" si="45">IF(L132="","",L132+$V$12)</f>
        <v>45614</v>
      </c>
      <c r="W132" s="18" t="s">
        <v>20</v>
      </c>
      <c r="X132" s="17">
        <f t="shared" ref="X132:X164" si="46">IF(L132="","",L132+$X$12)</f>
        <v>45622</v>
      </c>
      <c r="Y132" s="18" t="s">
        <v>20</v>
      </c>
      <c r="Z132" s="17">
        <f t="shared" ref="Z132:Z164" si="47">IF(L132="","",L132+$Z$12)</f>
        <v>45637</v>
      </c>
      <c r="AA132" s="18" t="s">
        <v>20</v>
      </c>
      <c r="AB132" s="17">
        <f t="shared" ref="AB132:AB164" si="48">IF(L132="","",L132+$AB$12)</f>
        <v>45667</v>
      </c>
      <c r="AC132" s="18" t="s">
        <v>20</v>
      </c>
    </row>
    <row r="133" spans="10:29" s="1" customFormat="1" ht="27" customHeight="1">
      <c r="J133" s="19">
        <v>121</v>
      </c>
      <c r="K133" s="19"/>
      <c r="L133" s="16">
        <v>45608</v>
      </c>
      <c r="M133" s="19"/>
      <c r="N133" s="17">
        <f t="shared" si="41"/>
        <v>45608</v>
      </c>
      <c r="O133" s="18" t="s">
        <v>20</v>
      </c>
      <c r="P133" s="17">
        <f t="shared" si="42"/>
        <v>45609</v>
      </c>
      <c r="Q133" s="18" t="s">
        <v>20</v>
      </c>
      <c r="R133" s="17">
        <f t="shared" si="43"/>
        <v>45610</v>
      </c>
      <c r="S133" s="18" t="s">
        <v>20</v>
      </c>
      <c r="T133" s="17">
        <f t="shared" si="44"/>
        <v>45611</v>
      </c>
      <c r="U133" s="18" t="s">
        <v>20</v>
      </c>
      <c r="V133" s="17">
        <f t="shared" si="45"/>
        <v>45615</v>
      </c>
      <c r="W133" s="18" t="s">
        <v>20</v>
      </c>
      <c r="X133" s="17">
        <f t="shared" si="46"/>
        <v>45623</v>
      </c>
      <c r="Y133" s="18" t="s">
        <v>20</v>
      </c>
      <c r="Z133" s="17">
        <f t="shared" si="47"/>
        <v>45638</v>
      </c>
      <c r="AA133" s="18" t="s">
        <v>20</v>
      </c>
      <c r="AB133" s="17">
        <f t="shared" si="48"/>
        <v>45668</v>
      </c>
      <c r="AC133" s="18" t="s">
        <v>20</v>
      </c>
    </row>
    <row r="134" spans="10:29" s="1" customFormat="1" ht="27" customHeight="1">
      <c r="J134" s="19">
        <v>122</v>
      </c>
      <c r="K134" s="19"/>
      <c r="L134" s="16">
        <v>45609</v>
      </c>
      <c r="M134" s="19"/>
      <c r="N134" s="17">
        <f t="shared" si="41"/>
        <v>45609</v>
      </c>
      <c r="O134" s="18" t="s">
        <v>20</v>
      </c>
      <c r="P134" s="17">
        <f t="shared" si="42"/>
        <v>45610</v>
      </c>
      <c r="Q134" s="18" t="s">
        <v>20</v>
      </c>
      <c r="R134" s="17">
        <f t="shared" si="43"/>
        <v>45611</v>
      </c>
      <c r="S134" s="18" t="s">
        <v>20</v>
      </c>
      <c r="T134" s="17">
        <f t="shared" si="44"/>
        <v>45612</v>
      </c>
      <c r="U134" s="18" t="s">
        <v>20</v>
      </c>
      <c r="V134" s="17">
        <f t="shared" si="45"/>
        <v>45616</v>
      </c>
      <c r="W134" s="18" t="s">
        <v>20</v>
      </c>
      <c r="X134" s="17">
        <f t="shared" si="46"/>
        <v>45624</v>
      </c>
      <c r="Y134" s="18" t="s">
        <v>20</v>
      </c>
      <c r="Z134" s="17">
        <f t="shared" si="47"/>
        <v>45639</v>
      </c>
      <c r="AA134" s="18" t="s">
        <v>20</v>
      </c>
      <c r="AB134" s="17">
        <f t="shared" si="48"/>
        <v>45669</v>
      </c>
      <c r="AC134" s="18" t="s">
        <v>20</v>
      </c>
    </row>
    <row r="135" spans="10:29" s="1" customFormat="1" ht="27" customHeight="1">
      <c r="J135" s="19">
        <v>123</v>
      </c>
      <c r="K135" s="19"/>
      <c r="L135" s="16">
        <v>45610</v>
      </c>
      <c r="M135" s="19"/>
      <c r="N135" s="17">
        <f t="shared" si="41"/>
        <v>45610</v>
      </c>
      <c r="O135" s="18" t="s">
        <v>20</v>
      </c>
      <c r="P135" s="17">
        <f t="shared" si="42"/>
        <v>45611</v>
      </c>
      <c r="Q135" s="18" t="s">
        <v>20</v>
      </c>
      <c r="R135" s="17">
        <f t="shared" si="43"/>
        <v>45612</v>
      </c>
      <c r="S135" s="18" t="s">
        <v>20</v>
      </c>
      <c r="T135" s="17">
        <f t="shared" si="44"/>
        <v>45613</v>
      </c>
      <c r="U135" s="18" t="s">
        <v>20</v>
      </c>
      <c r="V135" s="17">
        <f t="shared" si="45"/>
        <v>45617</v>
      </c>
      <c r="W135" s="18" t="s">
        <v>20</v>
      </c>
      <c r="X135" s="17">
        <f t="shared" si="46"/>
        <v>45625</v>
      </c>
      <c r="Y135" s="18" t="s">
        <v>20</v>
      </c>
      <c r="Z135" s="17">
        <f t="shared" si="47"/>
        <v>45640</v>
      </c>
      <c r="AA135" s="18" t="s">
        <v>20</v>
      </c>
      <c r="AB135" s="17">
        <f t="shared" si="48"/>
        <v>45670</v>
      </c>
      <c r="AC135" s="18" t="s">
        <v>20</v>
      </c>
    </row>
    <row r="136" spans="10:29" s="1" customFormat="1" ht="27" customHeight="1">
      <c r="J136" s="19">
        <v>124</v>
      </c>
      <c r="K136" s="19"/>
      <c r="L136" s="16">
        <v>45611</v>
      </c>
      <c r="M136" s="19"/>
      <c r="N136" s="17">
        <f t="shared" si="41"/>
        <v>45611</v>
      </c>
      <c r="O136" s="18" t="s">
        <v>20</v>
      </c>
      <c r="P136" s="17">
        <f t="shared" si="42"/>
        <v>45612</v>
      </c>
      <c r="Q136" s="18" t="s">
        <v>20</v>
      </c>
      <c r="R136" s="17">
        <f t="shared" si="43"/>
        <v>45613</v>
      </c>
      <c r="S136" s="18" t="s">
        <v>20</v>
      </c>
      <c r="T136" s="17">
        <f t="shared" si="44"/>
        <v>45614</v>
      </c>
      <c r="U136" s="18" t="s">
        <v>20</v>
      </c>
      <c r="V136" s="17">
        <f t="shared" si="45"/>
        <v>45618</v>
      </c>
      <c r="W136" s="18" t="s">
        <v>20</v>
      </c>
      <c r="X136" s="17">
        <f t="shared" si="46"/>
        <v>45626</v>
      </c>
      <c r="Y136" s="18" t="s">
        <v>20</v>
      </c>
      <c r="Z136" s="17">
        <f t="shared" si="47"/>
        <v>45641</v>
      </c>
      <c r="AA136" s="18" t="s">
        <v>20</v>
      </c>
      <c r="AB136" s="17">
        <f t="shared" si="48"/>
        <v>45671</v>
      </c>
      <c r="AC136" s="18" t="s">
        <v>20</v>
      </c>
    </row>
    <row r="137" spans="10:29" s="1" customFormat="1" ht="27" customHeight="1">
      <c r="J137" s="19">
        <v>125</v>
      </c>
      <c r="K137" s="19"/>
      <c r="L137" s="16">
        <v>45612</v>
      </c>
      <c r="M137" s="19"/>
      <c r="N137" s="17">
        <f t="shared" si="41"/>
        <v>45612</v>
      </c>
      <c r="O137" s="18" t="s">
        <v>20</v>
      </c>
      <c r="P137" s="17">
        <f t="shared" si="42"/>
        <v>45613</v>
      </c>
      <c r="Q137" s="18" t="s">
        <v>20</v>
      </c>
      <c r="R137" s="17">
        <f t="shared" si="43"/>
        <v>45614</v>
      </c>
      <c r="S137" s="18" t="s">
        <v>20</v>
      </c>
      <c r="T137" s="17">
        <f t="shared" si="44"/>
        <v>45615</v>
      </c>
      <c r="U137" s="18" t="s">
        <v>20</v>
      </c>
      <c r="V137" s="17">
        <f t="shared" si="45"/>
        <v>45619</v>
      </c>
      <c r="W137" s="18" t="s">
        <v>20</v>
      </c>
      <c r="X137" s="17">
        <f t="shared" si="46"/>
        <v>45627</v>
      </c>
      <c r="Y137" s="18" t="s">
        <v>20</v>
      </c>
      <c r="Z137" s="17">
        <f t="shared" si="47"/>
        <v>45642</v>
      </c>
      <c r="AA137" s="18" t="s">
        <v>20</v>
      </c>
      <c r="AB137" s="17">
        <f t="shared" si="48"/>
        <v>45672</v>
      </c>
      <c r="AC137" s="18" t="s">
        <v>20</v>
      </c>
    </row>
    <row r="138" spans="10:29" s="1" customFormat="1" ht="27" customHeight="1">
      <c r="J138" s="19">
        <v>126</v>
      </c>
      <c r="K138" s="19"/>
      <c r="L138" s="16">
        <v>45613</v>
      </c>
      <c r="M138" s="19"/>
      <c r="N138" s="17">
        <f t="shared" si="41"/>
        <v>45613</v>
      </c>
      <c r="O138" s="18" t="s">
        <v>20</v>
      </c>
      <c r="P138" s="17">
        <f t="shared" si="42"/>
        <v>45614</v>
      </c>
      <c r="Q138" s="18" t="s">
        <v>20</v>
      </c>
      <c r="R138" s="17">
        <f t="shared" si="43"/>
        <v>45615</v>
      </c>
      <c r="S138" s="18" t="s">
        <v>20</v>
      </c>
      <c r="T138" s="17">
        <f t="shared" si="44"/>
        <v>45616</v>
      </c>
      <c r="U138" s="18" t="s">
        <v>20</v>
      </c>
      <c r="V138" s="17">
        <f t="shared" si="45"/>
        <v>45620</v>
      </c>
      <c r="W138" s="18" t="s">
        <v>20</v>
      </c>
      <c r="X138" s="17">
        <f t="shared" si="46"/>
        <v>45628</v>
      </c>
      <c r="Y138" s="18" t="s">
        <v>20</v>
      </c>
      <c r="Z138" s="17">
        <f t="shared" si="47"/>
        <v>45643</v>
      </c>
      <c r="AA138" s="18" t="s">
        <v>20</v>
      </c>
      <c r="AB138" s="17">
        <f t="shared" si="48"/>
        <v>45673</v>
      </c>
      <c r="AC138" s="18" t="s">
        <v>20</v>
      </c>
    </row>
    <row r="139" spans="10:29" s="1" customFormat="1" ht="27" customHeight="1">
      <c r="J139" s="19">
        <v>127</v>
      </c>
      <c r="K139" s="19"/>
      <c r="L139" s="16">
        <v>45614</v>
      </c>
      <c r="M139" s="19"/>
      <c r="N139" s="17">
        <f t="shared" si="41"/>
        <v>45614</v>
      </c>
      <c r="O139" s="18" t="s">
        <v>20</v>
      </c>
      <c r="P139" s="17">
        <f t="shared" si="42"/>
        <v>45615</v>
      </c>
      <c r="Q139" s="18" t="s">
        <v>20</v>
      </c>
      <c r="R139" s="17">
        <f t="shared" si="43"/>
        <v>45616</v>
      </c>
      <c r="S139" s="18" t="s">
        <v>20</v>
      </c>
      <c r="T139" s="17">
        <f t="shared" si="44"/>
        <v>45617</v>
      </c>
      <c r="U139" s="18" t="s">
        <v>20</v>
      </c>
      <c r="V139" s="17">
        <f t="shared" si="45"/>
        <v>45621</v>
      </c>
      <c r="W139" s="18" t="s">
        <v>20</v>
      </c>
      <c r="X139" s="17">
        <f t="shared" si="46"/>
        <v>45629</v>
      </c>
      <c r="Y139" s="18" t="s">
        <v>20</v>
      </c>
      <c r="Z139" s="17">
        <f t="shared" si="47"/>
        <v>45644</v>
      </c>
      <c r="AA139" s="18" t="s">
        <v>20</v>
      </c>
      <c r="AB139" s="17">
        <f t="shared" si="48"/>
        <v>45674</v>
      </c>
      <c r="AC139" s="18" t="s">
        <v>20</v>
      </c>
    </row>
    <row r="140" spans="10:29" s="1" customFormat="1" ht="27" customHeight="1">
      <c r="J140" s="19">
        <v>128</v>
      </c>
      <c r="K140" s="19"/>
      <c r="L140" s="16">
        <v>45615</v>
      </c>
      <c r="M140" s="19"/>
      <c r="N140" s="17">
        <f t="shared" si="41"/>
        <v>45615</v>
      </c>
      <c r="O140" s="18" t="s">
        <v>20</v>
      </c>
      <c r="P140" s="17">
        <f t="shared" si="42"/>
        <v>45616</v>
      </c>
      <c r="Q140" s="18" t="s">
        <v>20</v>
      </c>
      <c r="R140" s="17">
        <f t="shared" si="43"/>
        <v>45617</v>
      </c>
      <c r="S140" s="18" t="s">
        <v>20</v>
      </c>
      <c r="T140" s="17">
        <f t="shared" si="44"/>
        <v>45618</v>
      </c>
      <c r="U140" s="18" t="s">
        <v>20</v>
      </c>
      <c r="V140" s="17">
        <f t="shared" si="45"/>
        <v>45622</v>
      </c>
      <c r="W140" s="18" t="s">
        <v>20</v>
      </c>
      <c r="X140" s="17">
        <f t="shared" si="46"/>
        <v>45630</v>
      </c>
      <c r="Y140" s="18" t="s">
        <v>20</v>
      </c>
      <c r="Z140" s="17">
        <f t="shared" si="47"/>
        <v>45645</v>
      </c>
      <c r="AA140" s="18" t="s">
        <v>20</v>
      </c>
      <c r="AB140" s="17">
        <f t="shared" si="48"/>
        <v>45675</v>
      </c>
      <c r="AC140" s="18" t="s">
        <v>20</v>
      </c>
    </row>
    <row r="141" spans="10:29" s="1" customFormat="1" ht="27" customHeight="1">
      <c r="J141" s="19">
        <v>129</v>
      </c>
      <c r="K141" s="19"/>
      <c r="L141" s="16">
        <v>45616</v>
      </c>
      <c r="M141" s="19"/>
      <c r="N141" s="17">
        <f t="shared" si="41"/>
        <v>45616</v>
      </c>
      <c r="O141" s="18" t="s">
        <v>20</v>
      </c>
      <c r="P141" s="17">
        <f t="shared" si="42"/>
        <v>45617</v>
      </c>
      <c r="Q141" s="18" t="s">
        <v>20</v>
      </c>
      <c r="R141" s="17">
        <f t="shared" si="43"/>
        <v>45618</v>
      </c>
      <c r="S141" s="18" t="s">
        <v>20</v>
      </c>
      <c r="T141" s="17">
        <f t="shared" si="44"/>
        <v>45619</v>
      </c>
      <c r="U141" s="18" t="s">
        <v>20</v>
      </c>
      <c r="V141" s="17">
        <f t="shared" si="45"/>
        <v>45623</v>
      </c>
      <c r="W141" s="18" t="s">
        <v>20</v>
      </c>
      <c r="X141" s="17">
        <f t="shared" si="46"/>
        <v>45631</v>
      </c>
      <c r="Y141" s="18" t="s">
        <v>20</v>
      </c>
      <c r="Z141" s="17">
        <f t="shared" si="47"/>
        <v>45646</v>
      </c>
      <c r="AA141" s="18" t="s">
        <v>20</v>
      </c>
      <c r="AB141" s="17">
        <f t="shared" si="48"/>
        <v>45676</v>
      </c>
      <c r="AC141" s="18" t="s">
        <v>20</v>
      </c>
    </row>
    <row r="142" spans="10:29" s="1" customFormat="1" ht="27" customHeight="1">
      <c r="J142" s="19">
        <v>130</v>
      </c>
      <c r="K142" s="19"/>
      <c r="L142" s="16">
        <v>45617</v>
      </c>
      <c r="M142" s="19"/>
      <c r="N142" s="17">
        <f t="shared" si="41"/>
        <v>45617</v>
      </c>
      <c r="O142" s="18" t="s">
        <v>20</v>
      </c>
      <c r="P142" s="17">
        <f t="shared" si="42"/>
        <v>45618</v>
      </c>
      <c r="Q142" s="18" t="s">
        <v>20</v>
      </c>
      <c r="R142" s="17">
        <f t="shared" si="43"/>
        <v>45619</v>
      </c>
      <c r="S142" s="18" t="s">
        <v>20</v>
      </c>
      <c r="T142" s="17">
        <f t="shared" si="44"/>
        <v>45620</v>
      </c>
      <c r="U142" s="18" t="s">
        <v>20</v>
      </c>
      <c r="V142" s="17">
        <f t="shared" si="45"/>
        <v>45624</v>
      </c>
      <c r="W142" s="18" t="s">
        <v>20</v>
      </c>
      <c r="X142" s="17">
        <f t="shared" si="46"/>
        <v>45632</v>
      </c>
      <c r="Y142" s="18" t="s">
        <v>20</v>
      </c>
      <c r="Z142" s="17">
        <f t="shared" si="47"/>
        <v>45647</v>
      </c>
      <c r="AA142" s="18" t="s">
        <v>20</v>
      </c>
      <c r="AB142" s="17">
        <f t="shared" si="48"/>
        <v>45677</v>
      </c>
      <c r="AC142" s="18" t="s">
        <v>20</v>
      </c>
    </row>
    <row r="143" spans="10:29" s="1" customFormat="1" ht="27" customHeight="1">
      <c r="J143" s="19">
        <v>131</v>
      </c>
      <c r="K143" s="19"/>
      <c r="L143" s="16">
        <v>45618</v>
      </c>
      <c r="M143" s="19"/>
      <c r="N143" s="17">
        <f t="shared" si="41"/>
        <v>45618</v>
      </c>
      <c r="O143" s="18" t="s">
        <v>20</v>
      </c>
      <c r="P143" s="17">
        <f t="shared" si="42"/>
        <v>45619</v>
      </c>
      <c r="Q143" s="18" t="s">
        <v>20</v>
      </c>
      <c r="R143" s="17">
        <f t="shared" si="43"/>
        <v>45620</v>
      </c>
      <c r="S143" s="18" t="s">
        <v>20</v>
      </c>
      <c r="T143" s="17">
        <f t="shared" si="44"/>
        <v>45621</v>
      </c>
      <c r="U143" s="18" t="s">
        <v>20</v>
      </c>
      <c r="V143" s="17">
        <f t="shared" si="45"/>
        <v>45625</v>
      </c>
      <c r="W143" s="18" t="s">
        <v>20</v>
      </c>
      <c r="X143" s="17">
        <f t="shared" si="46"/>
        <v>45633</v>
      </c>
      <c r="Y143" s="18" t="s">
        <v>20</v>
      </c>
      <c r="Z143" s="17">
        <f t="shared" si="47"/>
        <v>45648</v>
      </c>
      <c r="AA143" s="18" t="s">
        <v>20</v>
      </c>
      <c r="AB143" s="17">
        <f t="shared" si="48"/>
        <v>45678</v>
      </c>
      <c r="AC143" s="18" t="s">
        <v>20</v>
      </c>
    </row>
    <row r="144" spans="10:29" s="1" customFormat="1" ht="27" customHeight="1">
      <c r="J144" s="19">
        <v>132</v>
      </c>
      <c r="K144" s="19"/>
      <c r="L144" s="16">
        <v>45619</v>
      </c>
      <c r="M144" s="19"/>
      <c r="N144" s="17">
        <f t="shared" si="41"/>
        <v>45619</v>
      </c>
      <c r="O144" s="18" t="s">
        <v>20</v>
      </c>
      <c r="P144" s="17">
        <f t="shared" si="42"/>
        <v>45620</v>
      </c>
      <c r="Q144" s="18" t="s">
        <v>20</v>
      </c>
      <c r="R144" s="17">
        <f t="shared" si="43"/>
        <v>45621</v>
      </c>
      <c r="S144" s="18" t="s">
        <v>20</v>
      </c>
      <c r="T144" s="17">
        <f t="shared" si="44"/>
        <v>45622</v>
      </c>
      <c r="U144" s="18" t="s">
        <v>20</v>
      </c>
      <c r="V144" s="17">
        <f t="shared" si="45"/>
        <v>45626</v>
      </c>
      <c r="W144" s="18" t="s">
        <v>20</v>
      </c>
      <c r="X144" s="17">
        <f t="shared" si="46"/>
        <v>45634</v>
      </c>
      <c r="Y144" s="18" t="s">
        <v>20</v>
      </c>
      <c r="Z144" s="17">
        <f t="shared" si="47"/>
        <v>45649</v>
      </c>
      <c r="AA144" s="18" t="s">
        <v>20</v>
      </c>
      <c r="AB144" s="17">
        <f t="shared" si="48"/>
        <v>45679</v>
      </c>
      <c r="AC144" s="18" t="s">
        <v>20</v>
      </c>
    </row>
    <row r="145" spans="10:29" s="1" customFormat="1" ht="27" customHeight="1">
      <c r="J145" s="19">
        <v>133</v>
      </c>
      <c r="K145" s="19"/>
      <c r="L145" s="16">
        <v>45620</v>
      </c>
      <c r="M145" s="19"/>
      <c r="N145" s="17">
        <f t="shared" si="41"/>
        <v>45620</v>
      </c>
      <c r="O145" s="18" t="s">
        <v>20</v>
      </c>
      <c r="P145" s="17">
        <f t="shared" si="42"/>
        <v>45621</v>
      </c>
      <c r="Q145" s="18" t="s">
        <v>20</v>
      </c>
      <c r="R145" s="17">
        <f t="shared" si="43"/>
        <v>45622</v>
      </c>
      <c r="S145" s="18" t="s">
        <v>20</v>
      </c>
      <c r="T145" s="17">
        <f t="shared" si="44"/>
        <v>45623</v>
      </c>
      <c r="U145" s="18" t="s">
        <v>20</v>
      </c>
      <c r="V145" s="17">
        <f t="shared" si="45"/>
        <v>45627</v>
      </c>
      <c r="W145" s="18" t="s">
        <v>20</v>
      </c>
      <c r="X145" s="17">
        <f t="shared" si="46"/>
        <v>45635</v>
      </c>
      <c r="Y145" s="18" t="s">
        <v>20</v>
      </c>
      <c r="Z145" s="17">
        <f t="shared" si="47"/>
        <v>45650</v>
      </c>
      <c r="AA145" s="18" t="s">
        <v>20</v>
      </c>
      <c r="AB145" s="17">
        <f t="shared" si="48"/>
        <v>45680</v>
      </c>
      <c r="AC145" s="18" t="s">
        <v>20</v>
      </c>
    </row>
    <row r="146" spans="10:29" s="1" customFormat="1" ht="27" customHeight="1">
      <c r="J146" s="19">
        <v>134</v>
      </c>
      <c r="K146" s="19"/>
      <c r="L146" s="16">
        <v>45621</v>
      </c>
      <c r="M146" s="19"/>
      <c r="N146" s="17">
        <f t="shared" si="41"/>
        <v>45621</v>
      </c>
      <c r="O146" s="18" t="s">
        <v>20</v>
      </c>
      <c r="P146" s="17">
        <f t="shared" si="42"/>
        <v>45622</v>
      </c>
      <c r="Q146" s="18" t="s">
        <v>20</v>
      </c>
      <c r="R146" s="17">
        <f t="shared" si="43"/>
        <v>45623</v>
      </c>
      <c r="S146" s="18" t="s">
        <v>20</v>
      </c>
      <c r="T146" s="17">
        <f t="shared" si="44"/>
        <v>45624</v>
      </c>
      <c r="U146" s="18" t="s">
        <v>20</v>
      </c>
      <c r="V146" s="17">
        <f t="shared" si="45"/>
        <v>45628</v>
      </c>
      <c r="W146" s="18" t="s">
        <v>20</v>
      </c>
      <c r="X146" s="17">
        <f t="shared" si="46"/>
        <v>45636</v>
      </c>
      <c r="Y146" s="18" t="s">
        <v>20</v>
      </c>
      <c r="Z146" s="17">
        <f t="shared" si="47"/>
        <v>45651</v>
      </c>
      <c r="AA146" s="18" t="s">
        <v>20</v>
      </c>
      <c r="AB146" s="17">
        <f t="shared" si="48"/>
        <v>45681</v>
      </c>
      <c r="AC146" s="18" t="s">
        <v>20</v>
      </c>
    </row>
    <row r="147" spans="10:29" s="1" customFormat="1" ht="27" customHeight="1">
      <c r="J147" s="19">
        <v>135</v>
      </c>
      <c r="K147" s="19"/>
      <c r="L147" s="16">
        <v>45622</v>
      </c>
      <c r="M147" s="19"/>
      <c r="N147" s="17">
        <f t="shared" si="41"/>
        <v>45622</v>
      </c>
      <c r="O147" s="18" t="s">
        <v>20</v>
      </c>
      <c r="P147" s="17">
        <f t="shared" si="42"/>
        <v>45623</v>
      </c>
      <c r="Q147" s="18" t="s">
        <v>20</v>
      </c>
      <c r="R147" s="17">
        <f t="shared" si="43"/>
        <v>45624</v>
      </c>
      <c r="S147" s="18" t="s">
        <v>20</v>
      </c>
      <c r="T147" s="17">
        <f t="shared" si="44"/>
        <v>45625</v>
      </c>
      <c r="U147" s="18" t="s">
        <v>20</v>
      </c>
      <c r="V147" s="17">
        <f t="shared" si="45"/>
        <v>45629</v>
      </c>
      <c r="W147" s="18" t="s">
        <v>20</v>
      </c>
      <c r="X147" s="17">
        <f t="shared" si="46"/>
        <v>45637</v>
      </c>
      <c r="Y147" s="18" t="s">
        <v>20</v>
      </c>
      <c r="Z147" s="17">
        <f t="shared" si="47"/>
        <v>45652</v>
      </c>
      <c r="AA147" s="18" t="s">
        <v>20</v>
      </c>
      <c r="AB147" s="17">
        <f t="shared" si="48"/>
        <v>45682</v>
      </c>
      <c r="AC147" s="18" t="s">
        <v>20</v>
      </c>
    </row>
    <row r="148" spans="10:29" s="1" customFormat="1" ht="27" customHeight="1">
      <c r="J148" s="19">
        <v>136</v>
      </c>
      <c r="K148" s="19"/>
      <c r="L148" s="16">
        <v>45623</v>
      </c>
      <c r="M148" s="19"/>
      <c r="N148" s="17">
        <f t="shared" si="41"/>
        <v>45623</v>
      </c>
      <c r="O148" s="18" t="s">
        <v>20</v>
      </c>
      <c r="P148" s="17">
        <f t="shared" si="42"/>
        <v>45624</v>
      </c>
      <c r="Q148" s="18" t="s">
        <v>20</v>
      </c>
      <c r="R148" s="17">
        <f t="shared" si="43"/>
        <v>45625</v>
      </c>
      <c r="S148" s="18" t="s">
        <v>20</v>
      </c>
      <c r="T148" s="17">
        <f t="shared" si="44"/>
        <v>45626</v>
      </c>
      <c r="U148" s="18" t="s">
        <v>20</v>
      </c>
      <c r="V148" s="17">
        <f t="shared" si="45"/>
        <v>45630</v>
      </c>
      <c r="W148" s="18" t="s">
        <v>20</v>
      </c>
      <c r="X148" s="17">
        <f t="shared" si="46"/>
        <v>45638</v>
      </c>
      <c r="Y148" s="18" t="s">
        <v>20</v>
      </c>
      <c r="Z148" s="17">
        <f t="shared" si="47"/>
        <v>45653</v>
      </c>
      <c r="AA148" s="18" t="s">
        <v>20</v>
      </c>
      <c r="AB148" s="17">
        <f t="shared" si="48"/>
        <v>45683</v>
      </c>
      <c r="AC148" s="18" t="s">
        <v>20</v>
      </c>
    </row>
    <row r="149" spans="10:29" s="1" customFormat="1" ht="27" customHeight="1">
      <c r="J149" s="19">
        <v>137</v>
      </c>
      <c r="K149" s="19"/>
      <c r="L149" s="16">
        <v>45624</v>
      </c>
      <c r="M149" s="19"/>
      <c r="N149" s="17">
        <f t="shared" si="41"/>
        <v>45624</v>
      </c>
      <c r="O149" s="18" t="s">
        <v>20</v>
      </c>
      <c r="P149" s="17">
        <f t="shared" si="42"/>
        <v>45625</v>
      </c>
      <c r="Q149" s="18" t="s">
        <v>20</v>
      </c>
      <c r="R149" s="17">
        <f t="shared" si="43"/>
        <v>45626</v>
      </c>
      <c r="S149" s="18" t="s">
        <v>20</v>
      </c>
      <c r="T149" s="17">
        <f t="shared" si="44"/>
        <v>45627</v>
      </c>
      <c r="U149" s="18" t="s">
        <v>20</v>
      </c>
      <c r="V149" s="17">
        <f t="shared" si="45"/>
        <v>45631</v>
      </c>
      <c r="W149" s="18" t="s">
        <v>20</v>
      </c>
      <c r="X149" s="17">
        <f t="shared" si="46"/>
        <v>45639</v>
      </c>
      <c r="Y149" s="18" t="s">
        <v>20</v>
      </c>
      <c r="Z149" s="17">
        <f t="shared" si="47"/>
        <v>45654</v>
      </c>
      <c r="AA149" s="18" t="s">
        <v>20</v>
      </c>
      <c r="AB149" s="17">
        <f t="shared" si="48"/>
        <v>45684</v>
      </c>
      <c r="AC149" s="18" t="s">
        <v>20</v>
      </c>
    </row>
    <row r="150" spans="10:29" s="1" customFormat="1" ht="27" customHeight="1">
      <c r="J150" s="19">
        <v>138</v>
      </c>
      <c r="K150" s="19"/>
      <c r="L150" s="16">
        <v>45625</v>
      </c>
      <c r="M150" s="19"/>
      <c r="N150" s="17">
        <f t="shared" si="41"/>
        <v>45625</v>
      </c>
      <c r="O150" s="18" t="s">
        <v>20</v>
      </c>
      <c r="P150" s="17">
        <f t="shared" si="42"/>
        <v>45626</v>
      </c>
      <c r="Q150" s="18" t="s">
        <v>20</v>
      </c>
      <c r="R150" s="17">
        <f t="shared" si="43"/>
        <v>45627</v>
      </c>
      <c r="S150" s="18" t="s">
        <v>20</v>
      </c>
      <c r="T150" s="17">
        <f t="shared" si="44"/>
        <v>45628</v>
      </c>
      <c r="U150" s="18" t="s">
        <v>20</v>
      </c>
      <c r="V150" s="17">
        <f t="shared" si="45"/>
        <v>45632</v>
      </c>
      <c r="W150" s="18" t="s">
        <v>20</v>
      </c>
      <c r="X150" s="17">
        <f t="shared" si="46"/>
        <v>45640</v>
      </c>
      <c r="Y150" s="18" t="s">
        <v>20</v>
      </c>
      <c r="Z150" s="17">
        <f t="shared" si="47"/>
        <v>45655</v>
      </c>
      <c r="AA150" s="18" t="s">
        <v>20</v>
      </c>
      <c r="AB150" s="17">
        <f t="shared" si="48"/>
        <v>45685</v>
      </c>
      <c r="AC150" s="18" t="s">
        <v>20</v>
      </c>
    </row>
    <row r="151" spans="10:29" s="1" customFormat="1" ht="27" customHeight="1">
      <c r="J151" s="19">
        <v>139</v>
      </c>
      <c r="K151" s="19"/>
      <c r="L151" s="16">
        <v>45626</v>
      </c>
      <c r="M151" s="19"/>
      <c r="N151" s="17">
        <f t="shared" si="41"/>
        <v>45626</v>
      </c>
      <c r="O151" s="18" t="s">
        <v>20</v>
      </c>
      <c r="P151" s="17">
        <f t="shared" si="42"/>
        <v>45627</v>
      </c>
      <c r="Q151" s="18" t="s">
        <v>20</v>
      </c>
      <c r="R151" s="17">
        <f t="shared" si="43"/>
        <v>45628</v>
      </c>
      <c r="S151" s="18" t="s">
        <v>20</v>
      </c>
      <c r="T151" s="17">
        <f t="shared" si="44"/>
        <v>45629</v>
      </c>
      <c r="U151" s="18" t="s">
        <v>20</v>
      </c>
      <c r="V151" s="17">
        <f t="shared" si="45"/>
        <v>45633</v>
      </c>
      <c r="W151" s="18" t="s">
        <v>20</v>
      </c>
      <c r="X151" s="17">
        <f t="shared" si="46"/>
        <v>45641</v>
      </c>
      <c r="Y151" s="18" t="s">
        <v>20</v>
      </c>
      <c r="Z151" s="17">
        <f t="shared" si="47"/>
        <v>45656</v>
      </c>
      <c r="AA151" s="18" t="s">
        <v>20</v>
      </c>
      <c r="AB151" s="17">
        <f t="shared" si="48"/>
        <v>45686</v>
      </c>
      <c r="AC151" s="18" t="s">
        <v>20</v>
      </c>
    </row>
    <row r="152" spans="10:29" s="1" customFormat="1" ht="27" customHeight="1">
      <c r="J152" s="19">
        <v>140</v>
      </c>
      <c r="K152" s="19"/>
      <c r="L152" s="16">
        <v>45627</v>
      </c>
      <c r="M152" s="19"/>
      <c r="N152" s="17">
        <f t="shared" si="41"/>
        <v>45627</v>
      </c>
      <c r="O152" s="18" t="s">
        <v>20</v>
      </c>
      <c r="P152" s="17">
        <f t="shared" si="42"/>
        <v>45628</v>
      </c>
      <c r="Q152" s="18" t="s">
        <v>20</v>
      </c>
      <c r="R152" s="17">
        <f t="shared" si="43"/>
        <v>45629</v>
      </c>
      <c r="S152" s="18" t="s">
        <v>20</v>
      </c>
      <c r="T152" s="17">
        <f t="shared" si="44"/>
        <v>45630</v>
      </c>
      <c r="U152" s="18" t="s">
        <v>20</v>
      </c>
      <c r="V152" s="17">
        <f t="shared" si="45"/>
        <v>45634</v>
      </c>
      <c r="W152" s="18" t="s">
        <v>20</v>
      </c>
      <c r="X152" s="17">
        <f t="shared" si="46"/>
        <v>45642</v>
      </c>
      <c r="Y152" s="18" t="s">
        <v>20</v>
      </c>
      <c r="Z152" s="17">
        <f t="shared" si="47"/>
        <v>45657</v>
      </c>
      <c r="AA152" s="18" t="s">
        <v>20</v>
      </c>
      <c r="AB152" s="17">
        <f t="shared" si="48"/>
        <v>45687</v>
      </c>
      <c r="AC152" s="18" t="s">
        <v>20</v>
      </c>
    </row>
    <row r="153" spans="10:29" s="1" customFormat="1" ht="27" customHeight="1">
      <c r="J153" s="19">
        <v>141</v>
      </c>
      <c r="K153" s="19"/>
      <c r="L153" s="16">
        <v>45628</v>
      </c>
      <c r="M153" s="19"/>
      <c r="N153" s="17">
        <f t="shared" si="41"/>
        <v>45628</v>
      </c>
      <c r="O153" s="18" t="s">
        <v>20</v>
      </c>
      <c r="P153" s="17">
        <f t="shared" si="42"/>
        <v>45629</v>
      </c>
      <c r="Q153" s="18" t="s">
        <v>20</v>
      </c>
      <c r="R153" s="17">
        <f t="shared" si="43"/>
        <v>45630</v>
      </c>
      <c r="S153" s="18" t="s">
        <v>20</v>
      </c>
      <c r="T153" s="17">
        <f t="shared" si="44"/>
        <v>45631</v>
      </c>
      <c r="U153" s="18" t="s">
        <v>20</v>
      </c>
      <c r="V153" s="17">
        <f t="shared" si="45"/>
        <v>45635</v>
      </c>
      <c r="W153" s="18" t="s">
        <v>20</v>
      </c>
      <c r="X153" s="17">
        <f t="shared" si="46"/>
        <v>45643</v>
      </c>
      <c r="Y153" s="18" t="s">
        <v>20</v>
      </c>
      <c r="Z153" s="17">
        <f t="shared" si="47"/>
        <v>45658</v>
      </c>
      <c r="AA153" s="18" t="s">
        <v>20</v>
      </c>
      <c r="AB153" s="17">
        <f t="shared" si="48"/>
        <v>45688</v>
      </c>
      <c r="AC153" s="18" t="s">
        <v>20</v>
      </c>
    </row>
    <row r="154" spans="10:29" s="1" customFormat="1" ht="27" customHeight="1">
      <c r="J154" s="19">
        <v>142</v>
      </c>
      <c r="K154" s="19"/>
      <c r="L154" s="16">
        <v>45629</v>
      </c>
      <c r="M154" s="19"/>
      <c r="N154" s="17">
        <f t="shared" si="41"/>
        <v>45629</v>
      </c>
      <c r="O154" s="18" t="s">
        <v>20</v>
      </c>
      <c r="P154" s="17">
        <f t="shared" si="42"/>
        <v>45630</v>
      </c>
      <c r="Q154" s="18" t="s">
        <v>20</v>
      </c>
      <c r="R154" s="17">
        <f t="shared" si="43"/>
        <v>45631</v>
      </c>
      <c r="S154" s="18" t="s">
        <v>20</v>
      </c>
      <c r="T154" s="17">
        <f t="shared" si="44"/>
        <v>45632</v>
      </c>
      <c r="U154" s="18" t="s">
        <v>20</v>
      </c>
      <c r="V154" s="17">
        <f t="shared" si="45"/>
        <v>45636</v>
      </c>
      <c r="W154" s="18" t="s">
        <v>20</v>
      </c>
      <c r="X154" s="17">
        <f t="shared" si="46"/>
        <v>45644</v>
      </c>
      <c r="Y154" s="18" t="s">
        <v>20</v>
      </c>
      <c r="Z154" s="17">
        <f t="shared" si="47"/>
        <v>45659</v>
      </c>
      <c r="AA154" s="18" t="s">
        <v>20</v>
      </c>
      <c r="AB154" s="17">
        <f t="shared" si="48"/>
        <v>45689</v>
      </c>
      <c r="AC154" s="18" t="s">
        <v>20</v>
      </c>
    </row>
    <row r="155" spans="10:29" s="1" customFormat="1" ht="27" customHeight="1">
      <c r="J155" s="19">
        <v>143</v>
      </c>
      <c r="K155" s="19"/>
      <c r="L155" s="16">
        <v>45630</v>
      </c>
      <c r="M155" s="19"/>
      <c r="N155" s="17">
        <f t="shared" si="41"/>
        <v>45630</v>
      </c>
      <c r="O155" s="18" t="s">
        <v>20</v>
      </c>
      <c r="P155" s="17">
        <f t="shared" si="42"/>
        <v>45631</v>
      </c>
      <c r="Q155" s="18" t="s">
        <v>20</v>
      </c>
      <c r="R155" s="17">
        <f t="shared" si="43"/>
        <v>45632</v>
      </c>
      <c r="S155" s="18" t="s">
        <v>20</v>
      </c>
      <c r="T155" s="17">
        <f t="shared" si="44"/>
        <v>45633</v>
      </c>
      <c r="U155" s="18" t="s">
        <v>20</v>
      </c>
      <c r="V155" s="17">
        <f t="shared" si="45"/>
        <v>45637</v>
      </c>
      <c r="W155" s="18" t="s">
        <v>20</v>
      </c>
      <c r="X155" s="17">
        <f t="shared" si="46"/>
        <v>45645</v>
      </c>
      <c r="Y155" s="18" t="s">
        <v>20</v>
      </c>
      <c r="Z155" s="17">
        <f t="shared" si="47"/>
        <v>45660</v>
      </c>
      <c r="AA155" s="18" t="s">
        <v>20</v>
      </c>
      <c r="AB155" s="17">
        <f t="shared" si="48"/>
        <v>45690</v>
      </c>
      <c r="AC155" s="18" t="s">
        <v>20</v>
      </c>
    </row>
    <row r="156" spans="10:29" s="1" customFormat="1" ht="27" customHeight="1">
      <c r="J156" s="19">
        <v>144</v>
      </c>
      <c r="K156" s="19"/>
      <c r="L156" s="16">
        <v>45631</v>
      </c>
      <c r="M156" s="19"/>
      <c r="N156" s="17">
        <f t="shared" si="41"/>
        <v>45631</v>
      </c>
      <c r="O156" s="18" t="s">
        <v>20</v>
      </c>
      <c r="P156" s="17">
        <f t="shared" si="42"/>
        <v>45632</v>
      </c>
      <c r="Q156" s="18" t="s">
        <v>20</v>
      </c>
      <c r="R156" s="17">
        <f t="shared" si="43"/>
        <v>45633</v>
      </c>
      <c r="S156" s="18" t="s">
        <v>20</v>
      </c>
      <c r="T156" s="17">
        <f t="shared" si="44"/>
        <v>45634</v>
      </c>
      <c r="U156" s="18" t="s">
        <v>20</v>
      </c>
      <c r="V156" s="17">
        <f t="shared" si="45"/>
        <v>45638</v>
      </c>
      <c r="W156" s="18" t="s">
        <v>20</v>
      </c>
      <c r="X156" s="17">
        <f t="shared" si="46"/>
        <v>45646</v>
      </c>
      <c r="Y156" s="18" t="s">
        <v>20</v>
      </c>
      <c r="Z156" s="17">
        <f t="shared" si="47"/>
        <v>45661</v>
      </c>
      <c r="AA156" s="18" t="s">
        <v>20</v>
      </c>
      <c r="AB156" s="17">
        <f t="shared" si="48"/>
        <v>45691</v>
      </c>
      <c r="AC156" s="18" t="s">
        <v>20</v>
      </c>
    </row>
    <row r="157" spans="10:29" s="1" customFormat="1" ht="27" customHeight="1">
      <c r="J157" s="19">
        <v>145</v>
      </c>
      <c r="K157" s="19"/>
      <c r="L157" s="16">
        <v>45632</v>
      </c>
      <c r="M157" s="19"/>
      <c r="N157" s="17">
        <f t="shared" si="41"/>
        <v>45632</v>
      </c>
      <c r="O157" s="18" t="s">
        <v>20</v>
      </c>
      <c r="P157" s="17">
        <f t="shared" si="42"/>
        <v>45633</v>
      </c>
      <c r="Q157" s="18" t="s">
        <v>20</v>
      </c>
      <c r="R157" s="17">
        <f t="shared" si="43"/>
        <v>45634</v>
      </c>
      <c r="S157" s="18" t="s">
        <v>20</v>
      </c>
      <c r="T157" s="17">
        <f t="shared" si="44"/>
        <v>45635</v>
      </c>
      <c r="U157" s="18" t="s">
        <v>20</v>
      </c>
      <c r="V157" s="17">
        <f t="shared" si="45"/>
        <v>45639</v>
      </c>
      <c r="W157" s="18" t="s">
        <v>20</v>
      </c>
      <c r="X157" s="17">
        <f t="shared" si="46"/>
        <v>45647</v>
      </c>
      <c r="Y157" s="18" t="s">
        <v>20</v>
      </c>
      <c r="Z157" s="17">
        <f t="shared" si="47"/>
        <v>45662</v>
      </c>
      <c r="AA157" s="18" t="s">
        <v>20</v>
      </c>
      <c r="AB157" s="17">
        <f t="shared" si="48"/>
        <v>45692</v>
      </c>
      <c r="AC157" s="18" t="s">
        <v>20</v>
      </c>
    </row>
    <row r="158" spans="10:29" s="1" customFormat="1" ht="27" customHeight="1">
      <c r="J158" s="19">
        <v>146</v>
      </c>
      <c r="K158" s="19"/>
      <c r="L158" s="16">
        <v>45633</v>
      </c>
      <c r="M158" s="19"/>
      <c r="N158" s="17">
        <f t="shared" si="41"/>
        <v>45633</v>
      </c>
      <c r="O158" s="18" t="s">
        <v>20</v>
      </c>
      <c r="P158" s="17">
        <f t="shared" si="42"/>
        <v>45634</v>
      </c>
      <c r="Q158" s="18" t="s">
        <v>20</v>
      </c>
      <c r="R158" s="17">
        <f t="shared" si="43"/>
        <v>45635</v>
      </c>
      <c r="S158" s="18" t="s">
        <v>20</v>
      </c>
      <c r="T158" s="17">
        <f t="shared" si="44"/>
        <v>45636</v>
      </c>
      <c r="U158" s="18" t="s">
        <v>20</v>
      </c>
      <c r="V158" s="17">
        <f t="shared" si="45"/>
        <v>45640</v>
      </c>
      <c r="W158" s="18" t="s">
        <v>20</v>
      </c>
      <c r="X158" s="17">
        <f t="shared" si="46"/>
        <v>45648</v>
      </c>
      <c r="Y158" s="18" t="s">
        <v>20</v>
      </c>
      <c r="Z158" s="17">
        <f t="shared" si="47"/>
        <v>45663</v>
      </c>
      <c r="AA158" s="18" t="s">
        <v>20</v>
      </c>
      <c r="AB158" s="17">
        <f t="shared" si="48"/>
        <v>45693</v>
      </c>
      <c r="AC158" s="18" t="s">
        <v>20</v>
      </c>
    </row>
    <row r="159" spans="10:29" s="1" customFormat="1" ht="27" customHeight="1">
      <c r="J159" s="19">
        <v>147</v>
      </c>
      <c r="K159" s="19"/>
      <c r="L159" s="16">
        <v>45634</v>
      </c>
      <c r="M159" s="19"/>
      <c r="N159" s="17">
        <f t="shared" si="41"/>
        <v>45634</v>
      </c>
      <c r="O159" s="18" t="s">
        <v>20</v>
      </c>
      <c r="P159" s="17">
        <f t="shared" si="42"/>
        <v>45635</v>
      </c>
      <c r="Q159" s="18" t="s">
        <v>20</v>
      </c>
      <c r="R159" s="17">
        <f t="shared" si="43"/>
        <v>45636</v>
      </c>
      <c r="S159" s="18" t="s">
        <v>20</v>
      </c>
      <c r="T159" s="17">
        <f t="shared" si="44"/>
        <v>45637</v>
      </c>
      <c r="U159" s="18" t="s">
        <v>20</v>
      </c>
      <c r="V159" s="17">
        <f t="shared" si="45"/>
        <v>45641</v>
      </c>
      <c r="W159" s="18" t="s">
        <v>20</v>
      </c>
      <c r="X159" s="17">
        <f t="shared" si="46"/>
        <v>45649</v>
      </c>
      <c r="Y159" s="18" t="s">
        <v>20</v>
      </c>
      <c r="Z159" s="17">
        <f t="shared" si="47"/>
        <v>45664</v>
      </c>
      <c r="AA159" s="18" t="s">
        <v>20</v>
      </c>
      <c r="AB159" s="17">
        <f t="shared" si="48"/>
        <v>45694</v>
      </c>
      <c r="AC159" s="18" t="s">
        <v>20</v>
      </c>
    </row>
    <row r="160" spans="10:29" s="1" customFormat="1" ht="27" customHeight="1">
      <c r="J160" s="19">
        <v>148</v>
      </c>
      <c r="K160" s="19"/>
      <c r="L160" s="16">
        <v>45635</v>
      </c>
      <c r="M160" s="19"/>
      <c r="N160" s="17">
        <f t="shared" si="41"/>
        <v>45635</v>
      </c>
      <c r="O160" s="18" t="s">
        <v>20</v>
      </c>
      <c r="P160" s="17">
        <f t="shared" si="42"/>
        <v>45636</v>
      </c>
      <c r="Q160" s="18" t="s">
        <v>20</v>
      </c>
      <c r="R160" s="17">
        <f t="shared" si="43"/>
        <v>45637</v>
      </c>
      <c r="S160" s="18" t="s">
        <v>20</v>
      </c>
      <c r="T160" s="17">
        <f t="shared" si="44"/>
        <v>45638</v>
      </c>
      <c r="U160" s="18" t="s">
        <v>20</v>
      </c>
      <c r="V160" s="17">
        <f t="shared" si="45"/>
        <v>45642</v>
      </c>
      <c r="W160" s="18" t="s">
        <v>20</v>
      </c>
      <c r="X160" s="17">
        <f t="shared" si="46"/>
        <v>45650</v>
      </c>
      <c r="Y160" s="18" t="s">
        <v>20</v>
      </c>
      <c r="Z160" s="17">
        <f t="shared" si="47"/>
        <v>45665</v>
      </c>
      <c r="AA160" s="18" t="s">
        <v>20</v>
      </c>
      <c r="AB160" s="17">
        <f t="shared" si="48"/>
        <v>45695</v>
      </c>
      <c r="AC160" s="18" t="s">
        <v>20</v>
      </c>
    </row>
    <row r="161" spans="10:29" s="1" customFormat="1" ht="27" customHeight="1">
      <c r="J161" s="19">
        <v>149</v>
      </c>
      <c r="K161" s="19"/>
      <c r="L161" s="16">
        <v>45636</v>
      </c>
      <c r="M161" s="19"/>
      <c r="N161" s="17">
        <f t="shared" si="41"/>
        <v>45636</v>
      </c>
      <c r="O161" s="18" t="s">
        <v>20</v>
      </c>
      <c r="P161" s="17">
        <f t="shared" si="42"/>
        <v>45637</v>
      </c>
      <c r="Q161" s="18" t="s">
        <v>20</v>
      </c>
      <c r="R161" s="17">
        <f t="shared" si="43"/>
        <v>45638</v>
      </c>
      <c r="S161" s="18" t="s">
        <v>20</v>
      </c>
      <c r="T161" s="17">
        <f t="shared" si="44"/>
        <v>45639</v>
      </c>
      <c r="U161" s="18" t="s">
        <v>20</v>
      </c>
      <c r="V161" s="17">
        <f t="shared" si="45"/>
        <v>45643</v>
      </c>
      <c r="W161" s="18" t="s">
        <v>20</v>
      </c>
      <c r="X161" s="17">
        <f t="shared" si="46"/>
        <v>45651</v>
      </c>
      <c r="Y161" s="18" t="s">
        <v>20</v>
      </c>
      <c r="Z161" s="17">
        <f t="shared" si="47"/>
        <v>45666</v>
      </c>
      <c r="AA161" s="18" t="s">
        <v>20</v>
      </c>
      <c r="AB161" s="17">
        <f t="shared" si="48"/>
        <v>45696</v>
      </c>
      <c r="AC161" s="18" t="s">
        <v>20</v>
      </c>
    </row>
    <row r="162" spans="10:29" s="1" customFormat="1" ht="27" customHeight="1">
      <c r="J162" s="19">
        <v>150</v>
      </c>
      <c r="K162" s="19"/>
      <c r="L162" s="16">
        <v>45637</v>
      </c>
      <c r="M162" s="19"/>
      <c r="N162" s="17">
        <f t="shared" si="41"/>
        <v>45637</v>
      </c>
      <c r="O162" s="18" t="s">
        <v>20</v>
      </c>
      <c r="P162" s="17">
        <f t="shared" si="42"/>
        <v>45638</v>
      </c>
      <c r="Q162" s="18" t="s">
        <v>20</v>
      </c>
      <c r="R162" s="17">
        <f t="shared" si="43"/>
        <v>45639</v>
      </c>
      <c r="S162" s="18" t="s">
        <v>20</v>
      </c>
      <c r="T162" s="17">
        <f t="shared" si="44"/>
        <v>45640</v>
      </c>
      <c r="U162" s="18" t="s">
        <v>20</v>
      </c>
      <c r="V162" s="17">
        <f t="shared" si="45"/>
        <v>45644</v>
      </c>
      <c r="W162" s="18" t="s">
        <v>20</v>
      </c>
      <c r="X162" s="17">
        <f t="shared" si="46"/>
        <v>45652</v>
      </c>
      <c r="Y162" s="18" t="s">
        <v>20</v>
      </c>
      <c r="Z162" s="17">
        <f t="shared" si="47"/>
        <v>45667</v>
      </c>
      <c r="AA162" s="18" t="s">
        <v>20</v>
      </c>
      <c r="AB162" s="17">
        <f t="shared" si="48"/>
        <v>45697</v>
      </c>
      <c r="AC162" s="18" t="s">
        <v>20</v>
      </c>
    </row>
    <row r="163" spans="10:29" s="1" customFormat="1" ht="27" customHeight="1">
      <c r="J163" s="19">
        <v>151</v>
      </c>
      <c r="K163" s="19"/>
      <c r="L163" s="16">
        <v>45638</v>
      </c>
      <c r="M163" s="19"/>
      <c r="N163" s="17">
        <f t="shared" si="41"/>
        <v>45638</v>
      </c>
      <c r="O163" s="18" t="s">
        <v>20</v>
      </c>
      <c r="P163" s="17">
        <f t="shared" si="42"/>
        <v>45639</v>
      </c>
      <c r="Q163" s="18" t="s">
        <v>20</v>
      </c>
      <c r="R163" s="17">
        <f t="shared" si="43"/>
        <v>45640</v>
      </c>
      <c r="S163" s="18" t="s">
        <v>20</v>
      </c>
      <c r="T163" s="17">
        <f t="shared" si="44"/>
        <v>45641</v>
      </c>
      <c r="U163" s="18" t="s">
        <v>20</v>
      </c>
      <c r="V163" s="17">
        <f t="shared" si="45"/>
        <v>45645</v>
      </c>
      <c r="W163" s="18" t="s">
        <v>20</v>
      </c>
      <c r="X163" s="17">
        <f t="shared" si="46"/>
        <v>45653</v>
      </c>
      <c r="Y163" s="18" t="s">
        <v>20</v>
      </c>
      <c r="Z163" s="17">
        <f t="shared" si="47"/>
        <v>45668</v>
      </c>
      <c r="AA163" s="18" t="s">
        <v>20</v>
      </c>
      <c r="AB163" s="17">
        <f t="shared" si="48"/>
        <v>45698</v>
      </c>
      <c r="AC163" s="18" t="s">
        <v>20</v>
      </c>
    </row>
    <row r="164" spans="10:29" s="1" customFormat="1" ht="27" customHeight="1">
      <c r="J164" s="19">
        <v>152</v>
      </c>
      <c r="K164" s="19"/>
      <c r="L164" s="16">
        <v>45639</v>
      </c>
      <c r="M164" s="19"/>
      <c r="N164" s="17">
        <f t="shared" si="41"/>
        <v>45639</v>
      </c>
      <c r="O164" s="18" t="s">
        <v>20</v>
      </c>
      <c r="P164" s="17">
        <f t="shared" si="42"/>
        <v>45640</v>
      </c>
      <c r="Q164" s="18" t="s">
        <v>20</v>
      </c>
      <c r="R164" s="17">
        <f t="shared" si="43"/>
        <v>45641</v>
      </c>
      <c r="S164" s="18" t="s">
        <v>20</v>
      </c>
      <c r="T164" s="17">
        <f t="shared" si="44"/>
        <v>45642</v>
      </c>
      <c r="U164" s="18" t="s">
        <v>20</v>
      </c>
      <c r="V164" s="17">
        <f t="shared" si="45"/>
        <v>45646</v>
      </c>
      <c r="W164" s="18" t="s">
        <v>20</v>
      </c>
      <c r="X164" s="17">
        <f t="shared" si="46"/>
        <v>45654</v>
      </c>
      <c r="Y164" s="18" t="s">
        <v>20</v>
      </c>
      <c r="Z164" s="17">
        <f t="shared" si="47"/>
        <v>45669</v>
      </c>
      <c r="AA164" s="18" t="s">
        <v>20</v>
      </c>
      <c r="AB164" s="17">
        <f t="shared" si="48"/>
        <v>45699</v>
      </c>
      <c r="AC164" s="18" t="s">
        <v>20</v>
      </c>
    </row>
  </sheetData>
  <mergeCells count="24">
    <mergeCell ref="AE10:AF10"/>
    <mergeCell ref="P12:Q12"/>
    <mergeCell ref="R12:S12"/>
    <mergeCell ref="T12:U12"/>
    <mergeCell ref="V12:W12"/>
    <mergeCell ref="X12:Y12"/>
    <mergeCell ref="Z12:AA12"/>
    <mergeCell ref="AB12:AC12"/>
    <mergeCell ref="C31:G31"/>
    <mergeCell ref="C32:G32"/>
    <mergeCell ref="B1:AC4"/>
    <mergeCell ref="C26:G26"/>
    <mergeCell ref="C27:G27"/>
    <mergeCell ref="C28:G28"/>
    <mergeCell ref="C29:G29"/>
    <mergeCell ref="C30:G30"/>
    <mergeCell ref="C21:G21"/>
    <mergeCell ref="C22:G22"/>
    <mergeCell ref="C23:G23"/>
    <mergeCell ref="C24:G24"/>
    <mergeCell ref="C25:G25"/>
    <mergeCell ref="B10:C10"/>
    <mergeCell ref="J10:L10"/>
    <mergeCell ref="N12:O12"/>
  </mergeCells>
  <phoneticPr fontId="8" type="noConversion"/>
  <conditionalFormatting sqref="B13:H18">
    <cfRule type="expression" dxfId="19" priority="2">
      <formula>B13=TODAY()</formula>
    </cfRule>
    <cfRule type="expression" dxfId="18" priority="43">
      <formula>MONTH(B13)&lt;&gt;$E$10</formula>
    </cfRule>
  </conditionalFormatting>
  <conditionalFormatting sqref="N13:AC47">
    <cfRule type="expression" dxfId="17" priority="3">
      <formula>N13=TODAY()</formula>
    </cfRule>
  </conditionalFormatting>
  <conditionalFormatting sqref="N13:AC2000">
    <cfRule type="expression" dxfId="16" priority="5">
      <formula>N13&lt;TODAY()</formula>
    </cfRule>
  </conditionalFormatting>
  <conditionalFormatting sqref="O13:O2000">
    <cfRule type="cellIs" dxfId="15" priority="21" operator="equal">
      <formula>"☒"</formula>
    </cfRule>
    <cfRule type="cellIs" dxfId="14" priority="22" operator="equal">
      <formula>"☑"</formula>
    </cfRule>
  </conditionalFormatting>
  <conditionalFormatting sqref="Q13:Q2000">
    <cfRule type="cellIs" dxfId="13" priority="19" operator="equal">
      <formula>"☒"</formula>
    </cfRule>
    <cfRule type="cellIs" dxfId="12" priority="20" operator="equal">
      <formula>"☑"</formula>
    </cfRule>
  </conditionalFormatting>
  <conditionalFormatting sqref="S13:S2000">
    <cfRule type="cellIs" dxfId="11" priority="17" operator="equal">
      <formula>"☒"</formula>
    </cfRule>
    <cfRule type="cellIs" dxfId="10" priority="18" operator="equal">
      <formula>"☑"</formula>
    </cfRule>
  </conditionalFormatting>
  <conditionalFormatting sqref="U13:U2000">
    <cfRule type="cellIs" dxfId="9" priority="15" operator="equal">
      <formula>"☒"</formula>
    </cfRule>
    <cfRule type="cellIs" dxfId="8" priority="16" operator="equal">
      <formula>"☑"</formula>
    </cfRule>
  </conditionalFormatting>
  <conditionalFormatting sqref="W13:W2000">
    <cfRule type="cellIs" dxfId="7" priority="13" operator="equal">
      <formula>"☒"</formula>
    </cfRule>
    <cfRule type="cellIs" dxfId="6" priority="14" operator="equal">
      <formula>"☑"</formula>
    </cfRule>
  </conditionalFormatting>
  <conditionalFormatting sqref="Y13:Y2000">
    <cfRule type="cellIs" dxfId="5" priority="11" operator="equal">
      <formula>"☒"</formula>
    </cfRule>
    <cfRule type="cellIs" dxfId="4" priority="12" operator="equal">
      <formula>"☑"</formula>
    </cfRule>
  </conditionalFormatting>
  <conditionalFormatting sqref="AA13:AA2000">
    <cfRule type="cellIs" dxfId="3" priority="9" operator="equal">
      <formula>"☒"</formula>
    </cfRule>
    <cfRule type="cellIs" dxfId="2" priority="10" operator="equal">
      <formula>"☑"</formula>
    </cfRule>
  </conditionalFormatting>
  <conditionalFormatting sqref="AC13:AC2000">
    <cfRule type="cellIs" dxfId="1" priority="7" operator="equal">
      <formula>"☒"</formula>
    </cfRule>
    <cfRule type="cellIs" dxfId="0" priority="8" operator="equal">
      <formula>"☑"</formula>
    </cfRule>
  </conditionalFormatting>
  <dataValidations count="2">
    <dataValidation type="list" allowBlank="1" showInputMessage="1" showErrorMessage="1" sqref="O13:O164 Q13:Q164 S13:S164 U13:U164 W13:W164 Y13:Y164 AA13:AA164 AC13:AC164" xr:uid="{00000000-0002-0000-0000-000000000000}">
      <formula1>"□,☑,☒"</formula1>
    </dataValidation>
    <dataValidation type="list" allowBlank="1" showInputMessage="1" showErrorMessage="1" prompt="2：难点_x000a_1：重点_x000a_0：一般" sqref="K13:K1048576" xr:uid="{00000000-0002-0000-0000-000001000000}">
      <formula1>"0,1,2"</formula1>
    </dataValidation>
  </dataValidations>
  <pageMargins left="0.75" right="0.75" top="1" bottom="1" header="0.5" footer="0.5"/>
  <pageSetup paperSize="9" orientation="portrait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0735BEA6-A7FB-4080-A731-1B765214D4CF}">
            <x14:iconSet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2</xm:f>
              </x14:cfvo>
              <x14:cfIcon iconSet="4RedToBlack" iconId="1"/>
              <x14:cfIcon iconSet="4RedToBlack" iconId="2"/>
              <x14:cfIcon iconSet="4RedToBlack" iconId="3"/>
            </x14:iconSet>
          </x14:cfRule>
          <xm:sqref>K1:K1048576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showGridLines="0" topLeftCell="A6" workbookViewId="0">
      <selection activeCell="V39" sqref="V39"/>
    </sheetView>
  </sheetViews>
  <sheetFormatPr defaultColWidth="7.88671875" defaultRowHeight="14.4"/>
  <sheetData/>
  <phoneticPr fontId="8" type="noConversion"/>
  <pageMargins left="0.75" right="0.75" top="1" bottom="1" header="0.5" footer="0.5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使用说明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YOYO</cp:lastModifiedBy>
  <dcterms:created xsi:type="dcterms:W3CDTF">2022-09-18T05:22:00Z</dcterms:created>
  <dcterms:modified xsi:type="dcterms:W3CDTF">2024-08-18T14:50:24Z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9CA5069B3ECA45588D27602054E6EC36</vt:lpwstr>
  </property>
  <property fmtid="{D5CDD505-2E9C-101B-9397-08002B2CF9AE}" pid="3" name="KSOProductBuildVer">
    <vt:lpwstr>2052-11.1.0.12358</vt:lpwstr>
  </property>
  <property fmtid="{D5CDD505-2E9C-101B-9397-08002B2CF9AE}" pid="4" name="KSOTemplateUUID">
    <vt:lpwstr>v1.0_mb_vTOZVrcRKLKEuxqBB3tchw==</vt:lpwstr>
  </property>
</Properties>
</file>