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10B77479-843A-4953-9150-7630D62AA7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<sst xmlns="http://schemas.openxmlformats.org/spreadsheetml/2006/main" count="1300" uniqueCount="82">
  <si>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</si>
  <si>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</si>
  <si>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</si>
  <si>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</si>
  <si>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</si>
  <si>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</si>
  <si>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</si>
  <si>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</si>
  <si>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</si>
  <si>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</si>
  <si>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</si>
  <si>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</si>
  <si>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</si>
  <si>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</si>
  <si>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</si>
  <si>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</si>
  <si>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</si>
  <si>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</si>
  <si>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</si>
  <si>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</si>
  <si>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</si>
  <si>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</si>
  <si>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</si>
  <si>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</si>
  <si>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</si>
  <si>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</si>
  <si>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</si>
  <si>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</si>
  <si>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</si>
  <si>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</si>
  <si>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</si>
  <si>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</si>
  <si>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</si>
  <si>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</si>
  <si>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</si>
  <si>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</si>
  <si>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</si>
  <si>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</si>
  <si>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</si>
  <si>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</si>
  <si>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</si>
  <si>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</si>
  <si>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</si>
  <si>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</si>
  <si>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</si>
  <si>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</si>
  <si>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</si>
  <si>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</si>
  <si>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</si>
  <si>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</si>
  <si>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</si>
  <si>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</si>
  <si>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</si>
  <si>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</si>
  <si>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</si>
  <si>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</si>
  <si>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</si>
  <si>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</si>
  <si>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</si>
  <si>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</si>
  <si>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</si>
  <si>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</si>
  <si>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</si>
  <si>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</si>
  <si>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</si>
  <si>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</si>
  <si>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</si>
  <si>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</si>
  <si>
    <r>
      <t>day43</t>
    </r>
    <r>
      <rPr>
        <sz val="11"/>
        <color theme="1" tint="0.249977111117893"/>
        <rFont val="宋体"/>
        <family val="3"/>
        <charset val="134"/>
      </rPr>
      <t>_todo-list项目实战</t>
    </r>
    <phoneticPr fontId="8" type="noConversion"/>
  </si>
  <si>
    <t>day44_todo-list项目讲解</t>
    <phoneticPr fontId="8" type="noConversion"/>
  </si>
  <si>
    <t>day45_路由基础_集成_配置_匹配_编程式导航_导航守卫</t>
    <phoneticPr fontId="8" type="noConversion"/>
  </si>
  <si>
    <t>day46_集成axios_集成pinia</t>
    <phoneticPr fontId="8" type="noConversion"/>
  </si>
  <si>
    <t>day47_UI框架_css预处理-scss</t>
    <phoneticPr fontId="8" type="noConversion"/>
  </si>
  <si>
    <t>day48_网易云音乐搜索页面案例_深度选择器_超出文本省略号样式</t>
    <phoneticPr fontId="8" type="noConversion"/>
  </si>
  <si>
    <r>
      <t>day49</t>
    </r>
    <r>
      <rPr>
        <sz val="11"/>
        <color theme="1" tint="0.249977111117893"/>
        <rFont val="宋体"/>
        <family val="3"/>
        <charset val="134"/>
      </rPr>
      <t>_简易万年历_跨域访问_Date()参数的“进位借位”_Array.from()</t>
    </r>
    <phoneticPr fontId="8" type="noConversion"/>
  </si>
  <si>
    <t>day50_echart基本使用_vue3中使用echarts_echarts-admin项目实战part1</t>
    <phoneticPr fontId="8" type="noConversion"/>
  </si>
  <si>
    <t>day51_echarts-admin项目实战part1讲解_完成part2</t>
    <phoneticPr fontId="8" type="noConversion"/>
  </si>
  <si>
    <t>day52_echarts-admin项目实战part2讲解_完成part3</t>
    <phoneticPr fontId="8" type="noConversion"/>
  </si>
  <si>
    <t>day53_echarts-admin项目实战part3讲解_完成part4</t>
    <phoneticPr fontId="8" type="noConversion"/>
  </si>
  <si>
    <t>day54_echarts-admin项目实战part4讲解</t>
    <phoneticPr fontId="8" type="noConversion"/>
  </si>
  <si>
    <r>
      <t>day55</t>
    </r>
    <r>
      <rPr>
        <sz val="11"/>
        <color theme="1" tint="0.249977111117893"/>
        <rFont val="宋体"/>
        <family val="3"/>
        <charset val="134"/>
      </rPr>
      <t>_考核项目-新中地天气</t>
    </r>
    <phoneticPr fontId="8" type="noConversion"/>
  </si>
  <si>
    <t>day56_考核项目-新中地天气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</si>
</sst>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45572</c:v>
                </c:pt>
                <c:pt idx="1">
                  <c:v>45573</c:v>
                </c:pt>
                <c:pt idx="2">
                  <c:v>45574</c:v>
                </c:pt>
                <c:pt idx="3">
                  <c:v>45575</c:v>
                </c:pt>
                <c:pt idx="4">
                  <c:v>45576</c:v>
                </c:pt>
                <c:pt idx="5">
                  <c:v>45577</c:v>
                </c:pt>
                <c:pt idx="6">
                  <c:v>45578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35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91" zoomScaleNormal="100" workbookViewId="0">
      <selection activeCell="M100" sqref="M100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2:35" s="1" customFormat="1" ht="27" customHeight="1">
      <c r="B2" s="32"/>
      <c r="C2" s="32"/>
      <c r="D2" s="32"/>
      <c r="E2" s="32"/>
      <c r="F2" s="32"/>
      <c r="G2" s="32"/>
      <c r="H2" s="32"/>
      <c r="I2" s="32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2:35" s="1" customFormat="1" ht="27" customHeight="1">
      <c r="B3" s="32"/>
      <c r="C3" s="32"/>
      <c r="D3" s="32"/>
      <c r="E3" s="32"/>
      <c r="F3" s="32"/>
      <c r="G3" s="32"/>
      <c r="H3" s="32"/>
      <c r="I3" s="32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2:35" s="1" customFormat="1" ht="15" customHeight="1">
      <c r="B4" s="32"/>
      <c r="C4" s="32"/>
      <c r="D4" s="32"/>
      <c r="E4" s="32"/>
      <c r="F4" s="32"/>
      <c r="G4" s="32"/>
      <c r="H4" s="32"/>
      <c r="I4" s="32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4">
        <v>2024</v>
      </c>
      <c r="C10" s="34"/>
      <c r="D10" s="7" t="s">
        <v>0</v>
      </c>
      <c r="E10" s="6">
        <v>7</v>
      </c>
      <c r="F10" s="7" t="s">
        <v>1</v>
      </c>
      <c r="J10" s="35" t="s">
        <v>2</v>
      </c>
      <c r="K10" s="35"/>
      <c r="L10" s="3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9" t="s">
        <v>3</v>
      </c>
      <c r="AF10" s="29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6" t="s">
        <v>16</v>
      </c>
      <c r="O12" s="37"/>
      <c r="P12" s="30">
        <v>1</v>
      </c>
      <c r="Q12" s="30"/>
      <c r="R12" s="30">
        <v>2</v>
      </c>
      <c r="S12" s="30"/>
      <c r="T12" s="30">
        <v>3</v>
      </c>
      <c r="U12" s="30"/>
      <c r="V12" s="30">
        <v>7</v>
      </c>
      <c r="W12" s="30"/>
      <c r="X12" s="30">
        <v>15</v>
      </c>
      <c r="Y12" s="30"/>
      <c r="Z12" s="30">
        <v>30</v>
      </c>
      <c r="AA12" s="30"/>
      <c r="AB12" s="30">
        <v>60</v>
      </c>
      <c r="AC12" s="30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45572</v>
      </c>
      <c r="AF13" s="15">
        <f t="shared" ref="AF13:AF19" ca="1" si="8">COUNTIF($N:$N,AE13)+COUNTIF($P:$P,AE13)+COUNTIF($R:$R,AE13)+COUNTIF($T:$T,AE13)+COUNTIF($V:$V,AE13)+COUNTIF($X:$X,AE13)+COUNTIF($Z:$Z,AE13)+COUNTIF($AB:$AB,AE13)</f>
        <v>8</v>
      </c>
      <c r="AH13" s="15">
        <f ca="1">COUNTIF($N:$N,TODAY())+COUNTIF($P:$P,TODAY())+COUNTIF($R:$R,TODAY())+COUNTIF($T:$T,TODAY())+COUNTIF($V:$V,TODAY())+COUNTIF($X:$X,TODAY())+COUNTIF($Z:$Z,TODAY())+COUNTIF($AB:$AB,TODAY())</f>
        <v>8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0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45573</v>
      </c>
      <c r="AF14" s="15">
        <f t="shared" ca="1" si="8"/>
        <v>8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45574</v>
      </c>
      <c r="AF15" s="15">
        <f t="shared" ca="1" si="8"/>
        <v>8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45575</v>
      </c>
      <c r="AF16" s="15">
        <f t="shared" ca="1" si="8"/>
        <v>8</v>
      </c>
      <c r="AH16" s="23">
        <f>COUNTA($M$13:$M$20000)</f>
        <v>56</v>
      </c>
      <c r="AI16" s="23">
        <f ca="1">SUM(AF13:AF19)</f>
        <v>56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45576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45577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45578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1"/>
      <c r="D21" s="31"/>
      <c r="E21" s="31"/>
      <c r="F21" s="31"/>
      <c r="G21" s="31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1"/>
      <c r="D22" s="31"/>
      <c r="E22" s="31"/>
      <c r="F22" s="31"/>
      <c r="G22" s="31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35</v>
      </c>
    </row>
    <row r="23" spans="2:32" s="1" customFormat="1" ht="27" customHeight="1">
      <c r="B23" s="12"/>
      <c r="C23" s="31"/>
      <c r="D23" s="31"/>
      <c r="E23" s="31"/>
      <c r="F23" s="31"/>
      <c r="G23" s="31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19</v>
      </c>
    </row>
    <row r="24" spans="2:32" s="1" customFormat="1" ht="27" customHeight="1">
      <c r="B24" s="12"/>
      <c r="C24" s="31"/>
      <c r="D24" s="31"/>
      <c r="E24" s="31"/>
      <c r="F24" s="31"/>
      <c r="G24" s="31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31"/>
      <c r="D25" s="31"/>
      <c r="E25" s="31"/>
      <c r="F25" s="31"/>
      <c r="G25" s="31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1"/>
      <c r="D26" s="31"/>
      <c r="E26" s="31"/>
      <c r="F26" s="31"/>
      <c r="G26" s="31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1"/>
      <c r="D27" s="31"/>
      <c r="E27" s="31"/>
      <c r="F27" s="31"/>
      <c r="G27" s="31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1"/>
      <c r="D28" s="31"/>
      <c r="E28" s="31"/>
      <c r="F28" s="31"/>
      <c r="G28" s="31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1"/>
      <c r="D29" s="31"/>
      <c r="E29" s="31"/>
      <c r="F29" s="31"/>
      <c r="G29" s="31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1"/>
      <c r="D30" s="31"/>
      <c r="E30" s="31"/>
      <c r="F30" s="31"/>
      <c r="G30" s="31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1"/>
      <c r="D31" s="31"/>
      <c r="E31" s="31"/>
      <c r="F31" s="31"/>
      <c r="G31" s="31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1"/>
      <c r="D32" s="31"/>
      <c r="E32" s="31"/>
      <c r="F32" s="31"/>
      <c r="G32" s="31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>
        <v>2</v>
      </c>
      <c r="L73" s="16">
        <v>45548</v>
      </c>
      <c r="M73" s="19" t="s">
        <v>68</v>
      </c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>
        <v>2</v>
      </c>
      <c r="L74" s="16">
        <v>45549</v>
      </c>
      <c r="M74" s="27" t="s">
        <v>69</v>
      </c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>
        <v>2</v>
      </c>
      <c r="L78" s="16">
        <v>45553</v>
      </c>
      <c r="M78" s="27" t="s">
        <v>70</v>
      </c>
      <c r="N78" s="17">
        <f t="shared" si="25"/>
        <v>45553</v>
      </c>
      <c r="O78" s="18" t="s">
        <v>19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>
        <v>2</v>
      </c>
      <c r="L79" s="16">
        <v>45554</v>
      </c>
      <c r="M79" s="27" t="s">
        <v>71</v>
      </c>
      <c r="N79" s="17">
        <f t="shared" si="25"/>
        <v>45554</v>
      </c>
      <c r="O79" s="18" t="s">
        <v>19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>
        <v>1</v>
      </c>
      <c r="L80" s="16">
        <v>45555</v>
      </c>
      <c r="M80" s="27" t="s">
        <v>72</v>
      </c>
      <c r="N80" s="17">
        <f t="shared" si="25"/>
        <v>45555</v>
      </c>
      <c r="O80" s="18" t="s">
        <v>19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>
        <v>2</v>
      </c>
      <c r="L83" s="16">
        <v>45558</v>
      </c>
      <c r="M83" s="27" t="s">
        <v>73</v>
      </c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19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>
        <v>2</v>
      </c>
      <c r="L84" s="16">
        <v>45559</v>
      </c>
      <c r="M84" s="19" t="s">
        <v>74</v>
      </c>
      <c r="N84" s="17">
        <f t="shared" si="25"/>
        <v>45559</v>
      </c>
      <c r="O84" s="18" t="s">
        <v>19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>
        <v>2</v>
      </c>
      <c r="L85" s="16">
        <v>45560</v>
      </c>
      <c r="M85" s="27" t="s">
        <v>75</v>
      </c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>
        <v>2</v>
      </c>
      <c r="L86" s="16">
        <v>45561</v>
      </c>
      <c r="M86" s="27" t="s">
        <v>76</v>
      </c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>
        <v>2</v>
      </c>
      <c r="L87" s="16">
        <v>45562</v>
      </c>
      <c r="M87" s="27" t="s">
        <v>77</v>
      </c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>
        <v>2</v>
      </c>
      <c r="L89" s="16">
        <v>45564</v>
      </c>
      <c r="M89" s="27" t="s">
        <v>78</v>
      </c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>
        <v>2</v>
      </c>
      <c r="L90" s="16">
        <v>45565</v>
      </c>
      <c r="M90" s="27" t="s">
        <v>79</v>
      </c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>
        <v>2</v>
      </c>
      <c r="L98" s="16">
        <v>45573</v>
      </c>
      <c r="M98" s="19" t="s">
        <v>80</v>
      </c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>
        <v>2</v>
      </c>
      <c r="L99" s="16">
        <v>45574</v>
      </c>
      <c r="M99" s="27" t="s">
        <v>81</v>
      </c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2024-10-09T11:22:33Z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