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nairlines-my.sharepoint.com/personal/adam_schmitt_suncountry_com/Documents/Desktop/Adam/School/Assignments 1/"/>
    </mc:Choice>
  </mc:AlternateContent>
  <xr:revisionPtr revIDLastSave="322" documentId="8_{FAD36CDF-9B14-4CC9-97B9-ED203E6F168D}" xr6:coauthVersionLast="43" xr6:coauthVersionMax="43" xr10:uidLastSave="{696616A1-E353-4318-989B-23A99494014D}"/>
  <bookViews>
    <workbookView xWindow="-120" yWindow="-120" windowWidth="29040" windowHeight="17640" activeTab="4" xr2:uid="{00000000-000D-0000-FFFF-FFFF00000000}"/>
  </bookViews>
  <sheets>
    <sheet name="Category" sheetId="3" r:id="rId1"/>
    <sheet name="sub-category" sheetId="4" r:id="rId2"/>
    <sheet name="Date Created" sheetId="5" r:id="rId3"/>
    <sheet name="Misc Tables_Graphs" sheetId="6" r:id="rId4"/>
    <sheet name="Sheet1" sheetId="1" r:id="rId5"/>
    <sheet name="Bonus" sheetId="7" r:id="rId6"/>
  </sheets>
  <definedNames>
    <definedName name="_xlnm._FilterDatabase" localSheetId="4" hidden="1">Sheet1!$A$1:$T$4115</definedName>
  </definedNames>
  <calcPr calcId="191029"/>
  <pivotCaches>
    <pivotCache cacheId="10" r:id="rId7"/>
    <pivotCache cacheId="1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7" l="1"/>
  <c r="H12" i="7"/>
  <c r="H11" i="7"/>
  <c r="H10" i="7"/>
  <c r="H9" i="7"/>
  <c r="H8" i="7"/>
  <c r="H7" i="7"/>
  <c r="H6" i="7"/>
  <c r="H5" i="7"/>
  <c r="H4" i="7"/>
  <c r="H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13" i="7"/>
  <c r="F12" i="7"/>
  <c r="F11" i="7"/>
  <c r="F10" i="7"/>
  <c r="F9" i="7"/>
  <c r="F8" i="7"/>
  <c r="F7" i="7"/>
  <c r="F6" i="7"/>
  <c r="F5" i="7"/>
  <c r="F4" i="7"/>
  <c r="F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55" i="6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<sst xmlns="http://schemas.openxmlformats.org/spreadsheetml/2006/main" count="24934" uniqueCount="8405">
  <si>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</si>
  <si>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</si>
  <si>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</si>
  <si>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</si>
  <si>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</si>
  <si>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</si>
  <si>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</si>
  <si>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</si>
  <si>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</si>
  <si>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</si>
  <si>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</si>
  <si>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</si>
  <si>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</si>
  <si>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</si>
  <si>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</si>
  <si>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</si>
  <si>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</si>
  <si>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</si>
  <si>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</si>
  <si>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</si>
  <si>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</si>
  <si>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</si>
  <si>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</si>
  <si>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</si>
  <si>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</si>
  <si>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</si>
  <si>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</si>
  <si>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</si>
  <si>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</si>
  <si>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</si>
  <si>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</si>
  <si>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</si>
  <si>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</si>
  <si>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</si>
  <si>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</si>
  <si>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</si>
  <si>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</si>
  <si>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</si>
  <si>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</si>
  <si>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</si>
  <si>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</si>
  <si>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</si>
  <si>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</si>
  <si>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</si>
  <si>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</si>
  <si>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</si>
  <si>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</si>
  <si>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</si>
  <si>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</si>
  <si>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</si>
  <si>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</si>
  <si>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</si>
  <si>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</si>
  <si>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</si>
  <si>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</si>
  <si>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</si>
  <si>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</si>
  <si>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</si>
  <si>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</si>
  <si>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</si>
  <si>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</si>
  <si>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</si>
  <si>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</si>
  <si>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</si>
  <si>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</si>
  <si>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</si>
  <si>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</si>
  <si>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</si>
  <si>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</si>
  <si>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</si>
  <si>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</si>
  <si>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</si>
  <si>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</si>
  <si>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</si>
  <si>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</si>
  <si>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</si>
  <si>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</si>
  <si>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</si>
  <si>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</si>
  <si>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</si>
  <si>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</si>
  <si>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</si>
  <si>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</si>
  <si>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</si>
  <si>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</si>
  <si>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</si>
  <si>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</si>
  <si>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</si>
  <si>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</si>
  <si>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</si>
  <si>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</si>
  <si>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</si>
  <si>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</si>
  <si>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</si>
  <si>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</si>
  <si>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</si>
  <si>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</si>
  <si>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</si>
  <si>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</si>
  <si>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</si>
  <si>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</si>
  <si>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</si>
  <si>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</si>
  <si>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</si>
  <si>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</si>
  <si>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</si>
  <si>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</si>
  <si>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</si>
  <si>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</si>
  <si>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</si>
  <si>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</si>
  <si>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</si>
  <si>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</si>
  <si>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</si>
  <si>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</si>
  <si>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</si>
  <si>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</si>
  <si>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</si>
  <si>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</si>
  <si>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</si>
  <si>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</si>
  <si>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</si>
  <si>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</si>
  <si>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</si>
  <si>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</si>
  <si>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</si>
  <si>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</si>
  <si>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</si>
  <si>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</si>
  <si>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</si>
  <si>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</si>
  <si>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</si>
  <si>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</si>
  <si>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</si>
  <si>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</si>
  <si>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</si>
  <si>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</si>
  <si>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</si>
  <si>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</si>
  <si>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</si>
  <si>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</si>
  <si>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</si>
  <si>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</si>
  <si>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</si>
  <si>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</si>
  <si>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</si>
  <si>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</si>
  <si>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</si>
  <si>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</si>
  <si>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</si>
  <si>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</si>
  <si>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</si>
  <si>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</si>
  <si>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</si>
  <si>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</si>
  <si>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</si>
  <si>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</si>
  <si>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</si>
  <si>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</si>
  <si>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</si>
  <si>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</si>
  <si>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</si>
  <si>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</si>
  <si>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</si>
  <si>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</si>
  <si>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</si>
  <si>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</si>
  <si>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</si>
  <si>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</si>
  <si>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</si>
  <si>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</si>
  <si>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</si>
  <si>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</si>
  <si>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</si>
  <si>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</si>
  <si>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</si>
  <si>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</si>
  <si>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</si>
  <si>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</si>
  <si>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</si>
  <si>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</si>
  <si>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</si>
  <si>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</si>
  <si>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</si>
  <si>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</si>
  <si>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</si>
  <si>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</si>
  <si>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</si>
  <si>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</si>
  <si>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</si>
  <si>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</si>
  <si>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</si>
  <si>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</si>
  <si>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</si>
  <si>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</si>
  <si>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</si>
  <si>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</si>
  <si>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</si>
  <si>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</si>
  <si>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</si>
  <si>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</si>
  <si>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</si>
  <si>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</si>
  <si>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</si>
  <si>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</si>
  <si>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</si>
  <si>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</si>
  <si>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</si>
  <si>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</si>
  <si>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</si>
  <si>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</si>
  <si>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</si>
  <si>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</si>
  <si>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</si>
  <si>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</si>
  <si>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</si>
  <si>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</si>
  <si>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</si>
  <si>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</si>
  <si>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</si>
  <si>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</si>
  <si>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</si>
  <si>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</si>
  <si>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</si>
  <si>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</si>
  <si>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</si>
  <si>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</si>
  <si>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</si>
  <si>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</si>
  <si>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</si>
  <si>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</si>
  <si>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</si>
  <si>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</si>
  <si>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</si>
  <si>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</si>
  <si>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</si>
  <si>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</si>
  <si>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</si>
  <si>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</si>
  <si>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</si>
  <si>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</si>
  <si>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</si>
  <si>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</si>
  <si>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</si>
  <si>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</si>
  <si>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</si>
  <si>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</si>
  <si>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</si>
  <si>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</si>
  <si>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</si>
  <si>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</si>
  <si>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</si>
  <si>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</si>
  <si>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</si>
  <si>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</si>
  <si>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</si>
  <si>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</si>
  <si>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</si>
  <si>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</si>
  <si>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</si>
  <si>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</si>
  <si>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</si>
  <si>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</si>
  <si>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</si>
  <si>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</si>
  <si>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</si>
  <si>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</si>
  <si>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</si>
  <si>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</si>
  <si>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</si>
  <si>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</si>
  <si>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</si>
  <si>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</si>
  <si>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</si>
  <si>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</si>
  <si>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</si>
  <si>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</si>
  <si>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</si>
  <si>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</si>
  <si>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</si>
  <si>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</si>
  <si>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</si>
  <si>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</si>
  <si>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</si>
  <si>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</si>
  <si>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</si>
  <si>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</si>
  <si>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</si>
  <si>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</si>
  <si>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</si>
  <si>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</si>
  <si>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</si>
  <si>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</si>
  <si>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</si>
  <si>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</si>
  <si>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</si>
  <si>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</si>
  <si>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</si>
  <si>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</si>
  <si>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</si>
  <si>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</si>
  <si>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</si>
  <si>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</si>
  <si>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</si>
  <si>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</si>
  <si>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</si>
  <si>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</si>
  <si>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</si>
  <si>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</si>
  <si>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</si>
  <si>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</si>
  <si>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</si>
  <si>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</si>
  <si>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</si>
  <si>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</si>
  <si>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</si>
  <si>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</si>
  <si>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</si>
  <si>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</si>
  <si>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</si>
  <si>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</si>
  <si>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</si>
  <si>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</si>
  <si>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</si>
  <si>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</si>
  <si>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</si>
  <si>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</si>
  <si>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</si>
  <si>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</si>
  <si>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</si>
  <si>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</si>
  <si>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</si>
  <si>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</si>
  <si>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</si>
  <si>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</si>
  <si>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</si>
  <si>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</si>
  <si>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</si>
  <si>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</si>
  <si>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</si>
  <si>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</si>
  <si>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</si>
  <si>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</si>
  <si>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</si>
  <si>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</si>
  <si>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</si>
  <si>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</si>
  <si>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</si>
  <si>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</si>
  <si>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</si>
  <si>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</si>
  <si>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</si>
  <si>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</si>
  <si>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</si>
  <si>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</si>
  <si>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</si>
  <si>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</si>
  <si>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</si>
  <si>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</si>
  <si>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</si>
  <si>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</si>
  <si>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</si>
  <si>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</si>
  <si>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</si>
  <si>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</si>
  <si>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</si>
  <si>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</si>
  <si>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</si>
  <si>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</si>
  <si>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</si>
  <si>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</si>
  <si>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</si>
  <si>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</si>
  <si>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</si>
  <si>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</si>
  <si>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</si>
  <si>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</si>
  <si>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</si>
  <si>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</si>
  <si>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</si>
  <si>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</si>
  <si>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</si>
  <si>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</si>
  <si>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</si>
  <si>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</si>
  <si>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</si>
  <si>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</si>
  <si>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</si>
  <si>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</si>
  <si>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</si>
  <si>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</si>
  <si>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</si>
  <si>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</si>
  <si>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</si>
  <si>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</si>
  <si>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</si>
  <si>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</si>
  <si>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</si>
  <si>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</si>
  <si>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</si>
  <si>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</si>
  <si>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</si>
  <si>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</si>
  <si>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</si>
  <si>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</si>
  <si>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</si>
  <si>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</si>
  <si>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</si>
  <si>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</si>
  <si>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</si>
  <si>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</si>
  <si>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</si>
  <si>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</si>
  <si>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</si>
  <si>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</si>
  <si>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</si>
  <si>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</si>
  <si>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</si>
  <si>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</si>
  <si>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</si>
  <si>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</si>
  <si>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</si>
  <si>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</si>
  <si>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</si>
  <si>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</si>
  <si>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</si>
  <si>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</si>
  <si>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</si>
  <si>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</si>
  <si>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</si>
  <si>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</si>
  <si>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</si>
  <si>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</si>
  <si>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</si>
  <si>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</si>
  <si>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</si>
  <si>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</si>
  <si>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</si>
  <si>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</si>
  <si>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</si>
  <si>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</si>
  <si>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</si>
  <si>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</si>
  <si>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</si>
  <si>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</si>
  <si>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</si>
  <si>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</si>
  <si>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</si>
  <si>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</si>
  <si>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</si>
  <si>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</si>
  <si>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</si>
  <si>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</si>
  <si>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</si>
  <si>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</si>
  <si>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</si>
  <si>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</si>
  <si>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</si>
  <si>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</si>
  <si>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</si>
  <si>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</si>
  <si>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</si>
  <si>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</si>
  <si>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</si>
  <si>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</si>
  <si>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</si>
  <si>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</si>
  <si>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</si>
  <si>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</si>
  <si>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</si>
  <si>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</si>
  <si>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</si>
  <si>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</si>
  <si>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</si>
  <si>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</si>
  <si>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</si>
  <si>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</si>
  <si>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</si>
  <si>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</si>
  <si>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</si>
  <si>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</si>
  <si>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</si>
  <si>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</si>
  <si>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</si>
  <si>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</si>
  <si>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</si>
  <si>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</si>
  <si>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</si>
  <si>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</si>
  <si>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</si>
  <si>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</si>
  <si>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</si>
  <si>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</si>
  <si>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</si>
  <si>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</si>
  <si>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</si>
  <si>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</si>
  <si>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</si>
  <si>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</si>
  <si>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</si>
  <si>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</si>
  <si>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</si>
  <si>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</si>
  <si>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</si>
  <si>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</si>
  <si>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</si>
  <si>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</si>
  <si>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</si>
  <si>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</si>
  <si>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</si>
  <si>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</si>
  <si>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</si>
  <si>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</si>
  <si>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</si>
  <si>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</si>
  <si>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</si>
  <si>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</si>
  <si>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</si>
  <si>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</si>
  <si>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</si>
  <si>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</si>
  <si>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</si>
  <si>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</si>
  <si>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</si>
  <si>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</si>
  <si>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</si>
  <si>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</si>
  <si>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</si>
  <si>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</si>
  <si>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</si>
  <si>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</si>
  <si>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</si>
  <si>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</si>
  <si>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</si>
  <si>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</si>
  <si>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</si>
  <si>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</si>
  <si>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</si>
  <si>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</si>
  <si>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</si>
  <si>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</si>
  <si>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</si>
  <si>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</si>
  <si>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</si>
  <si>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</si>
  <si>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</si>
  <si>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</si>
  <si>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</si>
  <si>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</si>
  <si>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</si>
  <si>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</si>
  <si>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</si>
  <si>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</si>
  <si>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</si>
  <si>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</si>
  <si>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</si>
  <si>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</si>
  <si>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</si>
  <si>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</si>
  <si>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</si>
  <si>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</si>
  <si>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</si>
  <si>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</si>
  <si>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</si>
  <si>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</si>
  <si>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</si>
  <si>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</si>
  <si>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</si>
  <si>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</si>
  <si>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</si>
  <si>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</si>
  <si>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</si>
  <si>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</si>
  <si>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</si>
  <si>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</si>
  <si>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</si>
  <si>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</si>
  <si>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</si>
  <si>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</si>
  <si>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</si>
  <si>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</si>
  <si>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</si>
  <si>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</si>
  <si>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</si>
  <si>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</si>
  <si>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</si>
  <si>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</si>
  <si>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</si>
  <si>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</si>
  <si>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</si>
  <si>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</si>
  <si>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</si>
  <si>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</si>
  <si>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</si>
  <si>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</si>
  <si>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</si>
  <si>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</si>
  <si>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</si>
  <si>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</si>
  <si>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</si>
  <si>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</si>
  <si>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</si>
  <si>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</si>
  <si>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</si>
  <si>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</si>
  <si>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</si>
  <si>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</si>
  <si>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</si>
  <si>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</si>
  <si>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</si>
  <si>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</si>
  <si>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</si>
  <si>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</si>
  <si>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</si>
  <si>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</si>
  <si>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</si>
  <si>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</si>
  <si>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</si>
  <si>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</si>
  <si>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</si>
  <si>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</si>
  <si>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</si>
  <si>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</si>
  <si>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</si>
  <si>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</si>
  <si>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</si>
  <si>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</si>
  <si>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</si>
  <si>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</si>
  <si>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</si>
  <si>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</si>
  <si>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</si>
  <si>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</si>
  <si>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</si>
  <si>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</si>
  <si>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</si>
  <si>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</si>
  <si>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</si>
  <si>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</si>
  <si>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</si>
  <si>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</si>
  <si>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</si>
  <si>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</si>
  <si>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</si>
  <si>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</si>
  <si>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</si>
  <si>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</si>
  <si>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</si>
  <si>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</si>
  <si>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</si>
  <si>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</si>
  <si>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</si>
  <si>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</si>
  <si>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</si>
  <si>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</si>
  <si>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</si>
  <si>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</si>
  <si>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</si>
  <si>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</si>
  <si>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</si>
  <si>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</si>
  <si>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</si>
  <si>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</si>
  <si>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</si>
  <si>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</si>
  <si>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</si>
  <si>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</si>
  <si>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</si>
  <si>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</si>
  <si>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</si>
  <si>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</si>
  <si>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</si>
  <si>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</si>
  <si>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</si>
  <si>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</si>
  <si>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</si>
  <si>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</si>
  <si>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</si>
  <si>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</si>
  <si>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</si>
  <si>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</si>
  <si>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</si>
  <si>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</si>
  <si>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</si>
  <si>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</si>
  <si>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</si>
  <si>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</si>
  <si>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</si>
  <si>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</si>
  <si>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</si>
  <si>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</si>
  <si>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</si>
  <si>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</si>
  <si>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</si>
  <si>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</si>
  <si>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</si>
  <si>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</si>
  <si>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</si>
  <si>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</si>
  <si>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</si>
  <si>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</si>
  <si>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</si>
  <si>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</si>
  <si>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</si>
  <si>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</si>
  <si>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</si>
  <si>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</si>
  <si>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</si>
  <si>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</si>
  <si>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</si>
  <si>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</si>
  <si>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</si>
  <si>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</si>
  <si>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</si>
  <si>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</si>
  <si>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</si>
  <si>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</si>
  <si>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</si>
  <si>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</si>
  <si>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</si>
  <si>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</si>
  <si>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</si>
  <si>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</si>
  <si>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</si>
  <si>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</si>
  <si>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</si>
  <si>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</si>
  <si>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</si>
  <si>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</si>
  <si>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</si>
  <si>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</si>
  <si>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</si>
  <si>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</si>
  <si>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</si>
  <si>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</si>
  <si>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</si>
  <si>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</si>
  <si>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</si>
  <si>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</si>
  <si>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</si>
  <si>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</si>
  <si>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</si>
  <si>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</si>
  <si>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</si>
  <si>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</si>
  <si>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</si>
  <si>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</si>
  <si>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</si>
  <si>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</si>
  <si>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</si>
  <si>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</si>
  <si>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</si>
  <si>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</si>
  <si>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</si>
  <si>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</si>
  <si>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</si>
  <si>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</si>
  <si>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</si>
  <si>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</si>
  <si>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</si>
  <si>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</si>
  <si>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</si>
  <si>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</si>
  <si>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</si>
  <si>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</si>
  <si>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</si>
  <si>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</si>
  <si>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</si>
  <si>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</si>
  <si>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</si>
  <si>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</si>
  <si>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</si>
  <si>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</si>
  <si>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</si>
  <si>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</si>
  <si>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</si>
  <si>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</si>
  <si>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</si>
  <si>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</si>
  <si>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</si>
  <si>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</si>
  <si>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</si>
  <si>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</si>
  <si>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</si>
  <si>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</si>
  <si>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</si>
  <si>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</si>
  <si>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</si>
  <si>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</si>
  <si>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</si>
  <si>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</si>
  <si>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</si>
  <si>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</si>
  <si>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</si>
  <si>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</si>
  <si>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</si>
  <si>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</si>
  <si>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</si>
  <si>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</si>
  <si>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</si>
  <si>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</si>
  <si>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</si>
  <si>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</si>
  <si>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</si>
  <si>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</si>
  <si>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</si>
  <si>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</si>
  <si>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</si>
  <si>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</si>
  <si>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</si>
  <si>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</si>
  <si>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</si>
  <si>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</si>
  <si>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</si>
  <si>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</si>
  <si>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</si>
  <si>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</si>
  <si>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</si>
  <si>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</si>
  <si>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</si>
  <si>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</si>
  <si>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</si>
  <si>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</si>
  <si>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</si>
  <si>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</si>
  <si>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</si>
  <si>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</si>
  <si>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</si>
  <si>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</si>
  <si>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</si>
  <si>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</si>
  <si>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</si>
  <si>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</si>
  <si>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</si>
  <si>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</si>
  <si>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</si>
  <si>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</si>
  <si>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</si>
  <si>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</si>
  <si>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</si>
  <si>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</si>
  <si>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</si>
  <si>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</si>
  <si>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</si>
  <si>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</si>
  <si>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</si>
  <si>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</si>
  <si>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</si>
  <si>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</si>
  <si>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</si>
  <si>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</si>
  <si>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</si>
  <si>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</si>
  <si>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</si>
  <si>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</si>
  <si>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</si>
  <si>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</si>
  <si>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</si>
  <si>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</si>
  <si>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</si>
  <si>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</si>
  <si>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</si>
  <si>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</si>
  <si>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</si>
  <si>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</si>
  <si>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</si>
  <si>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</si>
  <si>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</si>
  <si>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</si>
  <si>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</si>
  <si>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</si>
  <si>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</si>
  <si>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</si>
  <si>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</si>
  <si>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</si>
  <si>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</si>
  <si>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</si>
  <si>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</si>
  <si>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</si>
  <si>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</si>
  <si>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</si>
  <si>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</si>
  <si>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</si>
  <si>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</si>
  <si>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</si>
  <si>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</si>
  <si>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</si>
  <si>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</si>
  <si>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</si>
  <si>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</si>
  <si>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</si>
  <si>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</si>
  <si>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</si>
  <si>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</si>
  <si>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</si>
  <si>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</si>
  <si>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</si>
  <si>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</si>
  <si>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</si>
  <si>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</si>
  <si>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</si>
  <si>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</si>
  <si>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</si>
  <si>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</si>
  <si>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</si>
  <si>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</si>
  <si>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</si>
  <si>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</si>
  <si>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</si>
  <si>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</si>
  <si>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</si>
  <si>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</si>
  <si>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</si>
  <si>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</si>
  <si>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</si>
  <si>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</si>
  <si>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</si>
  <si>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</si>
  <si>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</si>
  <si>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</si>
  <si>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</si>
  <si>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</si>
  <si>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</si>
  <si>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</si>
  <si>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</si>
  <si>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</si>
  <si>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</si>
  <si>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</si>
  <si>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</si>
  <si>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</si>
  <si>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</si>
  <si>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</si>
  <si>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</si>
  <si>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</si>
  <si>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</si>
  <si>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</si>
  <si>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</si>
  <si>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</si>
  <si>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</si>
  <si>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</si>
  <si>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</si>
  <si>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</si>
  <si>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</si>
  <si>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</si>
  <si>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</si>
  <si>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</si>
  <si>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</si>
  <si>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</si>
  <si>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</si>
  <si>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</si>
  <si>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</si>
  <si>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</si>
  <si>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</si>
  <si>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</si>
  <si>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</si>
  <si>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</si>
  <si>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</si>
  <si>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</si>
  <si>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</si>
  <si>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</si>
  <si>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</si>
  <si>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</si>
  <si>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</si>
  <si>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</si>
  <si>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</si>
  <si>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</si>
  <si>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</si>
  <si>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</si>
  <si>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</si>
  <si>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</si>
  <si>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</si>
  <si>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</si>
  <si>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</si>
  <si>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</si>
  <si>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</si>
  <si>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</si>
  <si>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</si>
  <si>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</si>
  <si>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</si>
  <si>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</si>
  <si>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</si>
  <si>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</si>
  <si>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</si>
  <si>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</si>
  <si>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</si>
  <si>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</si>
  <si>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</si>
  <si>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</si>
  <si>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</si>
  <si>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</si>
  <si>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</si>
  <si>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</si>
  <si>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</si>
  <si>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</si>
  <si>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</si>
  <si>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</si>
  <si>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</si>
  <si>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</si>
  <si>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</si>
  <si>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</si>
  <si>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</si>
  <si>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</si>
  <si>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</si>
  <si>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</si>
  <si>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</si>
  <si>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</si>
  <si>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</si>
  <si>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</si>
  <si>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</si>
  <si>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</si>
  <si>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</si>
  <si>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</si>
  <si>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</si>
  <si>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</si>
  <si>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</si>
  <si>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</si>
  <si>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</si>
  <si>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</si>
  <si>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</si>
  <si>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</si>
  <si>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</si>
  <si>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</si>
  <si>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</si>
  <si>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</si>
  <si>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</si>
  <si>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</si>
  <si>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</si>
  <si>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</si>
  <si>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</si>
  <si>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</si>
  <si>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</si>
  <si>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</si>
  <si>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</si>
  <si>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</si>
  <si>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</si>
  <si>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</si>
  <si>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</si>
  <si>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</si>
  <si>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</si>
  <si>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</si>
  <si>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</si>
  <si>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</si>
  <si>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</si>
  <si>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</si>
  <si>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</si>
  <si>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</si>
  <si>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</si>
  <si>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</si>
  <si>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</si>
  <si>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</si>
  <si>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</si>
  <si>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</si>
  <si>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</si>
  <si>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</si>
  <si>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</si>
  <si>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</si>
  <si>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</si>
  <si>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</si>
  <si>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</si>
  <si>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</si>
  <si>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</si>
  <si>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</si>
  <si>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</si>
  <si>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</si>
  <si>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</si>
  <si>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</si>
  <si>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</si>
  <si>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</si>
  <si>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</si>
  <si>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</si>
  <si>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</si>
  <si>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</si>
  <si>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</si>
  <si>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</si>
  <si>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</si>
  <si>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</si>
  <si>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</si>
  <si>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</si>
  <si>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</si>
  <si>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</si>
  <si>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</si>
  <si>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</si>
  <si>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</si>
  <si>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</si>
  <si>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</si>
  <si>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</si>
  <si>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</si>
  <si>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</si>
  <si>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</si>
  <si>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</si>
  <si>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</si>
  <si>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</si>
  <si>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</si>
  <si>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</si>
  <si>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</si>
  <si>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</si>
  <si>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</si>
  <si>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</si>
  <si>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</si>
  <si>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</si>
  <si>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</si>
  <si>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</si>
  <si>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</si>
  <si>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</si>
  <si>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</si>
  <si>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</si>
  <si>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</si>
  <si>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</si>
  <si>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</si>
  <si>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</si>
  <si>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</si>
  <si>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</si>
  <si>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</si>
  <si>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</si>
  <si>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</si>
  <si>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</si>
  <si>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</si>
  <si>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</si>
  <si>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</si>
  <si>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</si>
  <si>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</si>
  <si>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</si>
  <si>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</si>
  <si>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</si>
  <si>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</si>
  <si>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</si>
  <si>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</si>
  <si>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</si>
  <si>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</si>
  <si>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</si>
  <si>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</si>
  <si>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</si>
  <si>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</si>
  <si>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</si>
  <si>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</si>
  <si>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</si>
  <si>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</si>
  <si>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</si>
  <si>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</si>
  <si>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</si>
  <si>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</si>
  <si>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</si>
  <si>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</si>
  <si>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</si>
  <si>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</si>
  <si>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</si>
  <si>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</si>
  <si>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</si>
  <si>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</si>
  <si>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</si>
  <si>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</si>
  <si>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</si>
  <si>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</si>
  <si>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</si>
  <si>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</si>
  <si>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</si>
  <si>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</si>
  <si>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</si>
  <si>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</si>
  <si>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</si>
  <si>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</si>
  <si>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</si>
  <si>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</si>
  <si>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</si>
  <si>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</si>
  <si>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</si>
  <si>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</si>
  <si>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</si>
  <si>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</si>
  <si>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</si>
  <si>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</si>
  <si>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</si>
  <si>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</si>
  <si>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</si>
  <si>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</si>
  <si>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</si>
  <si>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</si>
  <si>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</si>
  <si>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</si>
  <si>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</si>
  <si>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</si>
  <si>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</si>
  <si>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</si>
  <si>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</si>
  <si>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</si>
  <si>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</si>
  <si>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</si>
  <si>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</si>
  <si>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</si>
  <si>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</si>
  <si>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</si>
  <si>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</si>
  <si>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</si>
  <si>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</si>
  <si>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</si>
  <si>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</si>
  <si>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</si>
  <si>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</si>
  <si>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</si>
  <si>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</si>
  <si>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</si>
  <si>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</si>
  <si>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</si>
  <si>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</si>
  <si>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</si>
  <si>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</si>
  <si>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</si>
  <si>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</si>
  <si>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</si>
  <si>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</si>
  <si>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</si>
  <si>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</si>
  <si>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</si>
  <si>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</si>
  <si>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</si>
  <si>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</si>
  <si>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</si>
  <si>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</si>
  <si>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</si>
  <si>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</si>
  <si>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</si>
  <si>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</si>
  <si>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</si>
  <si>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</si>
  <si>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</si>
  <si>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</si>
  <si>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</si>
  <si>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</si>
  <si>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</si>
  <si>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</si>
  <si>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</si>
  <si>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</si>
  <si>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</si>
  <si>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</si>
  <si>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</si>
  <si>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</si>
  <si>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</si>
  <si>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</si>
  <si>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</si>
  <si>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</si>
  <si>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</si>
  <si>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</si>
  <si>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</si>
  <si>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</si>
  <si>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</si>
  <si>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</si>
  <si>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</si>
  <si>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</si>
  <si>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</si>
  <si>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</si>
  <si>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</si>
  <si>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</si>
  <si>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</si>
  <si>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</si>
  <si>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</si>
  <si>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</si>
  <si>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</si>
  <si>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</si>
  <si>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</si>
  <si>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</si>
  <si>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</si>
  <si>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</si>
  <si>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</si>
  <si>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</si>
  <si>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</si>
  <si>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</si>
  <si>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</si>
  <si>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</si>
  <si>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</si>
  <si>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</si>
  <si>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</si>
  <si>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</si>
  <si>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</si>
  <si>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</si>
  <si>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</si>
  <si>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</si>
  <si>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</si>
  <si>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</si>
  <si>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</si>
  <si>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</si>
  <si>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</si>
  <si>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</si>
  <si>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</si>
  <si>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</si>
  <si>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</si>
  <si>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</si>
  <si>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</si>
  <si>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</si>
  <si>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</si>
  <si>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</si>
  <si>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</si>
  <si>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</si>
  <si>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</si>
  <si>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</si>
  <si>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</si>
  <si>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</si>
  <si>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</si>
  <si>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</si>
  <si>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</si>
  <si>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</si>
  <si>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</si>
  <si>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</si>
  <si>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</si>
  <si>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</si>
  <si>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</si>
  <si>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</si>
  <si>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</si>
  <si>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</si>
  <si>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</si>
  <si>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</si>
  <si>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</si>
  <si>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</si>
  <si>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</si>
  <si>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</si>
  <si>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</si>
  <si>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</si>
  <si>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</si>
  <si>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</si>
  <si>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</si>
  <si>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</si>
  <si>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</si>
  <si>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</si>
  <si>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</si>
  <si>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</si>
  <si>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</si>
  <si>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</si>
  <si>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</si>
  <si>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</si>
  <si>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</si>
  <si>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</si>
  <si>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</si>
  <si>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</si>
  <si>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</si>
  <si>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</si>
  <si>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</si>
  <si>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</si>
  <si>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</si>
  <si>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</si>
  <si>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</si>
  <si>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</si>
  <si>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</si>
  <si>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</si>
  <si>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</si>
  <si>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</si>
  <si>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</si>
  <si>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</si>
  <si>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</si>
  <si>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</si>
  <si>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</si>
  <si>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</si>
  <si>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</si>
  <si>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</si>
  <si>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</si>
  <si>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</si>
  <si>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</si>
  <si>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</si>
  <si>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</si>
  <si>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</si>
  <si>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</si>
  <si>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</si>
  <si>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</si>
  <si>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</si>
  <si>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</si>
  <si>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</si>
  <si>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</si>
  <si>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</si>
  <si>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</si>
  <si>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</si>
  <si>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</si>
  <si>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</si>
  <si>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</si>
  <si>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</si>
  <si>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</si>
  <si>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</si>
  <si>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</si>
  <si>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</si>
  <si>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</si>
  <si>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</si>
  <si>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</si>
  <si>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</si>
  <si>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</si>
  <si>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</si>
  <si>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</si>
  <si>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</si>
  <si>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</si>
  <si>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</si>
  <si>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</si>
  <si>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</si>
  <si>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</si>
  <si>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</si>
  <si>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</si>
  <si>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</si>
  <si>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</si>
  <si>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</si>
  <si>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</si>
  <si>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</si>
  <si>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</si>
  <si>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</si>
  <si>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</si>
  <si>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</si>
  <si>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</si>
  <si>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</si>
  <si>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</si>
  <si>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</si>
  <si>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</si>
  <si>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</si>
  <si>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</si>
  <si>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</si>
  <si>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</si>
  <si>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</si>
  <si>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</si>
  <si>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</si>
  <si>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</si>
  <si>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</si>
  <si>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</si>
  <si>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</si>
  <si>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</si>
  <si>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</si>
  <si>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</si>
  <si>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</si>
  <si>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</si>
  <si>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</si>
  <si>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</si>
  <si>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</si>
  <si>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</si>
  <si>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</si>
  <si>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</si>
  <si>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</si>
  <si>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</si>
  <si>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</si>
  <si>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</si>
  <si>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</si>
  <si>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</si>
  <si>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</si>
  <si>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</si>
  <si>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</si>
  <si>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</si>
  <si>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</si>
  <si>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</si>
  <si>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</si>
  <si>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</si>
  <si>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</si>
  <si>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</si>
  <si>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</si>
  <si>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</si>
  <si>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</si>
  <si>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</si>
  <si>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</si>
  <si>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</si>
  <si>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</si>
  <si>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</si>
  <si>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</si>
  <si>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</si>
  <si>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</si>
  <si>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</si>
  <si>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</si>
  <si>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</si>
  <si>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</si>
  <si>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</si>
  <si>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</si>
  <si>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</si>
  <si>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</si>
  <si>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</si>
  <si>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</si>
  <si>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</si>
  <si>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</si>
  <si>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</si>
  <si>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</si>
  <si>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</si>
  <si>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</si>
  <si>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</si>
  <si>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</si>
  <si>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</si>
  <si>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</si>
  <si>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</si>
  <si>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</si>
  <si>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</si>
  <si>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</si>
  <si>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</si>
  <si>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</si>
  <si>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</si>
  <si>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</si>
  <si>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</si>
  <si>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</si>
  <si>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</si>
  <si>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</si>
  <si>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</si>
  <si>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</si>
  <si>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</si>
  <si>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</si>
  <si>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</si>
  <si>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</si>
  <si>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</si>
  <si>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</si>
  <si>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</si>
  <si>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</si>
  <si>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</si>
  <si>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</si>
  <si>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</si>
  <si>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</si>
  <si>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</si>
  <si>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</si>
  <si>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</si>
  <si>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</si>
  <si>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</si>
  <si>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</si>
  <si>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</si>
  <si>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</si>
  <si>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</si>
  <si>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</si>
  <si>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</si>
  <si>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</si>
  <si>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</si>
  <si>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</si>
  <si>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</si>
  <si>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</si>
  <si>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</si>
  <si>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</si>
  <si>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</si>
  <si>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</si>
  <si>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</si>
  <si>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</si>
  <si>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</si>
  <si>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</si>
  <si>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</si>
  <si>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</si>
  <si>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</si>
  <si>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</si>
  <si>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</si>
  <si>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</si>
  <si>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</si>
  <si>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</si>
  <si>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</si>
  <si>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</si>
  <si>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</si>
  <si>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</si>
  <si>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</si>
  <si>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</si>
  <si>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</si>
  <si>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</si>
  <si>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</si>
  <si>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</si>
  <si>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</si>
  <si>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</si>
  <si>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</si>
  <si>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</si>
  <si>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</si>
  <si>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</si>
  <si>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</si>
  <si>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</si>
  <si>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</si>
  <si>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</si>
  <si>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</si>
  <si>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</si>
  <si>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</si>
  <si>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</si>
  <si>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</si>
  <si>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</si>
  <si>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</si>
  <si>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</si>
  <si>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</si>
  <si>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</si>
  <si>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</si>
  <si>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</si>
  <si>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</si>
  <si>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</si>
  <si>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</si>
  <si>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</si>
  <si>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</si>
  <si>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</si>
  <si>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</si>
  <si>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</si>
  <si>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</si>
  <si>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</si>
  <si>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</si>
  <si>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</si>
  <si>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</si>
  <si>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</si>
  <si>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</si>
  <si>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</si>
  <si>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</si>
  <si>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</si>
  <si>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</si>
  <si>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</si>
  <si>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</si>
  <si>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</si>
  <si>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</si>
  <si>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</si>
  <si>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</si>
  <si>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</si>
  <si>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</si>
  <si>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</si>
  <si>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</si>
  <si>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</si>
  <si>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</si>
  <si>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</si>
  <si>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</si>
  <si>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</si>
  <si>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</si>
  <si>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</si>
  <si>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</si>
  <si>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</si>
  <si>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</si>
  <si>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</si>
  <si>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</si>
  <si>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</si>
  <si>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</si>
  <si>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</si>
  <si>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</si>
  <si>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</si>
  <si>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</si>
  <si>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</si>
  <si>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</si>
  <si>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</si>
  <si>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</si>
  <si>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</si>
  <si>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</si>
  <si>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</si>
  <si>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</si>
  <si>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</si>
  <si>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</si>
  <si>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</si>
  <si>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</si>
  <si>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</si>
  <si>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</si>
  <si>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</si>
  <si>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</si>
  <si>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</si>
  <si>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</si>
  <si>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</si>
  <si>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</si>
  <si>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</si>
  <si>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</si>
  <si>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</si>
  <si>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</si>
  <si>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</si>
  <si>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</si>
  <si>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</si>
  <si>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</si>
  <si>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</si>
  <si>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</si>
  <si>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</si>
  <si>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</si>
  <si>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</si>
  <si>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</si>
  <si>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</si>
  <si>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</si>
  <si>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</si>
  <si>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</si>
  <si>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</si>
  <si>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</si>
  <si>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</si>
  <si>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</si>
  <si>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</si>
  <si>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</si>
  <si>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</si>
  <si>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</si>
  <si>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</si>
  <si>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</si>
  <si>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</si>
  <si>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</si>
  <si>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</si>
  <si>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</si>
  <si>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</si>
  <si>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</si>
  <si>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</si>
  <si>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</si>
  <si>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</si>
  <si>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</si>
  <si>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</si>
  <si>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</si>
  <si>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</si>
  <si>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</si>
  <si>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</si>
  <si>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</si>
  <si>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</si>
  <si>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</si>
  <si>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</si>
  <si>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</si>
  <si>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</si>
  <si>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</si>
  <si>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</si>
  <si>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</si>
  <si>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</si>
  <si>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</si>
  <si>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</si>
  <si>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</si>
  <si>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</si>
  <si>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</si>
  <si>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</si>
  <si>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</si>
  <si>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</si>
  <si>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</si>
  <si>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</si>
  <si>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</si>
  <si>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</si>
  <si>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</si>
  <si>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</si>
  <si>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</si>
  <si>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</si>
  <si>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</si>
  <si>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</si>
  <si>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</si>
  <si>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</si>
  <si>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</si>
  <si>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</si>
  <si>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</si>
  <si>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</si>
  <si>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</si>
  <si>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</si>
  <si>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</si>
  <si>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</si>
  <si>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</si>
  <si>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</si>
  <si>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</si>
  <si>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</si>
  <si>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</si>
  <si>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</si>
  <si>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</si>
  <si>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</si>
  <si>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</si>
  <si>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</si>
  <si>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</si>
  <si>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</si>
  <si>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</si>
  <si>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</si>
  <si>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</si>
  <si>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</si>
  <si>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</si>
  <si>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</si>
  <si>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</si>
  <si>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</si>
  <si>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</si>
  <si>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</si>
  <si>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</si>
  <si>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</si>
  <si>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</si>
  <si>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</si>
  <si>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</si>
  <si>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</si>
  <si>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</si>
  <si>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</si>
  <si>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</si>
  <si>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</si>
  <si>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</si>
  <si>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</si>
  <si>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</si>
  <si>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</si>
  <si>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</si>
  <si>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</si>
  <si>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</si>
  <si>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</si>
  <si>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</si>
  <si>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</si>
  <si>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</si>
  <si>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</si>
  <si>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</si>
  <si>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</si>
  <si>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</si>
  <si>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</si>
  <si>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</si>
  <si>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</si>
  <si>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</si>
  <si>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</si>
  <si>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</si>
  <si>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</si>
  <si>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</si>
  <si>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</si>
  <si>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</si>
  <si>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</si>
  <si>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</si>
  <si>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</si>
  <si>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</si>
  <si>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</si>
  <si>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</si>
  <si>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</si>
  <si>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</si>
  <si>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</si>
  <si>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</si>
  <si>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</si>
  <si>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</si>
  <si>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</si>
  <si>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</si>
  <si>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</si>
  <si>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</si>
  <si>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</si>
  <si>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</si>
  <si>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</si>
  <si>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</si>
  <si>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</si>
  <si>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</si>
  <si>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</si>
  <si>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</si>
  <si>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</si>
  <si>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</si>
  <si>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</si>
  <si>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</si>
  <si>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</si>
  <si>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</si>
  <si>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</si>
  <si>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</si>
  <si>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</si>
  <si>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</si>
  <si>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</si>
  <si>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</si>
  <si>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</si>
  <si>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</si>
  <si>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</si>
  <si>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</si>
  <si>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</si>
  <si>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</si>
  <si>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</si>
  <si>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</si>
  <si>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</si>
  <si>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</si>
  <si>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</si>
  <si>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</si>
  <si>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</si>
  <si>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</si>
  <si>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</si>
  <si>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</si>
  <si>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</si>
  <si>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</si>
  <si>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</si>
  <si>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</si>
  <si>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</si>
  <si>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</si>
  <si>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</si>
  <si>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</si>
  <si>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</si>
  <si>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</si>
  <si>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</si>
  <si>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</si>
  <si>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</si>
  <si>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</si>
  <si>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</si>
  <si>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</si>
  <si>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</si>
  <si>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</si>
  <si>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</si>
  <si>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</si>
  <si>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</si>
  <si>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</si>
  <si>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</si>
  <si>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</si>
  <si>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</si>
  <si>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</si>
  <si>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</si>
  <si>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</si>
  <si>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</si>
  <si>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</si>
  <si>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</si>
  <si>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</si>
  <si>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</si>
  <si>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</si>
  <si>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</si>
  <si>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</si>
  <si>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</si>
  <si>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</si>
  <si>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</si>
  <si>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</si>
  <si>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</si>
  <si>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</si>
  <si>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</si>
  <si>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</si>
  <si>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</si>
  <si>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</si>
  <si>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</si>
  <si>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</si>
  <si>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</si>
  <si>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</si>
  <si>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</si>
  <si>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</si>
  <si>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</si>
  <si>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</si>
  <si>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</si>
  <si>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</si>
  <si>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</si>
  <si>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</si>
  <si>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</si>
  <si>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</si>
  <si>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</si>
  <si>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</si>
  <si>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</si>
  <si>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</si>
  <si>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</si>
  <si>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</si>
  <si>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</si>
  <si>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</si>
  <si>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</si>
  <si>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</si>
  <si>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</si>
  <si>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</si>
  <si>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</si>
  <si>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</si>
  <si>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</si>
  <si>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</si>
  <si>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</si>
  <si>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</si>
  <si>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</si>
  <si>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</si>
  <si>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</si>
  <si>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</si>
  <si>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</si>
  <si>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</si>
  <si>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</si>
  <si>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</si>
  <si>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</si>
  <si>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</si>
  <si>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</si>
  <si>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</si>
  <si>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</si>
  <si>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</si>
  <si>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</si>
  <si>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</si>
  <si>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</si>
  <si>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</si>
  <si>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</si>
  <si>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</si>
  <si>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</si>
  <si>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</si>
  <si>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</si>
  <si>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</si>
  <si>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</si>
  <si>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</si>
  <si>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</si>
  <si>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</si>
  <si>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</si>
  <si>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</si>
  <si>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</si>
  <si>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</si>
  <si>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</si>
  <si>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</si>
  <si>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</si>
  <si>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</si>
  <si>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</si>
  <si>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</si>
  <si>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</si>
  <si>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</si>
  <si>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</si>
  <si>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</si>
  <si>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</si>
  <si>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</si>
  <si>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</si>
  <si>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</si>
  <si>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</si>
  <si>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</si>
  <si>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</si>
  <si>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</si>
  <si>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</si>
  <si>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</si>
  <si>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</si>
  <si>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</si>
  <si>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</si>
  <si>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</si>
  <si>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</si>
  <si>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</si>
  <si>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</si>
  <si>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</si>
  <si>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</si>
  <si>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</si>
  <si>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</si>
  <si>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</si>
  <si>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</si>
  <si>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</si>
  <si>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</si>
  <si>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</si>
  <si>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</si>
  <si>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</si>
  <si>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</si>
  <si>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</si>
  <si>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</si>
  <si>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</si>
  <si>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</si>
  <si>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</si>
  <si>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</si>
  <si>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</si>
  <si>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</si>
  <si>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</si>
  <si>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</si>
  <si>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</si>
  <si>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</si>
  <si>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</si>
  <si>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</si>
  <si>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</si>
  <si>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</si>
  <si>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</si>
  <si>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</si>
  <si>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</si>
  <si>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</si>
  <si>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</si>
  <si>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</si>
  <si>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</si>
  <si>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</si>
  <si>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</si>
  <si>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</si>
  <si>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</si>
  <si>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</si>
  <si>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</si>
  <si>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</si>
  <si>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</si>
  <si>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</si>
  <si>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</si>
  <si>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</si>
  <si>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</si>
  <si>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</si>
  <si>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</si>
  <si>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</si>
  <si>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</si>
  <si>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</si>
  <si>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</si>
  <si>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</si>
  <si>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</si>
  <si>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</si>
  <si>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</si>
  <si>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</si>
  <si>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</si>
  <si>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</si>
  <si>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</si>
  <si>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</si>
  <si>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</si>
  <si>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</si>
  <si>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</si>
  <si>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</si>
  <si>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</si>
  <si>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</si>
  <si>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</si>
  <si>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</si>
  <si>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</si>
  <si>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</si>
  <si>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</si>
  <si>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</si>
  <si>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</si>
  <si>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</si>
  <si>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</si>
  <si>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</si>
  <si>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</si>
  <si>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</si>
  <si>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</si>
  <si>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</si>
  <si>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</si>
  <si>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</si>
  <si>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</si>
  <si>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</si>
  <si>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</si>
  <si>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</si>
  <si>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</si>
  <si>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</si>
  <si>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</si>
  <si>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</si>
  <si>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</si>
  <si>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</si>
  <si>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</si>
  <si>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</si>
  <si>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</si>
  <si>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</si>
  <si>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</si>
  <si>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</si>
  <si>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</si>
  <si>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</si>
  <si>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</si>
  <si>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</si>
  <si>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</si>
  <si>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</si>
  <si>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</si>
  <si>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</si>
  <si>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</si>
  <si>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</si>
  <si>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</si>
  <si>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</si>
  <si>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</si>
  <si>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</si>
  <si>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</si>
  <si>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</si>
  <si>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</si>
  <si>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</si>
  <si>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</si>
  <si>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</si>
  <si>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</si>
  <si>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</si>
  <si>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</si>
  <si>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</si>
  <si>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</si>
  <si>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</si>
  <si>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</si>
  <si>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</si>
  <si>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</si>
  <si>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</si>
  <si>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</si>
  <si>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</si>
  <si>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</si>
  <si>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</si>
  <si>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</si>
  <si>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</si>
  <si>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</si>
  <si>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</si>
  <si>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</si>
  <si>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</si>
  <si>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</si>
  <si>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</si>
  <si>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</si>
  <si>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</si>
  <si>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</si>
  <si>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</si>
  <si>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</si>
  <si>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</si>
  <si>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</si>
  <si>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</si>
  <si>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</si>
  <si>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</si>
  <si>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</si>
  <si>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</si>
  <si>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</si>
  <si>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</si>
  <si>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</si>
  <si>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</si>
  <si>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</si>
  <si>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</si>
  <si>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</si>
  <si>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</si>
  <si>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</si>
  <si>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</si>
  <si>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</si>
  <si>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</si>
  <si>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</si>
  <si>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</si>
  <si>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</si>
  <si>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</si>
  <si>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</si>
  <si>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</si>
  <si>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</si>
  <si>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</si>
  <si>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</si>
  <si>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</si>
  <si>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</si>
  <si>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</si>
  <si>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</si>
  <si>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</si>
  <si>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</si>
  <si>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</si>
  <si>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</si>
  <si>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</si>
  <si>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</si>
  <si>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</si>
  <si>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</si>
  <si>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</si>
  <si>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</si>
  <si>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</si>
  <si>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</si>
  <si>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</si>
  <si>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</si>
  <si>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</si>
  <si>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</si>
  <si>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</si>
  <si>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</si>
  <si>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</si>
  <si>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</si>
  <si>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</si>
  <si>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</si>
  <si>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</si>
  <si>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</si>
  <si>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</si>
  <si>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</si>
  <si>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</si>
  <si>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</si>
  <si>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</si>
  <si>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</si>
  <si>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</si>
  <si>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</si>
  <si>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</si>
  <si>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</si>
  <si>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</si>
  <si>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</si>
  <si>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</si>
  <si>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</si>
  <si>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</si>
  <si>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</si>
  <si>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</si>
  <si>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</si>
  <si>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</si>
  <si>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</si>
  <si>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</si>
  <si>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</si>
  <si>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</si>
  <si>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</si>
  <si>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</si>
  <si>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</si>
  <si>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</si>
  <si>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</si>
  <si>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</si>
  <si>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</si>
  <si>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</si>
  <si>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</si>
  <si>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</si>
  <si>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</si>
  <si>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</si>
  <si>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</si>
  <si>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</si>
  <si>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</si>
  <si>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</si>
  <si>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</si>
  <si>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</si>
  <si>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</si>
  <si>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</si>
  <si>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</si>
  <si>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</si>
  <si>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</si>
  <si>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</si>
  <si>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</si>
  <si>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</si>
  <si>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</si>
  <si>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</si>
  <si>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</si>
  <si>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</si>
  <si>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</si>
  <si>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</si>
  <si>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</si>
  <si>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</si>
  <si>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</si>
  <si>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</si>
  <si>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</si>
  <si>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</si>
  <si>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</si>
  <si>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</si>
  <si>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</si>
  <si>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</si>
  <si>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</si>
  <si>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</si>
  <si>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</si>
  <si>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</si>
  <si>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</si>
  <si>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</si>
  <si>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</si>
  <si>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</si>
  <si>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</si>
  <si>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</si>
  <si>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</si>
  <si>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</si>
  <si>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</si>
  <si>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</si>
  <si>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</si>
  <si>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</si>
  <si>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</si>
  <si>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</si>
  <si>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</si>
  <si>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</si>
  <si>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</si>
  <si>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</si>
  <si>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</si>
  <si>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</si>
  <si>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</si>
  <si>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</si>
  <si>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</si>
  <si>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</si>
  <si>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</si>
  <si>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</si>
  <si>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</si>
  <si>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</si>
  <si>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</si>
  <si>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</si>
  <si>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</si>
  <si>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</si>
  <si>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</si>
  <si>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</si>
  <si>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</si>
  <si>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</si>
  <si>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</si>
  <si>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</si>
  <si>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</si>
  <si>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</si>
  <si>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</si>
  <si>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</si>
  <si>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</si>
  <si>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</si>
  <si>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</si>
  <si>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</si>
  <si>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</si>
  <si>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</si>
  <si>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</si>
  <si>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</si>
  <si>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</si>
  <si>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</si>
  <si>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</si>
  <si>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</si>
  <si>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</si>
  <si>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</si>
  <si>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</si>
  <si>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</si>
  <si>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</si>
  <si>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</si>
  <si>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</si>
  <si>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</si>
  <si>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</si>
  <si>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</si>
  <si>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</si>
  <si>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</si>
  <si>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</si>
  <si>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</si>
  <si>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</si>
  <si>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</si>
  <si>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</si>
  <si>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</si>
  <si>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</si>
  <si>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</si>
  <si>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</si>
  <si>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</si>
  <si>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</si>
  <si>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</si>
  <si>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</si>
  <si>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</si>
  <si>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</si>
  <si>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</si>
  <si>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</si>
  <si>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</si>
  <si>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</si>
  <si>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</si>
  <si>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</si>
  <si>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</si>
  <si>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</si>
  <si>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</si>
  <si>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</si>
  <si>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</si>
  <si>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</si>
  <si>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</si>
  <si>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</si>
  <si>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</si>
  <si>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</si>
  <si>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</si>
  <si>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</si>
  <si>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</si>
  <si>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</si>
  <si>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</si>
  <si>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</si>
  <si>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</si>
  <si>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</si>
  <si>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</si>
  <si>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</si>
  <si>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</si>
  <si>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</si>
  <si>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</si>
  <si>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</si>
  <si>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</si>
  <si>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</si>
  <si>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</si>
  <si>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</si>
  <si>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</si>
  <si>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</si>
  <si>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</si>
  <si>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</si>
  <si>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</si>
  <si>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</si>
  <si>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</si>
  <si>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</si>
  <si>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</si>
  <si>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</si>
  <si>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</si>
  <si>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</si>
  <si>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</si>
  <si>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</si>
  <si>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</si>
  <si>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</si>
  <si>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</si>
  <si>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</si>
  <si>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</si>
  <si>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</si>
  <si>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</si>
  <si>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</si>
  <si>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</si>
  <si>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</si>
  <si>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</si>
  <si>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</si>
  <si>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</si>
  <si>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</si>
  <si>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</si>
  <si>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</si>
  <si>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</si>
  <si>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</si>
  <si>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</si>
  <si>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</si>
  <si>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</si>
  <si>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</si>
  <si>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</si>
  <si>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</si>
  <si>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</si>
  <si>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</si>
  <si>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</si>
  <si>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</si>
  <si>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</si>
  <si>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</si>
  <si>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</si>
  <si>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</si>
  <si>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</si>
  <si>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</si>
  <si>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</si>
  <si>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</si>
  <si>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</si>
  <si>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</si>
  <si>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</si>
  <si>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</si>
  <si>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</si>
  <si>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</si>
  <si>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</si>
  <si>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</si>
  <si>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</si>
  <si>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</si>
  <si>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</si>
  <si>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</si>
  <si>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</si>
  <si>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</si>
  <si>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</si>
  <si>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</si>
  <si>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</si>
  <si>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</si>
  <si>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</si>
  <si>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</si>
  <si>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</si>
  <si>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</si>
  <si>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</si>
  <si>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</si>
  <si>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</si>
  <si>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</si>
  <si>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</si>
  <si>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</si>
  <si>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</si>
  <si>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</si>
  <si>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</si>
  <si>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</si>
  <si>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</si>
  <si>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</si>
  <si>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</si>
  <si>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</si>
  <si>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</si>
  <si>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</si>
  <si>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</si>
  <si>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</si>
  <si>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</si>
  <si>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</si>
  <si>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</si>
  <si>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</si>
  <si>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</si>
  <si>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</si>
  <si>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</si>
  <si>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</si>
  <si>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</si>
  <si>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</si>
  <si>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</si>
  <si>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</si>
  <si>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</si>
  <si>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</si>
  <si>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</si>
  <si>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</si>
  <si>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</si>
  <si>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</si>
  <si>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</si>
  <si>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</si>
  <si>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</si>
  <si>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</si>
  <si>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</si>
  <si>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</si>
  <si>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</si>
  <si>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</si>
  <si>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</si>
  <si>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</si>
  <si>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</si>
  <si>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</si>
  <si>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</si>
  <si>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</si>
  <si>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</si>
  <si>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</si>
  <si>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</si>
  <si>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</si>
  <si>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</si>
  <si>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</si>
  <si>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</si>
  <si>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</si>
  <si>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</si>
  <si>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</si>
  <si>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</si>
  <si>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</si>
  <si>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</si>
  <si>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</si>
  <si>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</si>
  <si>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</si>
  <si>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</si>
  <si>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</si>
  <si>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</si>
  <si>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</si>
  <si>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</si>
  <si>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</si>
  <si>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</si>
  <si>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</si>
  <si>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</si>
  <si>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</si>
  <si>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</si>
  <si>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</si>
  <si>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</si>
  <si>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</si>
  <si>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</si>
  <si>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</si>
  <si>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</si>
  <si>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</si>
  <si>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</si>
  <si>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</si>
  <si>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</si>
  <si>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</si>
  <si>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</si>
  <si>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</si>
  <si>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</si>
  <si>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</si>
  <si>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</si>
  <si>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</si>
  <si>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</si>
  <si>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</si>
  <si>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</si>
  <si>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</si>
  <si>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</si>
  <si>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</si>
  <si>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</si>
  <si>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</si>
  <si>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</si>
  <si>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</si>
  <si>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</si>
  <si>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</si>
  <si>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</si>
  <si>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</si>
  <si>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</si>
  <si>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</si>
  <si>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</si>
  <si>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</si>
  <si>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</si>
  <si>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</si>
  <si>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</si>
  <si>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</si>
  <si>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</si>
  <si>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</si>
  <si>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</si>
  <si>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</si>
  <si>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</si>
  <si>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</si>
  <si>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</si>
  <si>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</si>
  <si>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</si>
  <si>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</si>
  <si>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</si>
  <si>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</si>
  <si>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</si>
  <si>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</si>
  <si>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</si>
  <si>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</si>
  <si>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</si>
  <si>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</si>
  <si>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</si>
  <si>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</si>
  <si>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</si>
  <si>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</si>
  <si>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</si>
  <si>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</si>
  <si>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</si>
  <si>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</si>
  <si>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</si>
  <si>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</si>
  <si>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</si>
  <si>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</si>
  <si>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</si>
  <si>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</si>
  <si>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</si>
  <si>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</si>
  <si>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</si>
  <si>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</si>
  <si>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</si>
  <si>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</si>
  <si>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</si>
  <si>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</si>
  <si>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</si>
  <si>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</si>
  <si>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</si>
  <si>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</si>
  <si>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</si>
  <si>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</si>
  <si>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</si>
  <si>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</si>
  <si>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</si>
  <si>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</si>
  <si>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</si>
  <si>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</si>
  <si>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</si>
  <si>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</si>
  <si>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</si>
  <si>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</si>
  <si>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</si>
  <si>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</si>
  <si>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</si>
  <si>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</si>
  <si>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</si>
  <si>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</si>
  <si>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</si>
  <si>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</si>
  <si>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</si>
  <si>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</si>
  <si>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</si>
  <si>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</si>
  <si>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</si>
  <si>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</si>
  <si>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</si>
  <si>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</si>
  <si>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</si>
  <si>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</si>
  <si>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</si>
  <si>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</si>
  <si>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</si>
  <si>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</si>
  <si>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</si>
  <si>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</si>
  <si>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</si>
  <si>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</si>
  <si>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</si>
  <si>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</si>
  <si>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</si>
  <si>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</si>
  <si>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</si>
  <si>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</si>
  <si>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</si>
  <si>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</si>
  <si>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</si>
  <si>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</si>
  <si>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</si>
  <si>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</si>
  <si>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</si>
  <si>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</si>
  <si>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</si>
  <si>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</si>
  <si>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</si>
  <si>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</si>
  <si>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</si>
  <si>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</si>
  <si>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</si>
  <si>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</si>
  <si>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</si>
  <si>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</si>
  <si>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</si>
  <si>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</si>
  <si>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</si>
  <si>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</si>
  <si>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</si>
  <si>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</si>
  <si>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</si>
  <si>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</si>
  <si>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</si>
  <si>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</si>
  <si>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</si>
  <si>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</si>
  <si>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</si>
  <si>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</si>
  <si>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</si>
  <si>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</si>
  <si>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</si>
  <si>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</si>
  <si>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</si>
  <si>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</si>
  <si>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</si>
  <si>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</si>
  <si>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</si>
  <si>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</si>
  <si>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</si>
  <si>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</si>
  <si>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</si>
  <si>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</si>
  <si>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</si>
  <si>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</si>
  <si>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</si>
  <si>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</si>
  <si>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</si>
  <si>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</si>
  <si>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</si>
  <si>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</si>
  <si>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</si>
  <si>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</si>
  <si>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</si>
  <si>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</si>
  <si>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</si>
  <si>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</si>
  <si>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</si>
  <si>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</si>
  <si>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</si>
  <si>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</si>
  <si>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</si>
  <si>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</si>
  <si>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</si>
  <si>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</si>
  <si>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</si>
  <si>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</si>
  <si>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</si>
  <si>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</si>
  <si>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</si>
  <si>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</si>
  <si>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</si>
  <si>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</si>
  <si>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</si>
  <si>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</si>
  <si>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</si>
  <si>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</si>
  <si>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</si>
  <si>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</si>
  <si>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</si>
  <si>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</si>
  <si>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</si>
  <si>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</si>
  <si>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</si>
  <si>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</si>
  <si>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</si>
  <si>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</si>
  <si>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</si>
  <si>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</si>
  <si>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</si>
  <si>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</si>
  <si>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</si>
  <si>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</si>
  <si>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</si>
  <si>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</si>
  <si>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</si>
  <si>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</si>
  <si>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</si>
  <si>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</si>
  <si>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</si>
  <si>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</si>
  <si>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</si>
  <si>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</si>
  <si>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</si>
  <si>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</si>
  <si>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</si>
  <si>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</si>
  <si>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</si>
  <si>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</si>
  <si>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</si>
  <si>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</si>
  <si>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</si>
  <si>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</si>
  <si>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</si>
  <si>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</si>
  <si>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</si>
  <si>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</si>
  <si>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</si>
  <si>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</si>
  <si>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</si>
  <si>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</si>
  <si>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</si>
  <si>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</si>
  <si>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</si>
  <si>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</si>
  <si>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</si>
  <si>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</si>
  <si>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</si>
  <si>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</si>
  <si>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</si>
  <si>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</si>
  <si>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</si>
  <si>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</si>
  <si>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</si>
  <si>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</si>
  <si>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</si>
  <si>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</si>
  <si>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</si>
  <si>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</si>
  <si>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</si>
  <si>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</si>
  <si>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</si>
  <si>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</si>
  <si>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</si>
  <si>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</si>
  <si>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</si>
  <si>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</si>
  <si>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</si>
  <si>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</si>
  <si>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</si>
  <si>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</si>
  <si>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</si>
  <si>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</si>
  <si>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</si>
  <si>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</si>
  <si>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</si>
  <si>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</si>
  <si>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</si>
  <si>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</si>
  <si>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</si>
  <si>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</si>
  <si>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</si>
  <si>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</si>
  <si>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</si>
  <si>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</si>
  <si>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</si>
  <si>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</si>
  <si>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</si>
  <si>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</si>
  <si>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</si>
  <si>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</si>
  <si>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</si>
  <si>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</si>
  <si>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</si>
  <si>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</si>
  <si>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</si>
  <si>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</si>
  <si>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</si>
  <si>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</si>
  <si>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</si>
  <si>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</si>
  <si>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</si>
  <si>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</si>
  <si>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</si>
  <si>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</si>
  <si>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</si>
  <si>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</si>
  <si>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</si>
  <si>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</si>
  <si>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</si>
  <si>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</si>
  <si>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</si>
  <si>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</si>
  <si>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</si>
  <si>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</si>
  <si>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</si>
  <si>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</si>
  <si>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</si>
  <si>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</si>
  <si>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</si>
  <si>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</si>
  <si>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</si>
  <si>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</si>
  <si>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</si>
  <si>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</si>
  <si>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</si>
  <si>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</si>
  <si>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</si>
  <si>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</si>
  <si>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</si>
  <si>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</si>
  <si>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</si>
  <si>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</si>
  <si>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</si>
  <si>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</si>
  <si>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</si>
  <si>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</si>
  <si>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</si>
  <si>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</si>
  <si>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</si>
  <si>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</si>
  <si>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</si>
  <si>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</si>
  <si>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</si>
  <si>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</si>
  <si>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</si>
  <si>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</si>
  <si>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</si>
  <si>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</si>
  <si>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</si>
  <si>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</si>
  <si>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</si>
  <si>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</si>
  <si>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</si>
  <si>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</si>
  <si>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</si>
  <si>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</si>
  <si>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</si>
  <si>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</si>
  <si>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</si>
  <si>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</si>
  <si>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</si>
  <si>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</si>
  <si>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</si>
  <si>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</si>
  <si>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</si>
  <si>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</si>
  <si>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</si>
  <si>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</si>
  <si>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</si>
  <si>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</si>
  <si>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</si>
  <si>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</si>
  <si>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</si>
  <si>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</si>
  <si>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</si>
  <si>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</si>
  <si>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</si>
  <si>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</si>
  <si>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</si>
  <si>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</si>
  <si>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</si>
  <si>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</si>
  <si>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</si>
  <si>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</si>
  <si>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</si>
  <si>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</si>
  <si>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</si>
  <si>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</si>
  <si>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</si>
  <si>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</si>
  <si>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</si>
  <si>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</si>
  <si>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</si>
  <si>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</si>
  <si>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</si>
  <si>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</si>
  <si>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</si>
  <si>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</si>
  <si>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</si>
  <si>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</si>
  <si>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</si>
  <si>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</si>
  <si>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</si>
  <si>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</si>
  <si>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</si>
  <si>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</si>
  <si>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</si>
  <si>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</si>
  <si>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</si>
  <si>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</si>
  <si>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</si>
  <si>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</si>
  <si>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</si>
  <si>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</si>
  <si>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</si>
  <si>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</si>
  <si>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</si>
  <si>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</si>
  <si>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</si>
  <si>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</si>
  <si>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</si>
  <si>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</si>
  <si>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</si>
  <si>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</si>
  <si>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</si>
  <si>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</si>
  <si>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</si>
  <si>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</si>
  <si>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</si>
  <si>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</si>
  <si>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</si>
  <si>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</si>
  <si>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</si>
  <si>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</si>
  <si>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</si>
  <si>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</si>
  <si>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</si>
  <si>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</si>
  <si>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</si>
  <si>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</si>
  <si>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</si>
  <si>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</si>
  <si>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</si>
  <si>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</si>
  <si>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</si>
  <si>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</si>
  <si>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</si>
  <si>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</si>
  <si>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</si>
  <si>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</si>
  <si>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</si>
  <si>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</si>
  <si>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</si>
  <si>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</si>
  <si>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</si>
  <si>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</si>
  <si>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</si>
  <si>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</si>
  <si>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</si>
  <si>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</si>
  <si>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</si>
  <si>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</si>
  <si>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</si>
  <si>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</si>
  <si>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</si>
  <si>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</si>
  <si>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</si>
  <si>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</si>
  <si>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</si>
  <si>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</si>
  <si>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</si>
  <si>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</si>
  <si>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</si>
  <si>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</si>
  <si>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</si>
  <si>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</si>
  <si>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</si>
  <si>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</si>
  <si>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</si>
  <si>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</si>
  <si>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</si>
  <si>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</si>
  <si>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</si>
  <si>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</si>
  <si>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</si>
  <si>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</si>
  <si>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</si>
  <si>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</si>
  <si>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</si>
  <si>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</si>
  <si>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</si>
  <si>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</si>
  <si>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</si>
  <si>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</si>
  <si>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</si>
  <si>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</si>
  <si>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</si>
  <si>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</si>
  <si>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</si>
  <si>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</si>
  <si>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</si>
  <si>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</si>
  <si>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</si>
  <si>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</si>
  <si>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</si>
  <si>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</si>
  <si>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</si>
  <si>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</si>
  <si>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</si>
  <si>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</si>
  <si>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</si>
  <si>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</si>
  <si>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</si>
  <si>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</si>
  <si>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</si>
  <si>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</si>
  <si>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</si>
  <si>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</si>
  <si>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</si>
  <si>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</si>
  <si>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</si>
  <si>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</si>
  <si>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</si>
  <si>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</si>
  <si>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</si>
  <si>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</si>
  <si>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</si>
  <si>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</si>
  <si>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</si>
  <si>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</si>
  <si>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</si>
  <si>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</si>
  <si>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</si>
  <si>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</si>
  <si>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</si>
  <si>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</si>
  <si>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</si>
  <si>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</si>
  <si>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</si>
  <si>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</si>
  <si>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</si>
  <si>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</si>
  <si>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</si>
  <si>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</si>
  <si>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</si>
  <si>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</si>
  <si>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</si>
  <si>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</si>
  <si>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</si>
  <si>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</si>
  <si>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</si>
  <si>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</si>
  <si>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</si>
  <si>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</si>
  <si>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</si>
  <si>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</si>
  <si>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</si>
  <si>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</si>
  <si>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</si>
  <si>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</si>
  <si>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</si>
  <si>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</si>
  <si>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</si>
  <si>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</si>
  <si>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</si>
  <si>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</si>
  <si>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</si>
  <si>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</si>
  <si>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</si>
  <si>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</si>
  <si>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</si>
  <si>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</si>
  <si>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</si>
  <si>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</si>
  <si>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</si>
  <si>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</si>
  <si>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</si>
  <si>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</si>
  <si>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</si>
  <si>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</si>
  <si>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</si>
  <si>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</si>
  <si>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</si>
  <si>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</si>
  <si>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</si>
  <si>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</si>
  <si>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</si>
  <si>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</si>
  <si>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</si>
  <si>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</si>
  <si>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</si>
  <si>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</si>
  <si>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</si>
  <si>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</si>
  <si>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</si>
  <si>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</si>
  <si>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</si>
  <si>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</si>
  <si>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</si>
  <si>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</si>
  <si>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</si>
  <si>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</si>
  <si>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</si>
  <si>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</si>
  <si>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</si>
  <si>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</si>
  <si>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</si>
  <si>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</si>
  <si>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</si>
  <si>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</si>
  <si>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</si>
  <si>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</si>
  <si>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</si>
  <si>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</si>
  <si>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</si>
  <si>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</si>
  <si>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</si>
  <si>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</si>
  <si>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</si>
  <si>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</si>
  <si>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</si>
  <si>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</si>
  <si>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</si>
  <si>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</si>
  <si>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</si>
  <si>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</si>
  <si>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</si>
  <si>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</si>
  <si>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</si>
  <si>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</si>
  <si>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</si>
  <si>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</si>
  <si>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</si>
  <si>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</si>
  <si>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</si>
  <si>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</si>
  <si>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</si>
  <si>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</si>
  <si>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</si>
  <si>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</si>
  <si>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</si>
  <si>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</si>
  <si>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</si>
  <si>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</si>
  <si>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</si>
  <si>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</si>
  <si>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</si>
  <si>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</si>
  <si>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</si>
  <si>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</si>
  <si>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</si>
  <si>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</si>
  <si>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</si>
  <si>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</si>
  <si>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</si>
  <si>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</si>
  <si>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</si>
  <si>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</si>
  <si>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</si>
  <si>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</si>
  <si>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</si>
  <si>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</si>
  <si>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</si>
  <si>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</si>
  <si>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</si>
  <si>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</si>
  <si>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</si>
  <si>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</si>
  <si>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</si>
  <si>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</si>
  <si>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</si>
  <si>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</si>
  <si>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</si>
  <si>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</si>
  <si>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</si>
  <si>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</si>
  <si>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</si>
  <si>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</si>
  <si>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</si>
  <si>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</si>
  <si>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</si>
  <si>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</si>
  <si>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</si>
  <si>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</si>
  <si>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</si>
  <si>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</si>
  <si>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</si>
  <si>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</si>
  <si>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</si>
  <si>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</si>
  <si>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</si>
  <si>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</si>
  <si>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</si>
  <si>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</si>
  <si>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</si>
  <si>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</si>
  <si>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</si>
  <si>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</si>
  <si>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</si>
  <si>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</si>
  <si>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</si>
  <si>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</si>
  <si>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</si>
  <si>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</si>
  <si>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</si>
  <si>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</si>
  <si>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</si>
  <si>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</si>
  <si>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</si>
  <si>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</si>
  <si>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</si>
  <si>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</si>
  <si>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</si>
  <si>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</si>
  <si>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</si>
  <si>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</si>
  <si>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</si>
  <si>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</si>
  <si>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</si>
  <si>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</si>
  <si>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</si>
  <si>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</si>
  <si>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</si>
  <si>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</si>
  <si>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</si>
  <si>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</si>
  <si>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</si>
  <si>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</si>
  <si>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</si>
  <si>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</si>
  <si>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</si>
  <si>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</si>
  <si>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</si>
  <si>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</si>
  <si>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</si>
  <si>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</si>
  <si>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</si>
  <si>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</si>
  <si>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</si>
  <si>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</si>
  <si>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</si>
  <si>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</si>
  <si>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</si>
  <si>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</si>
  <si>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</si>
  <si>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</si>
  <si>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</si>
  <si>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</si>
  <si>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</si>
  <si>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</si>
  <si>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</si>
  <si>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</si>
  <si>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</si>
  <si>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</si>
  <si>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</si>
  <si>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</si>
  <si>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</si>
  <si>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</si>
  <si>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</si>
  <si>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</si>
  <si>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</si>
  <si>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</si>
  <si>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</si>
  <si>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</si>
  <si>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</si>
  <si>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</si>
  <si>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</si>
  <si>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</si>
  <si>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</si>
  <si>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</si>
  <si>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</si>
  <si>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</si>
  <si>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</si>
  <si>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</si>
  <si>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</si>
  <si>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</si>
  <si>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</si>
  <si>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</si>
  <si>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</si>
  <si>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</si>
  <si>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</si>
  <si>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</si>
  <si>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</si>
  <si>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</si>
  <si>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</si>
  <si>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</si>
  <si>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</si>
  <si>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</si>
  <si>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</si>
  <si>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</si>
  <si>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</si>
  <si>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</si>
  <si>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</si>
  <si>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</si>
  <si>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</si>
  <si>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</si>
  <si>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</si>
  <si>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</si>
  <si>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</si>
  <si>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</si>
  <si>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</si>
  <si>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</si>
  <si>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</si>
  <si>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</si>
  <si>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</si>
  <si>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</si>
  <si>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</si>
  <si>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</si>
  <si>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</si>
  <si>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</si>
  <si>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</si>
  <si>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</si>
  <si>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</si>
  <si>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</si>
  <si>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</si>
  <si>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</si>
  <si>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</si>
  <si>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</si>
  <si>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</si>
  <si>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</si>
  <si>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</si>
  <si>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</si>
  <si>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</si>
  <si>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</si>
  <si>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</si>
  <si>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</si>
  <si>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</si>
  <si>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</si>
  <si>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</si>
  <si>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</si>
  <si>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</si>
  <si>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</si>
  <si>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</si>
  <si>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</si>
  <si>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</si>
  <si>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</si>
  <si>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</si>
  <si>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</si>
  <si>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</si>
  <si>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</si>
  <si>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</si>
  <si>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</si>
  <si>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</si>
  <si>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</si>
  <si>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</si>
  <si>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</si>
  <si>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</si>
  <si>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</si>
  <si>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</si>
  <si>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</si>
  <si>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</si>
  <si>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</si>
  <si>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</si>
  <si>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</si>
  <si>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</si>
  <si>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</si>
  <si>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</si>
  <si>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</si>
  <si>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</si>
  <si>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</si>
  <si>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</si>
  <si>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</si>
  <si>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</si>
  <si>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</si>
  <si>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</si>
  <si>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</si>
  <si>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</si>
  <si>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</si>
  <si>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</si>
  <si>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</si>
  <si>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</si>
  <si>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</si>
  <si>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</si>
  <si>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</si>
  <si>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</si>
  <si>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</si>
  <si>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</si>
  <si>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</si>
  <si>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</si>
  <si>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</si>
  <si>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</si>
  <si>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</si>
  <si>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</si>
  <si>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</si>
  <si>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</si>
  <si>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</si>
  <si>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</si>
  <si>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</si>
  <si>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</si>
  <si>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</si>
  <si>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</si>
  <si>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</si>
  <si>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</si>
  <si>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</si>
  <si>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</si>
  <si>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</si>
  <si>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</si>
  <si>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</si>
  <si>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</si>
  <si>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</si>
  <si>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</si>
  <si>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</si>
  <si>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</si>
  <si>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</si>
  <si>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</si>
  <si>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</si>
  <si>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</si>
  <si>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</si>
  <si>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</si>
  <si>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</si>
  <si>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</si>
  <si>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</si>
  <si>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</si>
  <si>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</si>
  <si>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</si>
  <si>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</si>
  <si>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</si>
  <si>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</si>
  <si>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</si>
  <si>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</si>
  <si>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</si>
  <si>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</si>
  <si>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</si>
  <si>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</si>
  <si>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</si>
  <si>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</si>
  <si>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</si>
  <si>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</si>
  <si>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</si>
  <si>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</si>
  <si>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</si>
  <si>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</si>
  <si>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</si>
  <si>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</si>
  <si>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</si>
  <si>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</si>
  <si>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</si>
  <si>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</si>
  <si>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</si>
  <si>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</si>
  <si>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</si>
  <si>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</si>
  <si>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</si>
  <si>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</si>
  <si>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</si>
  <si>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</si>
  <si>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</si>
  <si>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</si>
  <si>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</si>
  <si>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</si>
  <si>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</si>
  <si>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</si>
  <si>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</si>
  <si>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</si>
  <si>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</si>
  <si>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</si>
  <si>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</si>
  <si>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</si>
  <si>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</si>
  <si>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</si>
  <si>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</si>
  <si>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</si>
  <si>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</si>
  <si>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</si>
  <si>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</si>
  <si>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</si>
  <si>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</si>
  <si>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</si>
  <si>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</si>
  <si>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</si>
  <si>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</si>
  <si>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</si>
  <si>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</si>
  <si>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</si>
  <si>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</si>
  <si>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</si>
  <si>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</si>
  <si>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</si>
  <si>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</si>
  <si>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</si>
  <si>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</si>
  <si>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</si>
  <si>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</si>
  <si>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</si>
  <si>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</si>
  <si>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</si>
  <si>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</si>
  <si>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</si>
  <si>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</si>
  <si>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</si>
  <si>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</si>
  <si>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</si>
  <si>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</si>
  <si>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</si>
  <si>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</si>
  <si>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</si>
  <si>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</si>
  <si>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</si>
  <si>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</si>
  <si>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</si>
  <si>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</si>
  <si>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</si>
  <si>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</si>
  <si>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</si>
  <si>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</si>
  <si>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</si>
  <si>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</si>
  <si>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</si>
  <si>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</si>
  <si>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</si>
  <si>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</si>
  <si>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</si>
  <si>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</si>
  <si>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</si>
  <si>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</si>
  <si>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</si>
  <si>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</si>
  <si>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</si>
  <si>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</si>
  <si>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</si>
  <si>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</si>
  <si>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</si>
  <si>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</si>
  <si>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</si>
  <si>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</si>
  <si>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</si>
  <si>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</si>
  <si>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</si>
  <si>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</si>
  <si>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</si>
  <si>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</si>
  <si>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</si>
  <si>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</si>
  <si>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</si>
  <si>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</si>
  <si>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</si>
  <si>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</si>
  <si>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</si>
  <si>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</si>
  <si>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</si>
  <si>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</si>
  <si>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</si>
  <si>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</si>
  <si>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</si>
  <si>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</si>
  <si>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</si>
  <si>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</si>
  <si>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</si>
  <si>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</si>
  <si>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</si>
  <si>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</si>
  <si>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</si>
  <si>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</si>
  <si>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</si>
  <si>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</si>
  <si>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</si>
  <si>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</si>
  <si>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</si>
  <si>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</si>
  <si>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</si>
  <si>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</si>
  <si>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</si>
  <si>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</si>
  <si>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</si>
  <si>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</si>
  <si>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</si>
  <si>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</si>
  <si>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</si>
  <si>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</si>
  <si>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</si>
  <si>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</si>
  <si>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</si>
  <si>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</si>
  <si>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</si>
  <si>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</si>
  <si>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</si>
  <si>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</si>
  <si>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</si>
  <si>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</si>
  <si>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</si>
  <si>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</si>
  <si>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</si>
  <si>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</si>
  <si>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</si>
  <si>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</si>
  <si>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</si>
  <si>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</si>
  <si>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</si>
  <si>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</si>
  <si>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</si>
  <si>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</si>
  <si>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</si>
  <si>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</si>
  <si>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</si>
  <si>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</si>
  <si>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</si>
  <si>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</si>
  <si>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</si>
  <si>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</si>
  <si>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</si>
  <si>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</si>
  <si>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</si>
  <si>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</si>
  <si>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</si>
  <si>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</si>
  <si>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</si>
  <si>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</si>
  <si>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</si>
  <si>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</si>
  <si>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</si>
  <si>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</si>
  <si>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</si>
  <si>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</si>
  <si>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</si>
  <si>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</si>
  <si>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</si>
  <si>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</si>
  <si>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</si>
  <si>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</si>
  <si>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</si>
  <si>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</si>
  <si>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</si>
  <si>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</si>
  <si>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</si>
  <si>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</si>
  <si>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</si>
  <si>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</si>
  <si>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</si>
  <si>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</si>
  <si>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</si>
  <si>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</si>
  <si>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</si>
  <si>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</si>
  <si>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</si>
  <si>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</si>
  <si>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</si>
  <si>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</si>
  <si>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</si>
  <si>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</si>
  <si>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</si>
  <si>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</si>
  <si>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</si>
  <si>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</si>
  <si>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</si>
  <si>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</si>
  <si>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</si>
  <si>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</si>
  <si>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</si>
  <si>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</si>
  <si>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</si>
  <si>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</si>
  <si>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</si>
  <si>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</si>
  <si>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</si>
  <si>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</si>
  <si>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</si>
  <si>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</si>
  <si>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</si>
  <si>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</si>
  <si>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</si>
  <si>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</si>
  <si>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</si>
  <si>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</si>
  <si>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</si>
  <si>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</si>
  <si>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</si>
  <si>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</si>
  <si>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</si>
  <si>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</si>
  <si>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</si>
  <si>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</si>
  <si>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</si>
  <si>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</si>
  <si>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</si>
  <si>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</si>
  <si>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</si>
  <si>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</si>
  <si>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</si>
  <si>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</si>
  <si>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</si>
  <si>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</si>
  <si>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</si>
  <si>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</si>
  <si>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</si>
  <si>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</si>
  <si>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</si>
  <si>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</si>
  <si>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</si>
  <si>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</si>
  <si>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</si>
  <si>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</si>
  <si>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</si>
  <si>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</si>
  <si>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</si>
  <si>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</si>
  <si>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</si>
  <si>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</si>
  <si>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</si>
  <si>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</si>
  <si>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</si>
  <si>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</si>
  <si>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</si>
  <si>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</si>
  <si>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</si>
  <si>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</si>
  <si>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</si>
  <si>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</si>
  <si>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</si>
  <si>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</si>
  <si>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</si>
  <si>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</si>
  <si>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</si>
  <si>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</si>
  <si>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</si>
  <si>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</si>
  <si>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</si>
  <si>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</si>
  <si>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</si>
  <si>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</si>
  <si>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</si>
  <si>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</si>
  <si>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</si>
  <si>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</si>
  <si>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</si>
  <si>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</si>
  <si>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</si>
  <si>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</si>
  <si>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</si>
  <si>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</si>
  <si>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</si>
  <si>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</si>
  <si>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</si>
  <si>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</si>
  <si>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</si>
  <si>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</si>
  <si>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</si>
  <si>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</si>
  <si>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</si>
  <si>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</si>
  <si>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</si>
  <si>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</si>
  <si>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</si>
  <si>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</si>
  <si>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</si>
  <si>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</si>
  <si>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</si>
  <si>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</si>
  <si>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</si>
  <si>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</si>
  <si>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</si>
  <si>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</si>
  <si>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</si>
  <si>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</si>
  <si>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</si>
  <si>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</si>
  <si>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</si>
  <si>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</si>
  <si>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</si>
  <si>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</si>
  <si>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</si>
  <si>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</si>
  <si>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</si>
  <si>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</si>
  <si>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</si>
  <si>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</si>
  <si>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</si>
  <si>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</si>
  <si>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</si>
  <si>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</si>
  <si>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</si>
  <si>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</si>
  <si>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</si>
  <si>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</si>
  <si>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</si>
  <si>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</si>
  <si>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</si>
  <si>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</si>
  <si>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</si>
  <si>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</si>
  <si>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</si>
  <si>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</si>
  <si>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</si>
  <si>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</si>
  <si>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</si>
  <si>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</si>
  <si>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</si>
  <si>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</si>
  <si>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</si>
  <si>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</si>
  <si>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</si>
  <si>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</si>
  <si>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</si>
  <si>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</si>
  <si>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</si>
  <si>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</si>
  <si>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</si>
  <si>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</si>
  <si>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</si>
  <si>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</si>
  <si>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</si>
  <si>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</si>
  <si>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</si>
  <si>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</si>
  <si>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</si>
  <si>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</si>
  <si>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</si>
  <si>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</si>
  <si>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</si>
  <si>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</si>
  <si>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</si>
  <si>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</si>
  <si>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</si>
  <si>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</si>
  <si>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</si>
  <si>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</si>
  <si>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</si>
  <si>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</si>
  <si>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</si>
  <si>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</si>
  <si>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</si>
  <si>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</si>
  <si>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</si>
  <si>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</si>
  <si>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</si>
  <si>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</si>
  <si>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</si>
  <si>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</si>
  <si>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</si>
  <si>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</si>
  <si>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</si>
  <si>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</si>
  <si>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</si>
  <si>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</si>
  <si>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</si>
  <si>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</si>
  <si>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</si>
  <si>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</si>
  <si>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</si>
  <si>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</si>
  <si>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</si>
  <si>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</si>
  <si>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</si>
  <si>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</si>
  <si>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</si>
  <si>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</si>
  <si>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</si>
  <si>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</si>
  <si>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</si>
  <si>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</si>
  <si>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</si>
  <si>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</si>
  <si>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</si>
  <si>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</si>
  <si>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</si>
  <si>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</si>
  <si>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</si>
  <si>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</si>
  <si>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</si>
  <si>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</si>
  <si>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</si>
  <si>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</si>
  <si>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</si>
  <si>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</si>
  <si>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</si>
  <si>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</si>
  <si>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</si>
  <si>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</si>
  <si>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</si>
  <si>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</si>
  <si>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</si>
  <si>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</si>
  <si>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</si>
  <si>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</si>
  <si>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</si>
  <si>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</si>
  <si>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</si>
  <si>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</si>
  <si>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</si>
  <si>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</si>
  <si>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</si>
  <si>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</si>
  <si>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</si>
  <si>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</si>
  <si>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</si>
  <si>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</si>
  <si>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</si>
  <si>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</si>
  <si>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</si>
  <si>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</si>
  <si>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</si>
  <si>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</si>
  <si>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</si>
  <si>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</si>
  <si>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</si>
  <si>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</si>
  <si>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</si>
  <si>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</si>
  <si>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</si>
  <si>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</si>
  <si>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</si>
  <si>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</si>
  <si>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</si>
  <si>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</si>
  <si>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</si>
  <si>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</si>
  <si>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</si>
  <si>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</si>
  <si>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</si>
  <si>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</si>
  <si>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</si>
  <si>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</si>
  <si>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</si>
  <si>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</si>
  <si>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</si>
  <si>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</si>
  <si>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</si>
  <si>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</si>
  <si>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</si>
  <si>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</si>
  <si>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</si>
  <si>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</si>
  <si>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</si>
  <si>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</si>
  <si>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</si>
  <si>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</si>
  <si>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</si>
  <si>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</si>
  <si>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</si>
  <si>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</si>
  <si>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</si>
  <si>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</si>
  <si>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</si>
  <si>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</si>
  <si>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</si>
  <si>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</si>
  <si>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</si>
  <si>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</si>
  <si>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</si>
  <si>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</si>
  <si>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</si>
  <si>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</si>
  <si>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</si>
  <si>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</si>
  <si>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</si>
  <si>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</si>
  <si>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</si>
  <si>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</si>
  <si>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</si>
  <si>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</si>
  <si>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</si>
  <si>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</si>
  <si>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</si>
  <si>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</si>
  <si>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</si>
  <si>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</si>
  <si>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</si>
  <si>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</si>
  <si>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</si>
  <si>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</si>
  <si>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</si>
  <si>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</si>
  <si>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</si>
  <si>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</si>
  <si>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</si>
  <si>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</si>
  <si>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</si>
  <si>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</si>
  <si>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</si>
  <si>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</si>
  <si>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</si>
  <si>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</si>
  <si>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</si>
  <si>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</si>
  <si>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</si>
  <si>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</si>
  <si>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</si>
  <si>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</si>
  <si>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</si>
  <si>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</si>
  <si>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</si>
  <si>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</si>
  <si>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</si>
  <si>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</si>
  <si>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</si>
  <si>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</si>
  <si>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</si>
  <si>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</si>
  <si>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</si>
  <si>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</si>
  <si>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</si>
  <si>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</si>
  <si>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</si>
  <si>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</si>
  <si>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</si>
  <si>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</si>
  <si>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</si>
  <si>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</si>
  <si>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</si>
  <si>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</si>
  <si>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</si>
  <si>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</si>
  <si>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</si>
  <si>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</si>
  <si>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</si>
  <si>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</si>
  <si>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</si>
  <si>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</si>
  <si>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</si>
  <si>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</si>
  <si>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</si>
  <si>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</si>
  <si>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</si>
  <si>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</si>
  <si>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</si>
  <si>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</si>
  <si>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</si>
  <si>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</si>
  <si>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</si>
  <si>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</si>
  <si>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</si>
  <si>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</si>
  <si>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</si>
  <si>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</si>
  <si>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</si>
  <si>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</si>
  <si>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</si>
  <si>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</si>
  <si>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</si>
  <si>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</si>
  <si>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</si>
  <si>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</si>
  <si>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</si>
  <si>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</si>
  <si>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</si>
  <si>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</si>
  <si>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</si>
  <si>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</si>
  <si>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</si>
  <si>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</si>
  <si>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</si>
  <si>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</si>
  <si>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</si>
  <si>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</si>
  <si>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</si>
  <si>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</si>
  <si>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</si>
  <si>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</si>
  <si>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</si>
  <si>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</si>
  <si>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</si>
  <si>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</si>
  <si>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</si>
  <si>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</si>
  <si>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</si>
  <si>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</si>
  <si>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</si>
  <si>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</si>
  <si>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</si>
  <si>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</si>
  <si>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</si>
  <si>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</si>
  <si>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</si>
  <si>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</si>
  <si>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</si>
  <si>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</si>
  <si>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</si>
  <si>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</si>
  <si>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</si>
  <si>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</si>
  <si>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</si>
  <si>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</si>
  <si>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</si>
  <si>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</si>
  <si>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</si>
  <si>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</si>
  <si>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</si>
  <si>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</si>
  <si>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</si>
  <si>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</si>
  <si>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</si>
  <si>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</si>
  <si>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</si>
  <si>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</si>
  <si>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</si>
  <si>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</si>
  <si>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</si>
  <si>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</si>
  <si>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</si>
  <si>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</si>
  <si>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</si>
  <si>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</si>
  <si>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</si>
  <si>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</si>
  <si>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</si>
  <si>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</si>
  <si>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</si>
  <si>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</si>
  <si>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</si>
  <si>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</si>
  <si>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</si>
  <si>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</si>
  <si>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</si>
  <si>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</si>
  <si>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</si>
  <si>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</si>
  <si>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</si>
  <si>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</si>
  <si>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</si>
  <si>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</si>
  <si>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</si>
  <si>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</si>
  <si>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</si>
  <si>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</si>
  <si>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</si>
  <si>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</si>
  <si>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</si>
  <si>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</si>
  <si>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</si>
  <si>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</si>
  <si>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</si>
  <si>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</si>
  <si>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</si>
  <si>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</si>
  <si>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</si>
  <si>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</si>
  <si>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</si>
  <si>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</si>
  <si>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</si>
  <si>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</si>
  <si>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</si>
  <si>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</si>
  <si>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</si>
  <si>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</si>
  <si>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</si>
  <si>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</si>
  <si>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</si>
  <si>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</si>
  <si>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</si>
  <si>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</si>
  <si>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</si>
  <si>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</si>
  <si>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</si>
  <si>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</si>
  <si>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</si>
  <si>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</si>
  <si>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</si>
  <si>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</si>
  <si>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</si>
  <si>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</si>
  <si>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</si>
  <si>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</si>
  <si>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</si>
  <si>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</si>
  <si>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</si>
  <si>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</si>
  <si>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</si>
  <si>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</si>
  <si>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</si>
  <si>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</si>
  <si>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</si>
  <si>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</si>
  <si>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</si>
  <si>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</si>
  <si>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</si>
  <si>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</si>
  <si>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</si>
  <si>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</si>
  <si>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</si>
  <si>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</si>
  <si>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</si>
  <si>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</si>
  <si>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</si>
  <si>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</si>
  <si>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</si>
  <si>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</si>
  <si>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</si>
  <si>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</si>
  <si>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</si>
  <si>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</si>
  <si>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</si>
  <si>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</si>
  <si>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</si>
  <si>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</si>
  <si>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</si>
  <si>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</si>
  <si>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</si>
  <si>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</si>
  <si>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</si>
  <si>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</si>
  <si>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</si>
  <si>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</si>
  <si>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</si>
  <si>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</si>
  <si>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</si>
  <si>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</si>
  <si>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</si>
  <si>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</si>
  <si>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</si>
  <si>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</si>
  <si>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</si>
  <si>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</si>
  <si>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</si>
  <si>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</si>
  <si>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</si>
  <si>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</si>
  <si>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</si>
  <si>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</si>
  <si>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</si>
  <si>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</si>
  <si>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</si>
  <si>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</si>
  <si>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</si>
  <si>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</si>
  <si>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</si>
  <si>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</si>
  <si>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</si>
  <si>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</si>
  <si>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</si>
  <si>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</si>
  <si>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</si>
  <si>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</si>
  <si>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</si>
  <si>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</si>
  <si>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</si>
  <si>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</si>
  <si>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</si>
  <si>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</si>
  <si>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</si>
  <si>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</si>
  <si>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</si>
  <si>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</si>
  <si>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</si>
  <si>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</si>
  <si>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</si>
  <si>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</si>
  <si>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</si>
  <si>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</si>
  <si>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</si>
  <si>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</si>
  <si>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</si>
  <si>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</si>
  <si>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</si>
  <si>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</si>
  <si>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</si>
  <si>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</si>
  <si>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</si>
  <si>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</si>
  <si>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</si>
  <si>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</si>
  <si>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</si>
  <si>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</si>
  <si>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</si>
  <si>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</si>
  <si>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</si>
  <si>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</si>
  <si>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</si>
  <si>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</si>
  <si>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</si>
  <si>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</si>
  <si>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</si>
  <si>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</si>
  <si>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</si>
  <si>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</si>
  <si>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</si>
  <si>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</si>
  <si>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</si>
  <si>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</si>
  <si>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</si>
  <si>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</si>
  <si>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</si>
  <si>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</si>
  <si>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</si>
  <si>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</si>
  <si>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</si>
  <si>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</si>
  <si>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</si>
  <si>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</si>
  <si>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</si>
  <si>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</si>
  <si>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</si>
  <si>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</si>
  <si>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</si>
  <si>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</si>
  <si>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</si>
  <si>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</si>
  <si>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</si>
  <si>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</si>
  <si>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</si>
  <si>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</si>
  <si>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</si>
  <si>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</si>
  <si>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</si>
  <si>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</si>
  <si>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</si>
  <si>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</si>
  <si>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</si>
  <si>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</si>
  <si>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</si>
  <si>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</si>
  <si>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</si>
  <si>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</si>
  <si>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</si>
  <si>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</si>
  <si>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</si>
  <si>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</si>
  <si>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</si>
  <si>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</si>
  <si>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</si>
  <si>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</si>
  <si>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</si>
  <si>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</si>
  <si>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</si>
  <si>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</si>
  <si>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</si>
  <si>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</si>
  <si>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</si>
  <si>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</si>
  <si>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</si>
  <si>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</si>
  <si>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</si>
  <si>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</si>
  <si>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</si>
  <si>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</si>
  <si>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</si>
  <si>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</si>
  <si>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</si>
  <si>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</si>
  <si>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</si>
  <si>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</si>
  <si>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</si>
  <si>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</si>
  <si>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</si>
  <si>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</si>
  <si>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</si>
  <si>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</si>
  <si>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</si>
  <si>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</si>
  <si>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</si>
  <si>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</si>
  <si>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</si>
  <si>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</si>
  <si>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</si>
  <si>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</si>
  <si>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</si>
  <si>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</si>
  <si>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</si>
  <si>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</si>
  <si>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</si>
  <si>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</si>
  <si>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</si>
  <si>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</si>
  <si>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</si>
  <si>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</si>
  <si>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</si>
  <si>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</si>
  <si>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</si>
  <si>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</si>
  <si>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</si>
  <si>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</si>
  <si>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</si>
  <si>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</si>
  <si>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</si>
  <si>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</si>
  <si>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</si>
  <si>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</si>
  <si>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</si>
  <si>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</si>
  <si>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</si>
  <si>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</si>
  <si>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</si>
  <si>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</si>
  <si>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</si>
  <si>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</si>
  <si>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</si>
  <si>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</si>
  <si>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</si>
  <si>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</si>
  <si>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</si>
  <si>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</si>
  <si>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</si>
  <si>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</si>
  <si>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</si>
  <si>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</si>
  <si>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</si>
  <si>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</si>
  <si>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</si>
  <si>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</si>
  <si>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</si>
  <si>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</si>
  <si>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</si>
  <si>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</si>
  <si>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</si>
  <si>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</si>
  <si>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</si>
  <si>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</si>
  <si>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</si>
  <si>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</si>
  <si>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</si>
  <si>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</si>
  <si>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</si>
  <si>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</si>
  <si>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</si>
  <si>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</si>
  <si>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</si>
  <si>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</si>
  <si>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</si>
  <si>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</si>
  <si>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</si>
  <si>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</si>
  <si>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</si>
  <si>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</si>
  <si>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</si>
  <si>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</si>
  <si>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</si>
  <si>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</si>
  <si>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</si>
  <si>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</si>
  <si>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</si>
  <si>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</si>
  <si>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</si>
  <si>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</si>
  <si>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</si>
  <si>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</si>
  <si>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</si>
  <si>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</si>
  <si>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</si>
  <si>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</si>
  <si>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</si>
  <si>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</si>
  <si>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</si>
  <si>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</si>
  <si>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</si>
  <si>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</si>
  <si>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</si>
  <si>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</si>
  <si>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</si>
  <si>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</si>
  <si>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</si>
  <si>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</si>
  <si>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</si>
  <si>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</si>
  <si>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</si>
  <si>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</si>
  <si>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</si>
  <si>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</si>
  <si>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</si>
  <si>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</si>
  <si>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</si>
  <si>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</si>
  <si>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</si>
  <si>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</si>
  <si>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</si>
  <si>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</si>
  <si>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</si>
  <si>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</si>
  <si>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</si>
  <si>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</si>
  <si>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</si>
  <si>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</si>
  <si>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</si>
  <si>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</si>
  <si>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</si>
  <si>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</si>
  <si>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</si>
  <si>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</si>
  <si>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</si>
  <si>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</si>
  <si>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</si>
  <si>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</si>
  <si>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</si>
  <si>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</si>
  <si>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</si>
  <si>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</si>
  <si>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</si>
  <si>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</si>
  <si>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</si>
  <si>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</si>
  <si>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</si>
  <si>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</si>
  <si>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</si>
  <si>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</si>
  <si>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</si>
  <si>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</si>
  <si>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</si>
  <si>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</si>
  <si>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</si>
  <si>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</si>
  <si>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</si>
  <si>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</si>
  <si>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</si>
  <si>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</si>
  <si>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</si>
  <si>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</si>
  <si>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</si>
  <si>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</si>
  <si>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</si>
  <si>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</si>
  <si>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</si>
  <si>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</si>
  <si>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</si>
  <si>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</si>
  <si>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</si>
  <si>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</si>
  <si>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</si>
  <si>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</si>
  <si>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</si>
  <si>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</si>
  <si>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</si>
  <si>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</si>
  <si>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</si>
  <si>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</si>
  <si>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</si>
  <si>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</si>
  <si>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</si>
  <si>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</si>
  <si>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</si>
  <si>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</si>
  <si>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</si>
  <si>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</si>
  <si>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</si>
  <si>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</si>
  <si>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</si>
  <si>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</si>
  <si>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</si>
  <si>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</si>
  <si>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</si>
  <si>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</si>
  <si>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</si>
  <si>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</si>
  <si>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</si>
  <si>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</si>
  <si>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</si>
  <si>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</si>
  <si>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</si>
  <si>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</si>
  <si>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</si>
  <si>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</si>
  <si>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</si>
  <si>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</si>
  <si>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</si>
  <si>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</si>
  <si>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</si>
  <si>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</si>
  <si>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</si>
  <si>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</si>
  <si>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</si>
  <si>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</si>
  <si>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</si>
  <si>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</si>
  <si>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</si>
  <si>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</si>
  <si>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</si>
  <si>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</si>
  <si>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</si>
  <si>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</si>
  <si>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</si>
  <si>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</si>
  <si>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</si>
  <si>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</si>
  <si>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</si>
  <si>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</si>
  <si>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</si>
  <si>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</si>
  <si>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</si>
  <si>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</si>
  <si>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</si>
  <si>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</si>
  <si>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</si>
  <si>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</si>
  <si>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</si>
  <si>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</si>
  <si>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</si>
  <si>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</si>
  <si>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</si>
  <si>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</si>
  <si>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</si>
  <si>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</si>
  <si>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</si>
  <si>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</si>
  <si>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</si>
  <si>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</si>
  <si>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</si>
  <si>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</si>
  <si>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</si>
  <si>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</si>
  <si>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</si>
  <si>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</si>
  <si>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</si>
  <si>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</si>
  <si>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</si>
  <si>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</si>
  <si>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</si>
  <si>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</si>
  <si>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</si>
  <si>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</si>
  <si>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</si>
  <si>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</si>
  <si>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</si>
  <si>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</si>
  <si>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</si>
  <si>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</si>
  <si>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</si>
  <si>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</si>
  <si>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</si>
  <si>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</si>
  <si>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</si>
  <si>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</si>
  <si>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</si>
  <si>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</si>
  <si>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</si>
  <si>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</si>
  <si>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</si>
  <si>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</si>
  <si>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</si>
  <si>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</si>
  <si>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</si>
  <si>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</si>
  <si>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</si>
  <si>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</si>
  <si>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</si>
  <si>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</si>
  <si>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</si>
  <si>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</si>
  <si>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</si>
  <si>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</si>
  <si>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</si>
  <si>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</si>
  <si>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</si>
  <si>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</si>
  <si>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</si>
  <si>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</si>
  <si>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</si>
  <si>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</si>
  <si>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</si>
  <si>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</si>
  <si>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</si>
  <si>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</si>
  <si>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</si>
  <si>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</si>
  <si>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</si>
  <si>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</si>
  <si>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</si>
  <si>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</si>
  <si>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</si>
  <si>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</si>
  <si>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</si>
  <si>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</si>
  <si>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</si>
  <si>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</si>
  <si>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</si>
  <si>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</si>
  <si>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</si>
  <si>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</si>
  <si>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</si>
  <si>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</si>
  <si>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</si>
  <si>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</si>
  <si>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</si>
  <si>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</si>
  <si>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</si>
  <si>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</si>
  <si>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</si>
  <si>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</si>
  <si>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</si>
  <si>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</si>
  <si>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</si>
  <si>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</si>
  <si>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</si>
  <si>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</si>
  <si>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</si>
  <si>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</si>
  <si>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</si>
  <si>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</si>
  <si>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</si>
  <si>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</si>
  <si>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</si>
  <si>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</si>
  <si>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</si>
  <si>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</si>
  <si>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</si>
  <si>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</si>
  <si>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</si>
  <si>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</si>
  <si>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</si>
  <si>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</si>
  <si>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</si>
  <si>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</si>
  <si>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</si>
  <si>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</si>
  <si>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</si>
  <si>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</si>
  <si>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</si>
  <si>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</si>
  <si>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</si>
  <si>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</si>
  <si>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</si>
  <si>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</si>
  <si>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</si>
  <si>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</si>
  <si>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</si>
  <si>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</si>
  <si>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</si>
  <si>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</si>
  <si>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</si>
  <si>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</si>
  <si>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</si>
  <si>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</si>
  <si>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</si>
  <si>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</si>
  <si>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</si>
  <si>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</si>
  <si>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</si>
  <si>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</si>
  <si>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</si>
  <si>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</si>
  <si>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</si>
  <si>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</si>
  <si>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</si>
  <si>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</si>
  <si>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</si>
  <si>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</si>
  <si>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</si>
  <si>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</si>
  <si>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</si>
  <si>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</si>
  <si>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</si>
  <si>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</si>
  <si>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</si>
  <si>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</si>
  <si>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</si>
  <si>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</si>
  <si>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</si>
  <si>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</si>
  <si>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</si>
  <si>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</si>
  <si>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</si>
  <si>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</si>
  <si>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</si>
  <si>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</si>
  <si>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</si>
  <si>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</si>
  <si>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</si>
  <si>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</si>
  <si>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</si>
  <si>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</si>
  <si>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</si>
  <si>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</si>
  <si>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</si>
  <si>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</si>
  <si>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</si>
  <si>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</si>
  <si>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</si>
  <si>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</si>
  <si>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</si>
  <si>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</si>
  <si>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</si>
  <si>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</si>
  <si>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</si>
  <si>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</si>
  <si>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</si>
  <si>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</si>
  <si>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</si>
  <si>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</si>
  <si>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</si>
  <si>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</si>
  <si>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</si>
  <si>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</si>
  <si>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</si>
  <si>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</si>
  <si>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</si>
  <si>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</si>
  <si>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</si>
  <si>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</si>
  <si>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</si>
  <si>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</si>
  <si>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</si>
  <si>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</si>
  <si>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</si>
  <si>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</si>
  <si>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</si>
  <si>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</si>
  <si>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</si>
  <si>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</si>
  <si>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</si>
  <si>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</si>
  <si>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</si>
  <si>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</si>
  <si>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</si>
  <si>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</si>
  <si>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</si>
  <si>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</si>
  <si>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</si>
  <si>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</si>
  <si>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</si>
  <si>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</si>
  <si>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</si>
  <si>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</si>
  <si>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</si>
  <si>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</si>
  <si>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</si>
  <si>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</si>
  <si>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</si>
  <si>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</si>
  <si>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</si>
  <si>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</si>
  <si>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</si>
  <si>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</si>
  <si>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</si>
  <si>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</si>
  <si>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</si>
  <si>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</si>
  <si>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</si>
  <si>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</si>
  <si>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</si>
  <si>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</si>
  <si>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</si>
  <si>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</si>
  <si>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</si>
  <si>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</si>
  <si>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</si>
  <si>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</si>
  <si>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</si>
  <si>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</si>
  <si>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</si>
  <si>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</si>
  <si>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</si>
  <si>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</si>
  <si>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</si>
  <si>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</si>
  <si>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</si>
  <si>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</si>
  <si>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</si>
  <si>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</si>
  <si>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</si>
  <si>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</si>
  <si>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</si>
  <si>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</si>
  <si>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</si>
  <si>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</si>
  <si>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</si>
  <si>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</si>
  <si>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</si>
  <si>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</si>
  <si>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</si>
  <si>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</si>
  <si>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</si>
  <si>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</si>
  <si>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</si>
  <si>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</si>
  <si>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</si>
  <si>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</si>
  <si>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</si>
  <si>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</si>
  <si>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</si>
  <si>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</si>
  <si>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</si>
  <si>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</si>
  <si>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</si>
  <si>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</si>
  <si>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</si>
  <si>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</si>
  <si>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</si>
  <si>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</si>
  <si>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</si>
  <si>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</si>
  <si>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</si>
  <si>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</si>
  <si>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</si>
  <si>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</si>
  <si>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</si>
  <si>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</si>
  <si>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</si>
  <si>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</si>
  <si>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</si>
  <si>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</si>
  <si>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</si>
  <si>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</si>
  <si>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</si>
  <si>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</si>
  <si>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</si>
  <si>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</si>
  <si>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</si>
  <si>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</si>
  <si>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</si>
  <si>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</si>
  <si>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</si>
  <si>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</si>
  <si>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</si>
  <si>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</si>
  <si>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</si>
  <si>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</si>
  <si>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</si>
  <si>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</si>
  <si>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</si>
  <si>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</si>
  <si>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</si>
  <si>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</si>
  <si>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</si>
  <si>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</si>
  <si>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</si>
  <si>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</si>
  <si>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</si>
  <si>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</si>
  <si>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</si>
  <si>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</si>
  <si>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</si>
  <si>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</si>
  <si>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</si>
  <si>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</si>
  <si>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</si>
  <si>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</si>
  <si>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</si>
  <si>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</si>
  <si>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</si>
  <si>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</si>
  <si>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</si>
  <si>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</si>
  <si>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</si>
  <si>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</si>
  <si>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</si>
  <si>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</si>
  <si>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</si>
  <si>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</si>
  <si>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</si>
  <si>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</si>
  <si>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</si>
  <si>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</si>
  <si>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</si>
  <si>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</si>
  <si>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</si>
  <si>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</si>
  <si>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</si>
  <si>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</si>
  <si>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</si>
  <si>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</si>
  <si>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</si>
  <si>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</si>
  <si>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</si>
  <si>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</si>
  <si>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</si>
  <si>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</si>
  <si>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</si>
  <si>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</si>
  <si>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</si>
  <si>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</si>
  <si>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</si>
  <si>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</si>
  <si>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</si>
  <si>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</si>
  <si>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</si>
  <si>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</si>
  <si>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</si>
  <si>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</si>
  <si>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</si>
  <si>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</si>
  <si>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</si>
  <si>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</si>
  <si>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</si>
  <si>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</si>
  <si>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</si>
  <si>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</si>
  <si>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</si>
  <si>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</si>
  <si>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</si>
  <si>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</si>
  <si>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</si>
  <si>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</si>
  <si>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</si>
  <si>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</si>
  <si>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</si>
  <si>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</si>
  <si>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</si>
  <si>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</si>
  <si>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</si>
  <si>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</si>
  <si>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</si>
  <si>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</si>
  <si>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</si>
  <si>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</si>
  <si>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</si>
  <si>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</si>
  <si>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</si>
  <si>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</si>
  <si>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</si>
  <si>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</si>
  <si>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</si>
  <si>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</si>
  <si>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</si>
  <si>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</si>
  <si>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</si>
  <si>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</si>
  <si>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</si>
  <si>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</si>
  <si>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</si>
  <si>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</si>
  <si>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</si>
  <si>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</si>
  <si>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</si>
  <si>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</si>
  <si>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</si>
  <si>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</si>
  <si>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</si>
  <si>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</si>
  <si>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</si>
  <si>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</si>
  <si>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</si>
  <si>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</si>
  <si>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</si>
  <si>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</si>
  <si>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</si>
  <si>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</si>
  <si>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</si>
  <si>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</si>
  <si>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</si>
  <si>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</si>
  <si>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</si>
  <si>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</si>
  <si>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</si>
  <si>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</si>
  <si>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</si>
  <si>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</si>
  <si>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</si>
  <si>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</si>
  <si>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</si>
  <si>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</si>
  <si>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</si>
  <si>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</si>
  <si>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</si>
  <si>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</si>
  <si>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</si>
  <si>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</si>
  <si>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</si>
  <si>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</si>
  <si>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</si>
  <si>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</si>
  <si>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</si>
  <si>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</si>
  <si>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</si>
  <si>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</si>
  <si>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</si>
  <si>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</si>
  <si>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</si>
  <si>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</si>
  <si>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</si>
  <si>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</si>
  <si>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</si>
  <si>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</si>
  <si>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</si>
  <si>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</si>
  <si>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</si>
  <si>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</si>
  <si>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</si>
  <si>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</si>
  <si>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</si>
  <si>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</si>
  <si>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</si>
  <si>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</si>
  <si>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</si>
  <si>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</si>
  <si>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</si>
  <si>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</si>
  <si>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</si>
  <si>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</si>
  <si>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</si>
  <si>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</si>
  <si>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</si>
  <si>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</si>
  <si>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</si>
  <si>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</si>
  <si>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</si>
  <si>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</si>
  <si>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</si>
  <si>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</si>
  <si>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</si>
  <si>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</si>
  <si>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</si>
  <si>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</si>
  <si>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</si>
  <si>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</si>
  <si>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</si>
  <si>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</si>
  <si>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</si>
  <si>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</si>
  <si>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</si>
  <si>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</si>
  <si>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</si>
  <si>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</si>
  <si>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</si>
  <si>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</si>
  <si>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</si>
  <si>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</si>
  <si>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</si>
  <si>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</si>
  <si>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</si>
  <si>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</si>
  <si>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</si>
  <si>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</si>
  <si>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</si>
  <si>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</si>
  <si>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</si>
  <si>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</si>
  <si>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</si>
  <si>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</si>
  <si>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</si>
  <si>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</si>
  <si>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</si>
  <si>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</si>
  <si>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</si>
  <si>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</si>
  <si>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</si>
  <si>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</si>
  <si>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</si>
  <si>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</si>
  <si>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</si>
  <si>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</si>
  <si>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</si>
  <si>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</si>
  <si>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</si>
  <si>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</si>
  <si>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</si>
  <si>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</si>
  <si>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</si>
  <si>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</si>
  <si>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</si>
  <si>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</si>
  <si>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</si>
  <si>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</si>
  <si>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</si>
  <si>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</si>
  <si>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</si>
  <si>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</si>
  <si>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</si>
  <si>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</si>
  <si>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</si>
  <si>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</si>
  <si>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</si>
  <si>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</si>
  <si>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</si>
  <si>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</si>
  <si>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</si>
  <si>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</si>
  <si>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</si>
  <si>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</si>
  <si>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</si>
  <si>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</si>
  <si>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</si>
  <si>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</si>
  <si>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</si>
  <si>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</si>
  <si>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</si>
  <si>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</si>
  <si>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</si>
  <si>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</si>
  <si>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</si>
  <si>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</si>
  <si>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</si>
  <si>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</si>
  <si>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</si>
  <si>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</si>
  <si>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</si>
  <si>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</si>
  <si>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</si>
  <si>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</si>
  <si>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</si>
  <si>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</si>
  <si>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</si>
  <si>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</si>
  <si>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</si>
  <si>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</si>
  <si>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</si>
  <si>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</si>
  <si>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</si>
  <si>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</si>
  <si>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</si>
  <si>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</si>
  <si>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</si>
  <si>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</si>
  <si>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</si>
  <si>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</si>
  <si>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</si>
  <si>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</si>
  <si>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</si>
  <si>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</si>
  <si>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</si>
  <si>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</si>
  <si>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</si>
  <si>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</si>
  <si>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</si>
  <si>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</si>
  <si>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</si>
  <si>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</si>
  <si>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</si>
  <si>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</si>
  <si>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</si>
  <si>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</si>
  <si>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</si>
  <si>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</si>
  <si>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</si>
  <si>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</si>
  <si>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</si>
  <si>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</si>
  <si>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</si>
  <si>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</si>
  <si>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</si>
  <si>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</si>
  <si>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</si>
  <si>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</si>
  <si>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</si>
  <si>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</si>
  <si>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</si>
  <si>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</si>
  <si>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</si>
  <si>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</si>
  <si>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</si>
  <si>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</si>
  <si>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</si>
  <si>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</si>
  <si>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</si>
  <si>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</si>
  <si>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</si>
  <si>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</si>
  <si>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</si>
  <si>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</si>
  <si>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</si>
  <si>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</si>
  <si>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</si>
  <si>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</si>
  <si>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</si>
  <si>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</si>
  <si>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</si>
  <si>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</si>
  <si>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</si>
  <si>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</si>
  <si>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</si>
  <si>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</si>
  <si>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</si>
  <si>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</si>
  <si>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</si>
  <si>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</si>
  <si>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</si>
  <si>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</si>
  <si>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</si>
  <si>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</si>
  <si>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</si>
  <si>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</si>
  <si>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</si>
  <si>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</si>
  <si>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</si>
  <si>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</si>
  <si>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</si>
  <si>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</si>
  <si>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</si>
  <si>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</si>
  <si>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</si>
  <si>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</si>
  <si>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</si>
  <si>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</si>
  <si>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</si>
  <si>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</si>
  <si>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</si>
  <si>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</si>
  <si>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</si>
  <si>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</si>
  <si>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</si>
  <si>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</si>
  <si>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</si>
  <si>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</si>
  <si>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</si>
  <si>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</si>
  <si>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</si>
  <si>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</si>
  <si>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</si>
  <si>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</si>
  <si>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</si>
  <si>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</si>
  <si>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</si>
  <si>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</si>
  <si>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</si>
  <si>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</si>
  <si>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</si>
  <si>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</si>
  <si>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</si>
  <si>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</si>
  <si>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</si>
  <si>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</si>
  <si>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</si>
  <si>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</si>
  <si>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</si>
  <si>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</si>
  <si>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</si>
  <si>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</si>
  <si>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</si>
  <si>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</si>
  <si>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</si>
  <si>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</si>
  <si>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</si>
  <si>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</si>
  <si>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</si>
  <si>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</si>
  <si>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</si>
  <si>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</si>
  <si>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</si>
  <si>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</si>
  <si>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</si>
  <si>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</si>
  <si>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</si>
  <si>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</si>
  <si>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</si>
  <si>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</si>
  <si>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</si>
  <si>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</si>
  <si>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</si>
  <si>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</si>
  <si>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</si>
  <si>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</si>
  <si>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</si>
  <si>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</si>
  <si>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</si>
  <si>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</si>
  <si>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</si>
  <si>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</si>
  <si>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</si>
  <si>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</si>
  <si>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</si>
  <si>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</si>
  <si>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</si>
  <si>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</si>
  <si>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</si>
  <si>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</si>
  <si>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</si>
  <si>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</si>
  <si>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</si>
  <si>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</si>
  <si>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</si>
  <si>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</si>
  <si>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</si>
  <si>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</si>
  <si>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</si>
  <si>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</si>
  <si>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</si>
  <si>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</si>
  <si>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</si>
  <si>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</si>
  <si>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</si>
  <si>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</si>
  <si>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</si>
  <si>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</si>
  <si>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</si>
  <si>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</si>
  <si>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</si>
  <si>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</si>
  <si>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</si>
  <si>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</si>
  <si>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</si>
  <si>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</si>
  <si>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</si>
  <si>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</si>
  <si>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</si>
  <si>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</si>
  <si>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</si>
  <si>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</si>
  <si>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</si>
  <si>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</si>
  <si>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</si>
  <si>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</si>
  <si>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</si>
  <si>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</si>
  <si>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</si>
  <si>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</si>
  <si>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</si>
  <si>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</si>
  <si>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</si>
  <si>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</si>
  <si>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</si>
  <si>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</si>
  <si>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</si>
  <si>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</si>
  <si>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</si>
  <si>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</si>
  <si>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</si>
  <si>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</si>
  <si>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</si>
  <si>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</si>
  <si>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</si>
  <si>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</si>
  <si>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</si>
  <si>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</si>
  <si>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</si>
  <si>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</si>
  <si>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</si>
  <si>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</si>
  <si>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</si>
  <si>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</si>
  <si>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</si>
  <si>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</si>
  <si>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</si>
  <si>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</si>
  <si>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</si>
  <si>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</si>
  <si>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</si>
  <si>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</si>
  <si>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</si>
  <si>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</si>
  <si>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</si>
  <si>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</si>
  <si>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</si>
  <si>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</si>
  <si>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</si>
  <si>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</si>
  <si>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</si>
  <si>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</si>
  <si>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</si>
  <si>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</si>
  <si>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</si>
  <si>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</si>
  <si>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</si>
  <si>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</si>
  <si>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</si>
  <si>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</si>
  <si>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</si>
  <si>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</si>
  <si>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</si>
  <si>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</si>
  <si>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</si>
  <si>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</si>
  <si>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</si>
  <si>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</si>
  <si>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</si>
  <si>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</si>
  <si>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</si>
  <si>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</si>
  <si>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</si>
  <si>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</si>
  <si>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</si>
  <si>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</si>
  <si>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</si>
  <si>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</si>
  <si>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</si>
  <si>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</si>
  <si>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</si>
  <si>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</si>
  <si>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</si>
  <si>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</si>
  <si>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</si>
  <si>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</si>
  <si>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</si>
  <si>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</si>
  <si>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</si>
  <si>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</si>
  <si>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</si>
  <si>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</si>
  <si>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</si>
  <si>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</si>
  <si>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</si>
  <si>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</si>
  <si>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</si>
  <si>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</si>
  <si>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</si>
  <si>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</si>
  <si>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</si>
  <si>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</si>
  <si>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</si>
  <si>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</si>
  <si>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</si>
  <si>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</si>
  <si>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</si>
  <si>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</si>
  <si>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</si>
  <si>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</si>
  <si>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</si>
  <si>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</si>
  <si>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</si>
  <si>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</si>
  <si>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</si>
  <si>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</si>
  <si>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</si>
  <si>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</si>
  <si>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</si>
  <si>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</si>
  <si>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</si>
  <si>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</si>
  <si>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</si>
  <si>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</si>
  <si>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</si>
  <si>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</si>
  <si>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</si>
  <si>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</si>
  <si>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</si>
  <si>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</si>
  <si>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</si>
  <si>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</si>
  <si>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</si>
  <si>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</si>
  <si>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</si>
  <si>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</si>
  <si>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</si>
  <si>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</si>
  <si>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</si>
  <si>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</si>
  <si>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</si>
  <si>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</si>
  <si>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</si>
  <si>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</si>
  <si>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</si>
  <si>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</si>
  <si>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</si>
  <si>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</si>
  <si>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</si>
  <si>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</si>
  <si>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</si>
  <si>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</si>
  <si>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</si>
  <si>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</si>
  <si>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</si>
  <si>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</si>
  <si>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</si>
  <si>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</si>
  <si>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</si>
  <si>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</si>
  <si>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</si>
  <si>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</si>
  <si>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</si>
  <si>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</si>
  <si>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</si>
  <si>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</si>
  <si>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</si>
  <si>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</si>
  <si>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</si>
  <si>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</si>
  <si>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</si>
  <si>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</si>
  <si>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</si>
  <si>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</si>
  <si>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</si>
  <si>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</si>
  <si>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</si>
  <si>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</si>
  <si>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</si>
  <si>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</si>
  <si>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</si>
  <si>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</si>
  <si>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</si>
  <si>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</si>
  <si>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</si>
  <si>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</si>
  <si>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</si>
  <si>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</si>
  <si>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</si>
  <si>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</si>
  <si>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</si>
  <si>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</si>
  <si>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</si>
  <si>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</si>
  <si>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</si>
  <si>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</si>
  <si>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</si>
  <si>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</si>
  <si>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</si>
  <si>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</si>
  <si>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</si>
  <si>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</si>
  <si>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</si>
  <si>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</si>
  <si>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</si>
  <si>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</si>
  <si>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</si>
  <si>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</si>
  <si>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</si>
  <si>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</si>
  <si>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</si>
  <si>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</si>
  <si>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</si>
  <si>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</si>
  <si>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</si>
  <si>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</si>
  <si>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</si>
  <si>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</si>
  <si>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</si>
  <si>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</si>
  <si>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</si>
  <si>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</si>
  <si>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</si>
  <si>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</si>
  <si>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</si>
  <si>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</si>
  <si>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</si>
  <si>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</si>
  <si>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</si>
  <si>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</si>
  <si>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</si>
  <si>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</si>
  <si>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</si>
  <si>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</si>
  <si>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</si>
  <si>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</si>
  <si>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</si>
  <si>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</si>
  <si>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</si>
  <si>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</si>
  <si>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</si>
  <si>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</si>
  <si>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</si>
  <si>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</si>
  <si>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</si>
  <si>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</si>
  <si>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</si>
  <si>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</si>
  <si>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</si>
  <si>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</si>
  <si>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</si>
  <si>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</si>
  <si>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</si>
  <si>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</si>
  <si>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</si>
  <si>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</si>
  <si>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</si>
  <si>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</si>
  <si>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</si>
  <si>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</si>
  <si>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</si>
  <si>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</si>
  <si>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</si>
  <si>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</si>
  <si>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</si>
  <si>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</si>
  <si>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</si>
  <si>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</si>
  <si>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</si>
  <si>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</si>
  <si>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</si>
  <si>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</si>
  <si>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</si>
  <si>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</si>
  <si>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</si>
  <si>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</si>
  <si>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</si>
  <si>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</si>
  <si>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</si>
  <si>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</si>
  <si>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</si>
  <si>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</si>
  <si>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</si>
  <si>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</si>
  <si>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</si>
  <si>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</si>
  <si>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</si>
  <si>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</si>
  <si>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</si>
  <si>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</si>
  <si>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</si>
  <si>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</si>
  <si>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</si>
  <si>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</si>
  <si>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</si>
  <si>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</si>
  <si>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</si>
  <si>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</si>
  <si>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</si>
  <si>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</si>
  <si>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</si>
  <si>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</si>
  <si>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</si>
  <si>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</si>
  <si>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</si>
  <si>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</si>
  <si>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</si>
  <si>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</si>
  <si>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</si>
  <si>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</si>
  <si>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</si>
  <si>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</si>
  <si>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</si>
  <si>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</si>
  <si>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</si>
  <si>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</si>
  <si>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</si>
  <si>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</si>
  <si>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</si>
  <si>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</si>
  <si>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</si>
  <si>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</si>
  <si>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</si>
  <si>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</si>
  <si>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</si>
  <si>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</si>
  <si>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</si>
  <si>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</si>
  <si>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</si>
  <si>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</si>
  <si>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</si>
  <si>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</si>
  <si>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</si>
  <si>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</si>
  <si>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</si>
  <si>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</si>
  <si>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</si>
  <si>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</si>
  <si>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</si>
  <si>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</si>
  <si>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</si>
  <si>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</si>
  <si>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</si>
  <si>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</si>
  <si>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</si>
  <si>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</si>
  <si>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</si>
  <si>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</si>
  <si>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</si>
  <si>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</si>
  <si>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</si>
  <si>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</si>
  <si>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</si>
  <si>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</si>
  <si>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</si>
  <si>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</si>
  <si>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</si>
  <si>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</si>
  <si>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</si>
  <si>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</si>
  <si>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</si>
  <si>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</si>
  <si>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</si>
  <si>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</si>
  <si>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</si>
  <si>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</si>
  <si>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</si>
  <si>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</si>
  <si>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</si>
  <si>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</si>
  <si>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</si>
  <si>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</si>
  <si>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</si>
  <si>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</si>
  <si>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</si>
  <si>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</si>
  <si>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</si>
  <si>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</si>
  <si>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</si>
  <si>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</si>
  <si>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</si>
  <si>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</si>
  <si>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</si>
  <si>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</si>
  <si>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</si>
  <si>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</si>
  <si>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</si>
  <si>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</si>
  <si>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</si>
  <si>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</si>
  <si>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</si>
  <si>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</si>
  <si>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</si>
  <si>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</si>
  <si>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</si>
  <si>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</si>
  <si>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</si>
  <si>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</si>
  <si>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</si>
  <si>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</si>
  <si>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</si>
  <si>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</si>
  <si>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</si>
  <si>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</si>
  <si>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</si>
  <si>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</si>
  <si>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</si>
  <si>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</si>
  <si>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</si>
  <si>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</si>
  <si>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</si>
  <si>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</si>
  <si>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</si>
  <si>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</si>
  <si>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</si>
  <si>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</si>
  <si>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</si>
  <si>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</si>
  <si>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</si>
  <si>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</si>
  <si>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</si>
  <si>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</si>
  <si>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</si>
  <si>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</si>
  <si>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</si>
  <si>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</si>
  <si>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</si>
  <si>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</si>
  <si>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</si>
  <si>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</si>
  <si>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</si>
  <si>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</si>
  <si>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</si>
  <si>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</si>
  <si>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</si>
  <si>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</si>
  <si>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</si>
  <si>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</si>
  <si>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</si>
  <si>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</si>
  <si>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</si>
  <si>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</si>
  <si>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</si>
  <si>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</si>
  <si>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</si>
  <si>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</si>
  <si>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</si>
  <si>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</si>
  <si>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</si>
  <si>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</si>
  <si>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</si>
  <si>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</si>
  <si>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</si>
  <si>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</si>
  <si>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</si>
  <si>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</si>
  <si>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</si>
  <si>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</si>
  <si>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</si>
  <si>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</si>
  <si>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</si>
  <si>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</si>
  <si>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</si>
  <si>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</si>
  <si>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</si>
  <si>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</si>
  <si>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</si>
  <si>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</si>
  <si>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</si>
  <si>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</si>
  <si>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</si>
  <si>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</si>
  <si>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</si>
  <si>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</si>
  <si>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</si>
  <si>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</si>
  <si>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</si>
  <si>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</si>
  <si>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</si>
  <si>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</si>
  <si>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</si>
  <si>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</si>
  <si>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</si>
  <si>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</si>
  <si>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</si>
  <si>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</si>
  <si>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</si>
  <si>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</si>
  <si>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</si>
  <si>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</si>
  <si>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</si>
  <si>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</si>
  <si>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</si>
  <si>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</si>
  <si>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</si>
  <si>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</si>
  <si>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</si>
  <si>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</si>
  <si>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</si>
  <si>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</si>
  <si>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</si>
  <si>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</si>
  <si>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</si>
  <si>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</si>
  <si>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</si>
  <si>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</si>
  <si>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</si>
  <si>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</si>
  <si>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</si>
  <si>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</si>
  <si>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</si>
  <si>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</si>
  <si>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</si>
  <si>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</si>
  <si>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</si>
  <si>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</si>
  <si>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</si>
  <si>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</si>
  <si>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</si>
  <si>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</si>
  <si>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</si>
  <si>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</si>
  <si>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</si>
  <si>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</si>
  <si>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</si>
  <si>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</si>
  <si>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</si>
  <si>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</si>
  <si>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</si>
  <si>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</si>
  <si>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</si>
  <si>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</si>
  <si>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</si>
  <si>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</si>
  <si>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</si>
  <si>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</si>
  <si>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</si>
  <si>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</si>
  <si>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</si>
  <si>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</si>
  <si>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</si>
  <si>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</si>
  <si>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</si>
  <si>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</si>
  <si>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</si>
  <si>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</si>
  <si>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</si>
  <si>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</si>
  <si>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</si>
  <si>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</si>
  <si>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</si>
  <si>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</si>
  <si>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</si>
  <si>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</si>
  <si>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</si>
  <si>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</si>
  <si>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</si>
  <si>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</si>
  <si>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</si>
  <si>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</si>
  <si>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</si>
  <si>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</si>
  <si>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</si>
  <si>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</si>
  <si>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</si>
  <si>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</si>
  <si>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</si>
  <si>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</si>
  <si>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</si>
  <si>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</si>
  <si>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</si>
  <si>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</si>
  <si>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</si>
  <si>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</si>
  <si>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</si>
  <si>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</si>
  <si>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</si>
  <si>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</si>
  <si>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</si>
  <si>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</si>
  <si>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</si>
  <si>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</si>
  <si>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</si>
  <si>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</si>
  <si>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</si>
  <si>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</si>
  <si>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</si>
  <si>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</si>
  <si>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</si>
  <si>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</si>
  <si>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</si>
  <si>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</si>
  <si>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</si>
  <si>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</si>
  <si>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</si>
  <si>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</si>
  <si>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</si>
  <si>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</si>
  <si>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</si>
  <si>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</si>
  <si>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</si>
  <si>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</si>
  <si>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</si>
  <si>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</si>
  <si>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</si>
  <si>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</si>
  <si>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</si>
  <si>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</si>
  <si>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</si>
  <si>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</si>
  <si>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</si>
  <si>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</si>
  <si>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</si>
  <si>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</si>
  <si>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</si>
  <si>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</si>
  <si>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</si>
  <si>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</si>
  <si>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</si>
  <si>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</si>
  <si>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</si>
  <si>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</si>
  <si>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</si>
  <si>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</si>
  <si>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</si>
  <si>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</si>
  <si>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</si>
  <si>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</si>
  <si>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</si>
  <si>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</si>
  <si>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</si>
  <si>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</si>
  <si>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</si>
  <si>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</si>
  <si>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</si>
  <si>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</si>
  <si>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</si>
  <si>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</si>
  <si>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</si>
  <si>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</si>
  <si>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</si>
  <si>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</si>
  <si>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</si>
  <si>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</si>
  <si>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</si>
  <si>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</si>
  <si>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</si>
  <si>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</si>
  <si>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</si>
  <si>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</si>
  <si>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</si>
  <si>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</si>
  <si>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</si>
  <si>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</si>
  <si>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</si>
  <si>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</si>
  <si>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</si>
  <si>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</si>
  <si>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</si>
  <si>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</si>
  <si>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</si>
  <si>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</si>
  <si>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</si>
  <si>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</si>
  <si>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</si>
  <si>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</si>
  <si>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</si>
  <si>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</si>
  <si>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</si>
  <si>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</si>
  <si>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</si>
  <si>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</si>
  <si>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</si>
  <si>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</si>
  <si>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</si>
  <si>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</si>
  <si>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</si>
  <si>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</si>
  <si>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</si>
  <si>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</si>
  <si>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</si>
  <si>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</si>
  <si>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</si>
  <si>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</si>
  <si>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</si>
  <si>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</si>
  <si>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</si>
  <si>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</si>
  <si>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</si>
  <si>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</si>
  <si>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</si>
  <si>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</si>
  <si>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</si>
  <si>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</si>
  <si>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</si>
  <si>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</si>
  <si>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</si>
  <si>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</si>
  <si>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</si>
  <si>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</si>
  <si>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</si>
  <si>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</si>
  <si>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</si>
  <si>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</si>
  <si>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</si>
  <si>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</si>
  <si>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</si>
  <si>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</si>
  <si>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</si>
  <si>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</si>
  <si>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</si>
  <si>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</si>
  <si>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</si>
  <si>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</si>
  <si>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</si>
  <si>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</si>
  <si>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</si>
  <si>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</si>
  <si>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</si>
  <si>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</si>
  <si>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</si>
  <si>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</si>
  <si>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</si>
  <si>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</si>
  <si>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</si>
  <si>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</si>
  <si>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</si>
  <si>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</si>
  <si>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</si>
  <si>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</si>
  <si>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</si>
  <si>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</si>
  <si>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</si>
  <si>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</si>
  <si>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</si>
  <si>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</si>
  <si>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</si>
  <si>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</si>
  <si>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</si>
  <si>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</si>
  <si>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</si>
  <si>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</si>
  <si>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</si>
  <si>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</si>
  <si>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</si>
  <si>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</si>
  <si>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</si>
  <si>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</si>
  <si>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</si>
  <si>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</si>
  <si>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</si>
  <si>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</si>
  <si>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</si>
  <si>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</si>
  <si>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</si>
  <si>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</si>
  <si>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</si>
  <si>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</si>
  <si>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</si>
  <si>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</si>
  <si>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</si>
  <si>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</si>
  <si>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</si>
  <si>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</si>
  <si>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</si>
  <si>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</si>
  <si>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</si>
  <si>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</si>
  <si>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</si>
  <si>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</si>
  <si>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</si>
  <si>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</si>
  <si>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</si>
  <si>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</si>
  <si>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</si>
  <si>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</si>
  <si>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</si>
  <si>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</si>
  <si>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</si>
  <si>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</si>
  <si>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</si>
  <si>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</si>
  <si>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</si>
  <si>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</si>
  <si>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</si>
  <si>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</si>
  <si>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</si>
  <si>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</si>
  <si>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</si>
  <si>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</si>
  <si>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</si>
  <si>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</si>
  <si>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</si>
  <si>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</si>
  <si>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</si>
  <si>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</si>
  <si>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</si>
  <si>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</si>
  <si>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</si>
  <si>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</si>
  <si>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</si>
  <si>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</si>
  <si>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</si>
  <si>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</si>
  <si>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</si>
  <si>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</si>
  <si>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</si>
  <si>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</si>
  <si>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</si>
  <si>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</si>
  <si>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</si>
  <si>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</si>
  <si>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</si>
  <si>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</si>
  <si>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</si>
  <si>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</si>
  <si>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</si>
  <si>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</si>
  <si>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</si>
  <si>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</si>
  <si>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</si>
  <si>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</si>
  <si>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</si>
  <si>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</si>
  <si>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</si>
  <si>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</si>
  <si>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</si>
  <si>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</si>
  <si>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</si>
  <si>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</si>
  <si>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</si>
  <si>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</si>
  <si>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</si>
  <si>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</si>
  <si>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</si>
  <si>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</si>
  <si>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</si>
  <si>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</si>
  <si>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</si>
  <si>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</si>
  <si>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</si>
  <si>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</si>
  <si>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</si>
  <si>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</si>
  <si>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</si>
  <si>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</si>
  <si>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</si>
  <si>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</si>
  <si>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</si>
  <si>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</si>
  <si>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</si>
  <si>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</si>
  <si>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</si>
  <si>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</si>
  <si>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</si>
  <si>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</si>
  <si>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</si>
  <si>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</si>
  <si>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</si>
  <si>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</si>
  <si>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</si>
  <si>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</si>
  <si>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</si>
  <si>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</si>
  <si>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</si>
  <si>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</si>
  <si>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</si>
  <si>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</si>
  <si>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</si>
  <si>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</si>
  <si>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</si>
  <si>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</si>
  <si>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</si>
  <si>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</si>
  <si>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</si>
  <si>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</si>
  <si>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</si>
  <si>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</si>
  <si>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</si>
  <si>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</si>
  <si>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</si>
  <si>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</si>
  <si>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</si>
  <si>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</si>
  <si>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</si>
  <si>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</si>
  <si>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</si>
  <si>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</si>
  <si>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</si>
  <si>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</si>
  <si>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</si>
  <si>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</si>
  <si>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</si>
  <si>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</si>
  <si>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</si>
  <si>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</si>
  <si>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</si>
  <si>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</si>
  <si>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</si>
  <si>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</si>
  <si>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</si>
  <si>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</si>
  <si>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</si>
  <si>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</si>
  <si>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</si>
  <si>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</si>
  <si>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</si>
  <si>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</si>
  <si>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</si>
  <si>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</si>
  <si>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</si>
  <si>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</si>
  <si>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</si>
  <si>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</si>
  <si>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</si>
  <si>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</si>
  <si>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</si>
  <si>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</si>
  <si>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</si>
  <si>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</si>
  <si>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</si>
  <si>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</si>
  <si>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</si>
  <si>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</si>
  <si>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</si>
  <si>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</si>
  <si>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</si>
  <si>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</si>
  <si>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</si>
  <si>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</si>
  <si>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</si>
  <si>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</si>
  <si>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</si>
  <si>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</si>
  <si>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</si>
  <si>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</si>
  <si>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</si>
  <si>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</si>
  <si>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</si>
  <si>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</si>
  <si>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</si>
  <si>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</si>
  <si>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</si>
  <si>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</si>
  <si>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</si>
  <si>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</si>
  <si>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</si>
  <si>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</si>
  <si>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</si>
  <si>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</si>
  <si>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</si>
  <si>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</si>
  <si>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</si>
  <si>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</si>
  <si>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</si>
  <si>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</si>
  <si>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</si>
  <si>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</si>
  <si>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</si>
  <si>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</si>
  <si>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</si>
  <si>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</si>
  <si>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</si>
  <si>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</si>
  <si>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</si>
  <si>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</si>
  <si>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</si>
  <si>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</si>
  <si>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</si>
  <si>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</si>
  <si>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</si>
  <si>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</si>
  <si>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</si>
  <si>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</si>
  <si>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</si>
  <si>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</si>
  <si>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</si>
  <si>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</si>
  <si>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</si>
  <si>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</si>
  <si>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</si>
  <si>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</si>
  <si>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</si>
  <si>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</si>
  <si>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</si>
  <si>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</si>
  <si>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</si>
  <si>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</si>
  <si>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</si>
  <si>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</si>
  <si>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</si>
  <si>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</si>
  <si>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</si>
  <si>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</si>
  <si>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</si>
  <si>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</si>
  <si>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</si>
  <si>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</si>
  <si>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</si>
  <si>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</si>
  <si>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</si>
  <si>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</si>
  <si>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</si>
  <si>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</si>
  <si>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</si>
  <si>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</si>
  <si>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</si>
  <si>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</si>
  <si>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</si>
  <si>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</si>
  <si>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</si>
  <si>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</si>
  <si>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</si>
  <si>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</si>
  <si>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</si>
  <si>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</si>
  <si>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</si>
  <si>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</si>
  <si>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</si>
  <si>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</si>
  <si>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</si>
  <si>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</si>
  <si>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</si>
  <si>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</si>
  <si>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</si>
  <si>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</si>
  <si>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</si>
  <si>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</si>
  <si>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</si>
  <si>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</si>
  <si>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</si>
  <si>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</si>
  <si>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</si>
  <si>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</si>
  <si>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</si>
  <si>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</si>
  <si>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</si>
  <si>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</si>
  <si>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</si>
  <si>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</si>
  <si>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</si>
  <si>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</si>
  <si>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</si>
  <si>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</si>
  <si>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</si>
  <si>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</si>
  <si>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</si>
  <si>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</si>
  <si>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</si>
  <si>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</si>
  <si>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</si>
  <si>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</si>
  <si>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</si>
  <si>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</si>
  <si>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</si>
  <si>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</si>
  <si>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</si>
  <si>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</si>
  <si>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</si>
  <si>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</si>
  <si>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</si>
  <si>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</si>
  <si>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</si>
  <si>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</si>
  <si>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</si>
  <si>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</si>
  <si>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</si>
  <si>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</si>
  <si>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</si>
  <si>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</si>
  <si>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</si>
  <si>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</si>
  <si>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</si>
  <si>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</si>
  <si>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</si>
  <si>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</si>
  <si>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</si>
  <si>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</si>
  <si>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</si>
  <si>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</si>
  <si>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</si>
  <si>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</si>
  <si>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</si>
  <si>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</si>
  <si>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</si>
  <si>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</si>
  <si>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</si>
  <si>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</si>
  <si>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</si>
  <si>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</si>
  <si>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</si>
  <si>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</si>
  <si>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</si>
  <si>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</si>
  <si>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</si>
  <si>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</si>
  <si>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</si>
  <si>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</si>
  <si>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</si>
  <si>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</si>
  <si>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</si>
  <si>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</si>
  <si>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</si>
  <si>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</si>
  <si>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</si>
  <si>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</si>
  <si>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</si>
  <si>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</si>
  <si>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</si>
  <si>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</si>
  <si>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</si>
  <si>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</si>
  <si>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</si>
  <si>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</si>
  <si>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</si>
  <si>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</si>
  <si>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</si>
  <si>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</si>
  <si>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</si>
  <si>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</si>
  <si>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</si>
  <si>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</si>
  <si>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</si>
  <si>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</si>
  <si>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</si>
  <si>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</si>
  <si>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</si>
  <si>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</si>
  <si>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</si>
  <si>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</si>
  <si>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</si>
  <si>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</si>
  <si>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</si>
  <si>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</si>
  <si>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</si>
  <si>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</si>
  <si>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</si>
  <si>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</si>
  <si>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</si>
  <si>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</si>
  <si>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</si>
  <si>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</si>
  <si>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</si>
  <si>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</si>
  <si>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</si>
  <si>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</si>
  <si>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</si>
  <si>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</si>
  <si>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</si>
  <si>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</si>
  <si>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</si>
  <si>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</si>
  <si>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</si>
  <si>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</si>
  <si>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</si>
  <si>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</si>
  <si>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</si>
  <si>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</si>
  <si>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</si>
  <si>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</si>
  <si>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</si>
  <si>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</si>
  <si>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</si>
  <si>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</si>
  <si>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</si>
  <si>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</si>
  <si>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</si>
  <si>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</si>
  <si>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</si>
  <si>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</si>
  <si>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</si>
  <si>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</si>
  <si>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</si>
  <si>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</si>
  <si>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</si>
  <si>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</si>
  <si>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</si>
  <si>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</si>
  <si>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</si>
  <si>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</si>
  <si>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</si>
  <si>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</si>
  <si>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</si>
  <si>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</si>
  <si>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</si>
  <si>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</si>
  <si>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</si>
  <si>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</si>
  <si>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</si>
  <si>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</si>
  <si>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</si>
  <si>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</si>
  <si>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</si>
  <si>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</si>
  <si>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</si>
  <si>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</si>
  <si>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</si>
  <si>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</si>
  <si>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</si>
  <si>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</si>
  <si>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</si>
  <si>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</si>
  <si>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</si>
  <si>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</si>
  <si>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</si>
  <si>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</si>
  <si>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</si>
  <si>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</si>
  <si>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</si>
  <si>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</si>
  <si>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</si>
  <si>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</si>
  <si>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</si>
  <si>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</si>
  <si>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</si>
  <si>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</si>
  <si>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</si>
  <si>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</si>
  <si>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</si>
  <si>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</si>
  <si>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</si>
  <si>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</si>
  <si>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</si>
  <si>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</si>
  <si>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</si>
  <si>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</si>
  <si>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</si>
  <si>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</si>
  <si>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</si>
  <si>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</si>
  <si>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</si>
  <si>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</si>
  <si>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</si>
  <si>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</si>
  <si>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</si>
  <si>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</si>
  <si>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</si>
  <si>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</si>
  <si>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</si>
  <si>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</si>
  <si>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</si>
  <si>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</si>
  <si>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</si>
  <si>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</si>
  <si>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</si>
  <si>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</si>
  <si>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</si>
  <si>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</si>
  <si>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</si>
  <si>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</si>
  <si>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</si>
  <si>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</si>
  <si>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</si>
  <si>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</si>
  <si>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</si>
  <si>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</si>
  <si>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</si>
  <si>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</si>
  <si>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</si>
  <si>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</si>
  <si>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</si>
  <si>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</si>
  <si>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</si>
  <si>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</si>
  <si>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</si>
  <si>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</si>
  <si>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</si>
  <si>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</si>
  <si>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</si>
  <si>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</si>
  <si>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</si>
  <si>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</si>
  <si>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</si>
  <si>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</si>
  <si>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</si>
  <si>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</si>
  <si>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</si>
  <si>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</si>
  <si>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</si>
  <si>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</si>
  <si>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</si>
  <si>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</si>
  <si>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</si>
  <si>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</si>
  <si>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</si>
  <si>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</si>
  <si>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</si>
  <si>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</si>
  <si>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</si>
  <si>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</si>
  <si>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</si>
  <si>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</si>
  <si>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</si>
  <si>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</si>
  <si>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</si>
  <si>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</si>
  <si>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</si>
  <si>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</si>
  <si>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</si>
  <si>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</si>
  <si>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</si>
  <si>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</si>
  <si>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</si>
  <si>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</si>
  <si>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</si>
  <si>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</si>
  <si>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</si>
  <si>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</si>
  <si>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</si>
  <si>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</si>
  <si>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</si>
  <si>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</si>
  <si>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</si>
  <si>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</si>
  <si>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</si>
  <si>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</si>
  <si>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</si>
  <si>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</si>
  <si>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</si>
  <si>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</si>
  <si>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</si>
  <si>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</si>
  <si>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</si>
  <si>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</si>
  <si>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</si>
  <si>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</si>
  <si>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</si>
  <si>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</si>
  <si>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</si>
  <si>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</si>
  <si>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</si>
  <si>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</si>
  <si>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</si>
  <si>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</si>
  <si>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</si>
  <si>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</si>
  <si>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</si>
  <si>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</si>
  <si>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</si>
  <si>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</si>
  <si>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</si>
  <si>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</si>
  <si>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</si>
  <si>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</si>
  <si>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</si>
  <si>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</si>
  <si>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</si>
  <si>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</si>
  <si>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</si>
  <si>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</si>
  <si>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</si>
  <si>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</si>
  <si>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</si>
  <si>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</si>
  <si>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</si>
  <si>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</si>
  <si>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</si>
  <si>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</si>
  <si>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</si>
  <si>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</si>
  <si>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</si>
  <si>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</si>
  <si>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</si>
  <si>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</si>
  <si>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</si>
  <si>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</si>
  <si>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</si>
  <si>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</si>
  <si>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</si>
  <si>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</si>
  <si>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</si>
  <si>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</si>
  <si>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</si>
  <si>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</si>
  <si>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</si>
  <si>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</si>
  <si>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</si>
  <si>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</si>
  <si>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</si>
  <si>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</si>
  <si>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</si>
  <si>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</si>
  <si>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</si>
  <si>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</si>
  <si>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</si>
  <si>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</si>
  <si>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</si>
  <si>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</si>
  <si>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</si>
  <si>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</si>
  <si>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</si>
  <si>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</si>
  <si>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</si>
  <si>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</si>
  <si>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</si>
  <si>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</si>
  <si>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</si>
  <si>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</si>
  <si>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</si>
  <si>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</si>
  <si>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</si>
  <si>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</si>
  <si>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</si>
  <si>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</si>
  <si>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</si>
  <si>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</si>
  <si>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</si>
  <si>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</si>
  <si>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</si>
  <si>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</si>
  <si>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</si>
  <si>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</si>
  <si>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</si>
  <si>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</si>
  <si>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</si>
  <si>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</si>
  <si>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</si>
  <si>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</si>
  <si>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</si>
  <si>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</si>
  <si>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</si>
  <si>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</si>
  <si>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</si>
  <si>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</si>
  <si>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</si>
  <si>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</si>
  <si>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</si>
  <si>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</si>
  <si>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</si>
  <si>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</si>
  <si>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</si>
  <si>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</si>
  <si>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</si>
  <si>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</si>
  <si>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</si>
  <si>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</si>
  <si>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</si>
  <si>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</si>
  <si>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</si>
  <si>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</si>
  <si>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</si>
  <si>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</si>
  <si>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</si>
  <si>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</si>
  <si>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</si>
  <si>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</si>
  <si>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</si>
  <si>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</si>
  <si>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</si>
  <si>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</si>
  <si>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</si>
  <si>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</si>
  <si>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</si>
  <si>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</si>
  <si>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</si>
  <si>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</si>
  <si>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</si>
  <si>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</si>
  <si>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</si>
  <si>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</si>
  <si>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</si>
  <si>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</si>
  <si>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</si>
  <si>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</si>
  <si>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</si>
  <si>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</si>
  <si>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</si>
  <si>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</si>
  <si>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</si>
  <si>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</si>
  <si>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</si>
  <si>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</si>
  <si>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</si>
  <si>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</si>
  <si>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</si>
  <si>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</si>
  <si>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</si>
  <si>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</si>
  <si>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</si>
  <si>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</si>
  <si>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</si>
  <si>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</si>
  <si>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</si>
  <si>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</si>
  <si>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</si>
  <si>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</si>
  <si>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</si>
  <si>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</si>
  <si>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</si>
  <si>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</si>
  <si>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</si>
  <si>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</si>
  <si>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</si>
  <si>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</si>
  <si>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</si>
  <si>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</si>
  <si>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</si>
  <si>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</si>
  <si>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</si>
  <si>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</si>
  <si>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</si>
  <si>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</si>
  <si>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</si>
  <si>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</si>
  <si>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</si>
  <si>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</si>
  <si>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</si>
  <si>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</si>
  <si>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</si>
  <si>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</si>
  <si>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</si>
  <si>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</si>
  <si>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</si>
  <si>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</si>
  <si>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</si>
  <si>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</si>
  <si>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</si>
  <si>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</si>
  <si>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</si>
  <si>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</si>
  <si>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</si>
  <si>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</si>
  <si>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</si>
  <si>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</si>
  <si>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</si>
  <si>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</si>
  <si>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</si>
  <si>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</si>
  <si>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</si>
  <si>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</si>
  <si>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</si>
  <si>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</si>
  <si>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</si>
  <si>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</si>
  <si>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</si>
  <si>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</si>
  <si>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</si>
  <si>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</si>
  <si>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</si>
  <si>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</si>
  <si>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</si>
  <si>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</si>
  <si>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</si>
  <si>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</si>
  <si>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</si>
  <si>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</si>
  <si>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</si>
  <si>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</si>
  <si>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</si>
  <si>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</si>
  <si>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</si>
  <si>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</si>
  <si>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</si>
  <si>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</si>
  <si>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</si>
  <si>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</si>
  <si>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</si>
  <si>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</si>
  <si>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</si>
  <si>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</si>
  <si>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</si>
  <si>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</si>
  <si>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</si>
  <si>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</si>
  <si>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</si>
  <si>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</si>
  <si>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</si>
  <si>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</si>
  <si>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</si>
  <si>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</si>
  <si>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</si>
  <si>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</si>
  <si>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</si>
  <si>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</si>
  <si>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</si>
  <si>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</si>
  <si>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</si>
  <si>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</si>
  <si>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</si>
  <si>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</si>
  <si>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</si>
  <si>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</si>
  <si>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</si>
  <si>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</si>
  <si>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</si>
  <si>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</si>
  <si>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</si>
  <si>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</si>
  <si>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</si>
  <si>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</si>
  <si>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</si>
  <si>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</si>
  <si>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</si>
  <si>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</si>
  <si>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</si>
  <si>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</si>
  <si>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</si>
  <si>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</si>
  <si>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</si>
  <si>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</si>
  <si>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</si>
  <si>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</si>
  <si>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</si>
  <si>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</si>
  <si>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</si>
  <si>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</si>
  <si>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</si>
  <si>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</si>
  <si>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</si>
  <si>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</si>
  <si>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</si>
  <si>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</si>
  <si>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</si>
  <si>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</si>
  <si>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</si>
  <si>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</si>
  <si>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</si>
  <si>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</si>
  <si>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</si>
  <si>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</si>
  <si>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</si>
  <si>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</si>
  <si>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</si>
  <si>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</si>
  <si>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</si>
  <si>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</si>
  <si>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</si>
  <si>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</si>
  <si>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</si>
  <si>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</si>
  <si>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</si>
  <si>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</si>
  <si>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</si>
  <si>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</si>
  <si>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</si>
  <si>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</si>
  <si>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</si>
  <si>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</si>
  <si>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</si>
  <si>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</si>
  <si>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</si>
  <si>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</si>
  <si>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</si>
  <si>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</si>
  <si>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</si>
  <si>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</si>
  <si>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</si>
  <si>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</si>
  <si>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</si>
  <si>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</si>
  <si>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</si>
  <si>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</si>
  <si>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</si>
  <si>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</si>
  <si>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</si>
  <si>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</si>
  <si>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</si>
  <si>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</si>
  <si>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</si>
  <si>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</si>
  <si>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</si>
  <si>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</si>
  <si>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</si>
  <si>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</si>
  <si>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</si>
  <si>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</si>
  <si>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</si>
  <si>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</si>
  <si>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</si>
  <si>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</si>
  <si>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</si>
  <si>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</si>
  <si>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</si>
  <si>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</si>
  <si>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</si>
  <si>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</si>
  <si>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</si>
  <si>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</si>
  <si>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</si>
  <si>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</si>
  <si>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</si>
  <si>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</si>
  <si>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</si>
  <si>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</si>
  <si>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</si>
  <si>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</si>
  <si>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</si>
  <si>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</si>
  <si>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</si>
  <si>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</si>
  <si>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</si>
  <si>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</si>
  <si>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</si>
  <si>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</si>
  <si>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</si>
  <si>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</si>
  <si>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</si>
  <si>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</si>
  <si>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</si>
  <si>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</si>
  <si>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</si>
  <si>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</si>
  <si>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</si>
  <si>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</si>
  <si>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</si>
  <si>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</si>
  <si>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</si>
  <si>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</si>
  <si>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</si>
  <si>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</si>
  <si>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</si>
  <si>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</si>
  <si>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</si>
  <si>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</si>
  <si>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</si>
  <si>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</si>
  <si>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</si>
  <si>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</si>
  <si>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</si>
  <si>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</si>
  <si>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</si>
  <si>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</si>
  <si>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</si>
  <si>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</si>
  <si>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</si>
  <si>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</si>
  <si>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</si>
  <si>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</si>
  <si>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</si>
  <si>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</si>
  <si>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</si>
  <si>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</si>
  <si>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</si>
  <si>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</si>
  <si>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</si>
  <si>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</si>
  <si>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</si>
  <si>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</si>
  <si>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</si>
  <si>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</si>
  <si>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</si>
  <si>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</si>
  <si>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</si>
  <si>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</si>
  <si>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</si>
  <si>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</si>
  <si>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</si>
  <si>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</si>
  <si>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</si>
  <si>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</si>
  <si>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</si>
  <si>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</si>
  <si>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</si>
  <si>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</si>
  <si>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</si>
  <si>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</si>
  <si>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</si>
  <si>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</si>
  <si>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</si>
  <si>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</si>
  <si>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</si>
  <si>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</si>
  <si>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</si>
  <si>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</si>
  <si>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</si>
  <si>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</si>
  <si>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</si>
  <si>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</si>
  <si>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</si>
  <si>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</si>
  <si>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</si>
  <si>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</si>
  <si>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</si>
  <si>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</si>
  <si>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</si>
  <si>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</si>
  <si>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</si>
  <si>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</si>
  <si>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</si>
  <si>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</si>
  <si>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</si>
  <si>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</si>
  <si>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</si>
  <si>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</si>
  <si>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</si>
  <si>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</si>
  <si>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</si>
  <si>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</si>
  <si>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</si>
  <si>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</si>
  <si>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</si>
  <si>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</si>
  <si>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</si>
  <si>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</si>
  <si>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</si>
  <si>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</si>
  <si>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</si>
  <si>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</si>
  <si>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</si>
  <si>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</si>
  <si>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</si>
  <si>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</si>
  <si>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</si>
  <si>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</si>
  <si>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</si>
  <si>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</si>
  <si>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</si>
  <si>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</si>
  <si>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</si>
  <si>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</si>
  <si>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</si>
  <si>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</si>
  <si>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</si>
  <si>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</si>
  <si>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</si>
  <si>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</si>
  <si>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</si>
  <si>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</si>
  <si>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</si>
  <si>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</si>
  <si>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</si>
  <si>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</si>
  <si>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</si>
  <si>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</si>
  <si>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</si>
  <si>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</si>
  <si>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</si>
  <si>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</si>
  <si>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</si>
  <si>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</si>
  <si>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</si>
  <si>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</si>
  <si>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</si>
  <si>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</si>
  <si>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</si>
  <si>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</si>
  <si>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</si>
  <si>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</si>
  <si>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</si>
  <si>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</si>
  <si>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</si>
  <si>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</si>
  <si>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</si>
  <si>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</si>
  <si>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</si>
  <si>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</si>
  <si>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</si>
  <si>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</si>
  <si>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</si>
  <si>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</si>
  <si>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</si>
  <si>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</si>
  <si>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</si>
  <si>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</si>
  <si>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</si>
  <si>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</si>
  <si>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</si>
  <si>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</si>
  <si>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</si>
  <si>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</si>
  <si>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</si>
  <si>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</si>
  <si>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</si>
  <si>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</si>
  <si>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</si>
  <si>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</si>
  <si>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</si>
  <si>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</si>
  <si>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</si>
  <si>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</si>
  <si>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</si>
  <si>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</si>
  <si>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</si>
  <si>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</si>
  <si>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</si>
  <si>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</si>
  <si>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</si>
  <si>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</si>
  <si>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</si>
  <si>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</si>
  <si>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</si>
  <si>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</si>
  <si>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</si>
  <si>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</si>
  <si>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</si>
  <si>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</si>
  <si>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</si>
  <si>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</si>
  <si>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</si>
  <si>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</si>
  <si>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</si>
  <si>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</si>
  <si>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</si>
  <si>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</si>
  <si>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</si>
  <si>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</si>
  <si>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</si>
  <si>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</si>
  <si>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</si>
  <si>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</si>
  <si>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</si>
  <si>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</si>
  <si>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</si>
  <si>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</si>
  <si>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</si>
  <si>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</si>
  <si>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</si>
  <si>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</si>
  <si>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</si>
  <si>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</si>
  <si>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</si>
  <si>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</si>
  <si>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</si>
  <si>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</si>
  <si>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</si>
  <si>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</si>
  <si>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</si>
  <si>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</si>
  <si>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</si>
  <si>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</si>
  <si>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</si>
  <si>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</si>
  <si>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</si>
  <si>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</si>
  <si>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</si>
  <si>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</si>
  <si>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</si>
  <si>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</si>
  <si>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</si>
  <si>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</si>
  <si>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</si>
  <si>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</si>
  <si>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</si>
  <si>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</si>
  <si>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</si>
  <si>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</si>
  <si>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</si>
  <si>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</si>
  <si>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</si>
  <si>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</si>
  <si>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</si>
  <si>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</si>
  <si>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</si>
  <si>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</si>
  <si>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</si>
  <si>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</si>
  <si>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</si>
  <si>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</si>
  <si>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</si>
  <si>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</si>
  <si>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</si>
  <si>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</si>
  <si>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</si>
  <si>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</si>
  <si>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</si>
  <si>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</si>
  <si>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</si>
  <si>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</si>
  <si>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</si>
  <si>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</si>
  <si>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</si>
  <si>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</si>
  <si>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</si>
  <si>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</si>
  <si>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</si>
  <si>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</si>
  <si>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</si>
  <si>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</si>
  <si>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</si>
  <si>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</si>
  <si>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</si>
  <si>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</si>
  <si>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</si>
  <si>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</si>
  <si>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</si>
  <si>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</si>
  <si>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</si>
  <si>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</si>
  <si>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</si>
  <si>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</si>
  <si>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</si>
  <si>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</si>
  <si>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</si>
  <si>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</si>
  <si>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</si>
  <si>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</si>
  <si>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</si>
  <si>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</si>
  <si>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</si>
  <si>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</si>
  <si>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</si>
  <si>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</si>
  <si>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</si>
  <si>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</si>
  <si>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</si>
  <si>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</si>
  <si>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</si>
  <si>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</si>
  <si>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</si>
  <si>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</si>
  <si>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</si>
  <si>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</si>
  <si>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</si>
  <si>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</si>
  <si>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</si>
  <si>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</si>
  <si>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</si>
  <si>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</si>
  <si>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</si>
  <si>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</si>
  <si>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</si>
  <si>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</si>
  <si>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</si>
  <si>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</si>
  <si>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</si>
  <si>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</si>
  <si>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</si>
  <si>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</si>
  <si>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</si>
  <si>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</si>
  <si>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</si>
  <si>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</si>
  <si>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</si>
  <si>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</si>
  <si>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</si>
  <si>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</si>
  <si>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</si>
  <si>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</si>
  <si>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</si>
  <si>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</si>
  <si>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</si>
  <si>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</si>
  <si>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</si>
  <si>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</si>
  <si>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</si>
  <si>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</si>
  <si>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</si>
  <si>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</si>
  <si>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</si>
  <si>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</si>
  <si>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</si>
  <si>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</si>
  <si>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</si>
  <si>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</si>
  <si>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</si>
  <si>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</si>
  <si>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</si>
  <si>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</si>
  <si>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</si>
  <si>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</si>
  <si>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</si>
  <si>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</si>
  <si>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</si>
  <si>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</si>
  <si>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</si>
  <si>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</si>
  <si>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</si>
  <si>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</si>
  <si>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</si>
  <si>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</si>
  <si>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</si>
  <si>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</si>
  <si>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</si>
  <si>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</si>
  <si>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</si>
  <si>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</si>
  <si>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</si>
  <si>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</si>
  <si>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</si>
  <si>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</si>
  <si>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</si>
  <si>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</si>
  <si>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</si>
  <si>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</si>
  <si>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</si>
  <si>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</si>
  <si>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</si>
  <si>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</si>
  <si>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</si>
  <si>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</si>
  <si>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</si>
  <si>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</si>
  <si>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</si>
  <si>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</si>
  <si>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</si>
  <si>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</si>
  <si>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</si>
  <si>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</si>
  <si>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</si>
  <si>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</si>
  <si>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</si>
  <si>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</si>
  <si>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</si>
  <si>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</si>
  <si>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</si>
  <si>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</si>
  <si>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</si>
  <si>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</si>
  <si>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</si>
  <si>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</si>
  <si>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</si>
  <si>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</si>
  <si>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</si>
  <si>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</si>
  <si>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</si>
  <si>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</si>
  <si>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</si>
  <si>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</si>
  <si>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</si>
  <si>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</si>
  <si>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</si>
  <si>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</si>
  <si>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</si>
  <si>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</si>
  <si>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</si>
  <si>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</si>
  <si>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</si>
  <si>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</si>
  <si>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</si>
  <si>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</si>
  <si>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</si>
  <si>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</si>
  <si>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</si>
  <si>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</si>
  <si>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</si>
  <si>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</si>
  <si>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</si>
  <si>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</si>
  <si>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</si>
  <si>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</si>
  <si>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</si>
  <si>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</si>
  <si>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</si>
  <si>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</si>
  <si>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</si>
  <si>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</si>
  <si>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</si>
  <si>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</si>
  <si>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</si>
  <si>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</si>
  <si>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</si>
  <si>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</si>
  <si>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</si>
  <si>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</si>
  <si>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</si>
  <si>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</si>
  <si>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</si>
  <si>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</si>
  <si>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</si>
  <si>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</si>
  <si>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</si>
  <si>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</si>
  <si>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</si>
  <si>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</si>
  <si>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</si>
  <si>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</si>
  <si>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</si>
  <si>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</si>
  <si>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</si>
  <si>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</si>
  <si>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</si>
  <si>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</si>
  <si>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</si>
  <si>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</si>
  <si>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</si>
  <si>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</si>
  <si>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</si>
  <si>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</si>
  <si>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</si>
  <si>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</si>
  <si>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</si>
  <si>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</si>
  <si>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</si>
  <si>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</si>
  <si>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</si>
  <si>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</si>
  <si>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</si>
  <si>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</si>
  <si>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</si>
  <si>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</si>
  <si>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</si>
  <si>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</si>
  <si>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</si>
  <si>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</si>
  <si>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</si>
  <si>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</si>
  <si>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</si>
  <si>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</si>
  <si>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</si>
  <si>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</si>
  <si>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</si>
  <si>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</si>
  <si>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</si>
  <si>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</si>
  <si>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</si>
  <si>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</si>
  <si>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</si>
  <si>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</si>
  <si>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</si>
  <si>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</si>
  <si>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</si>
  <si>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</si>
  <si>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</si>
  <si>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</si>
  <si>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</si>
  <si>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</si>
  <si>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</si>
  <si>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</si>
  <si>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</si>
  <si>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</si>
  <si>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</si>
  <si>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</si>
  <si>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</si>
  <si>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</si>
  <si>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</si>
  <si>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</si>
  <si>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</si>
  <si>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</si>
  <si>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</si>
  <si>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</si>
  <si>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</si>
  <si>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</si>
  <si>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</si>
  <si>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</si>
  <si>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</si>
  <si>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</si>
  <si>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</si>
  <si>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</si>
  <si>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</si>
  <si>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</si>
  <si>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</si>
  <si>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</si>
  <si>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</si>
  <si>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</si>
  <si>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</si>
  <si>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</si>
  <si>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</si>
  <si>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</si>
  <si>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</si>
  <si>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</si>
  <si>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</si>
  <si>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</si>
  <si>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</si>
  <si>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</si>
  <si>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</si>
  <si>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</si>
  <si>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</si>
  <si>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</si>
  <si>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</si>
  <si>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</si>
  <si>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</si>
  <si>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</si>
  <si>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</si>
  <si>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</si>
  <si>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</si>
  <si>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</si>
  <si>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</si>
  <si>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</si>
  <si>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</si>
  <si>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</si>
  <si>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</si>
  <si>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</si>
  <si>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</si>
  <si>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</si>
  <si>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</si>
  <si>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</si>
  <si>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</si>
  <si>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</si>
  <si>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</si>
  <si>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</si>
  <si>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</si>
  <si>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</si>
  <si>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</si>
  <si>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</si>
  <si>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</si>
  <si>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</si>
  <si>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</si>
  <si>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</si>
  <si>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</si>
  <si>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</si>
  <si>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</si>
  <si>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</si>
  <si>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</si>
  <si>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</si>
  <si>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</si>
  <si>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</si>
  <si>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</si>
  <si>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</si>
  <si>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</si>
  <si>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</si>
  <si>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</si>
  <si>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</si>
  <si>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</si>
  <si>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</si>
  <si>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</si>
  <si>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</si>
  <si>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</si>
  <si>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</si>
  <si>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</si>
  <si>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</si>
  <si>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</si>
  <si>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</si>
  <si>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</si>
  <si>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</si>
  <si>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</si>
  <si>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</si>
  <si>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</si>
  <si>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</si>
  <si>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</si>
  <si>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</si>
  <si>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</si>
  <si>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</si>
  <si>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</si>
  <si>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</si>
  <si>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</si>
  <si>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</si>
  <si>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</si>
  <si>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</si>
  <si>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</si>
  <si>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</si>
  <si>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</si>
  <si>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</si>
  <si>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</si>
  <si>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</si>
  <si>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</si>
  <si>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</si>
  <si>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</si>
  <si>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</si>
  <si>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</si>
  <si>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</si>
  <si>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</si>
  <si>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</si>
  <si>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</si>
  <si>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</si>
  <si>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</si>
  <si>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</si>
  <si>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</si>
  <si>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</si>
  <si>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</si>
  <si>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</si>
  <si>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</si>
  <si>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</si>
  <si>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</si>
  <si>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</si>
  <si>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</si>
  <si>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</si>
  <si>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</si>
  <si>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</si>
  <si>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</si>
  <si>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</si>
  <si>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</si>
  <si>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</si>
  <si>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</si>
  <si>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</si>
  <si>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</si>
  <si>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</si>
  <si>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</si>
  <si>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</si>
  <si>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</si>
  <si>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</si>
  <si>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</si>
  <si>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</si>
  <si>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</si>
  <si>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</si>
  <si>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</si>
  <si>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</si>
  <si>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</si>
  <si>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</si>
  <si>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</si>
  <si>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</si>
  <si>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</si>
  <si>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</si>
  <si>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</si>
  <si>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</si>
  <si>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</si>
  <si>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</si>
  <si>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</si>
  <si>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</si>
  <si>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</si>
  <si>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</si>
  <si>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</si>
  <si>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</si>
  <si>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</si>
  <si>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</si>
  <si>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</si>
  <si>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</si>
  <si>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</si>
  <si>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</si>
  <si>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</si>
  <si>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</si>
  <si>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</si>
  <si>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</si>
  <si>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</si>
  <si>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</si>
  <si>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</si>
  <si>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</si>
  <si>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</si>
  <si>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</si>
  <si>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</si>
  <si>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</si>
  <si>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</si>
  <si>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</si>
  <si>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</si>
  <si>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</si>
  <si>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</si>
  <si>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</si>
  <si>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</si>
  <si>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</si>
  <si>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</si>
  <si>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</si>
  <si>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</si>
  <si>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</si>
  <si>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</si>
  <si>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</si>
  <si>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</si>
  <si>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</si>
  <si>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</si>
  <si>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</si>
  <si>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</si>
  <si>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</si>
  <si>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</si>
  <si>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</si>
  <si>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</si>
  <si>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</si>
  <si>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</si>
  <si>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</si>
  <si>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</si>
  <si>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</si>
  <si>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</si>
  <si>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</si>
  <si>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</si>
  <si>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</si>
  <si>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</si>
  <si>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</si>
  <si>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</si>
  <si>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</si>
  <si>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</si>
  <si>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</si>
  <si>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</si>
  <si>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</si>
  <si>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</si>
  <si>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</si>
  <si>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</si>
  <si>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</si>
  <si>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</si>
  <si>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</si>
  <si>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</si>
  <si>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</si>
  <si>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</si>
  <si>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</si>
  <si>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</si>
  <si>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</si>
  <si>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</si>
  <si>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</si>
  <si>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</si>
  <si>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</si>
  <si>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</si>
  <si>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</si>
  <si>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</si>
  <si>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</si>
  <si>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</si>
  <si>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</si>
  <si>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</si>
  <si>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</si>
  <si>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</si>
  <si>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</si>
  <si>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</si>
  <si>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</si>
  <si>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</si>
  <si>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</si>
  <si>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</si>
  <si>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</si>
  <si>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</si>
  <si>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</si>
  <si>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</si>
  <si>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</si>
  <si>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</si>
  <si>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</si>
  <si>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</si>
  <si>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</si>
  <si>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</si>
  <si>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</si>
  <si>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</si>
  <si>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</si>
  <si>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</si>
  <si>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</si>
  <si>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</si>
  <si>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</si>
  <si>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</si>
  <si>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</si>
  <si>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</si>
  <si>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</si>
  <si>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</si>
  <si>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</si>
  <si>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</si>
  <si>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</si>
  <si>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</si>
  <si>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</si>
  <si>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</si>
  <si>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</si>
  <si>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</si>
  <si>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</si>
  <si>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</si>
  <si>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</si>
  <si>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</si>
  <si>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</si>
  <si>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</si>
  <si>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</si>
  <si>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</si>
  <si>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</si>
  <si>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</si>
  <si>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</si>
  <si>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</si>
  <si>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</si>
  <si>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</si>
  <si>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</si>
  <si>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</si>
  <si>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</si>
  <si>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</si>
  <si>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</si>
  <si>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</si>
  <si>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</si>
  <si>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</si>
  <si>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</si>
  <si>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</si>
  <si>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</si>
  <si>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</si>
  <si>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</si>
  <si>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</si>
  <si>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</si>
  <si>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</si>
  <si>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</si>
  <si>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</si>
  <si>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</si>
  <si>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</si>
  <si>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</si>
  <si>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</si>
  <si>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</si>
  <si>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</si>
  <si>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</si>
  <si>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</si>
  <si>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</si>
  <si>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</si>
  <si>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</si>
  <si>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</si>
  <si>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</si>
  <si>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</si>
  <si>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</si>
  <si>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</si>
  <si>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</si>
  <si>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</si>
  <si>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</si>
  <si>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</si>
  <si>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</si>
  <si>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</si>
  <si>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</si>
  <si>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</si>
  <si>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</si>
  <si>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</si>
  <si>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</si>
  <si>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</si>
  <si>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</si>
  <si>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</si>
  <si>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</si>
  <si>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</si>
  <si>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</si>
  <si>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</si>
  <si>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</si>
  <si>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</si>
  <si>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</si>
  <si>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</si>
  <si>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</si>
  <si>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</si>
  <si>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</si>
  <si>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</si>
  <si>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</si>
  <si>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</si>
  <si>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</si>
  <si>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</si>
  <si>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</si>
  <si>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</si>
  <si>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</si>
  <si>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</si>
  <si>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</si>
  <si>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</si>
  <si>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</si>
  <si>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</si>
  <si>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</si>
  <si>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</si>
  <si>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</si>
  <si>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</si>
  <si>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</si>
  <si>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</si>
  <si>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</si>
  <si>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</si>
  <si>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</si>
  <si>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</si>
  <si>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</si>
  <si>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</si>
  <si>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</si>
  <si>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</si>
  <si>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</si>
  <si>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</si>
  <si>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</si>
  <si>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</si>
  <si>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</si>
  <si>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</si>
  <si>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</si>
  <si>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</si>
  <si>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</si>
  <si>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</si>
  <si>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</si>
  <si>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</si>
  <si>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</si>
  <si>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</si>
  <si>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</si>
  <si>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</si>
  <si>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</si>
  <si>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</si>
  <si>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</si>
  <si>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</si>
  <si>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</si>
  <si>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</si>
  <si>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</si>
  <si>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</si>
  <si>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</si>
  <si>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</si>
  <si>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</si>
  <si>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</si>
  <si>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</si>
  <si>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</si>
  <si>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</si>
  <si>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</si>
  <si>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</si>
  <si>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</si>
  <si>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</si>
  <si>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</si>
  <si>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</si>
  <si>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</si>
  <si>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</si>
  <si>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</si>
  <si>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</si>
  <si>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</si>
  <si>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</si>
  <si>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</si>
  <si>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</si>
  <si>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</si>
  <si>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</si>
  <si>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</si>
  <si>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</si>
  <si>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</si>
  <si>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</si>
  <si>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</si>
  <si>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</si>
  <si>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</si>
  <si>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</si>
  <si>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</si>
  <si>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</si>
  <si>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</si>
  <si>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</si>
  <si>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</si>
  <si>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</si>
  <si>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</si>
  <si>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</si>
  <si>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</si>
  <si>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</si>
  <si>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</si>
  <si>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</si>
  <si>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</si>
  <si>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</si>
  <si>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</si>
  <si>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</si>
  <si>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</si>
  <si>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</si>
  <si>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</si>
  <si>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</si>
  <si>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</si>
  <si>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</si>
  <si>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</si>
  <si>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</si>
  <si>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</si>
  <si>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</si>
  <si>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</si>
  <si>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</si>
  <si>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</si>
  <si>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</si>
  <si>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</si>
  <si>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</si>
  <si>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</si>
  <si>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</si>
  <si>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</si>
  <si>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</si>
  <si>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</si>
  <si>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</si>
  <si>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</si>
  <si>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</si>
  <si>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</si>
  <si>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</si>
  <si>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</si>
  <si>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</si>
  <si>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</si>
  <si>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</si>
  <si>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</si>
  <si>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</si>
  <si>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</si>
  <si>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</si>
  <si>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</si>
  <si>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</si>
  <si>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</si>
  <si>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</si>
  <si>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</si>
  <si>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</si>
  <si>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</si>
  <si>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</si>
  <si>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</si>
  <si>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</si>
  <si>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</si>
  <si>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</si>
  <si>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</si>
  <si>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</si>
  <si>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</si>
  <si>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</si>
  <si>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</si>
  <si>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</si>
  <si>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</si>
  <si>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</si>
  <si>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</si>
  <si>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</si>
  <si>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</si>
  <si>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</si>
  <si>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</si>
  <si>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</si>
  <si>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</si>
  <si>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</si>
  <si>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</si>
  <si>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</si>
  <si>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</si>
  <si>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</si>
  <si>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</si>
  <si>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</si>
  <si>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</si>
  <si>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</si>
  <si>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</si>
  <si>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</si>
  <si>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</si>
  <si>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</si>
  <si>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</si>
  <si>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</si>
  <si>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</si>
  <si>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</si>
  <si>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</si>
  <si>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</si>
  <si>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</si>
  <si>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</si>
  <si>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</si>
  <si>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</si>
  <si>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</si>
  <si>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</si>
  <si>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</si>
  <si>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</si>
  <si>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</si>
  <si>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</si>
  <si>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</si>
  <si>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</si>
  <si>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</si>
  <si>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</si>
  <si>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</si>
  <si>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</si>
  <si>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</si>
  <si>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</si>
  <si>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</si>
  <si>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</si>
  <si>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</si>
  <si>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</si>
  <si>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</si>
  <si>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</si>
  <si>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</si>
  <si>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</si>
  <si>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</si>
  <si>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</si>
  <si>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</si>
  <si>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</si>
  <si>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</si>
  <si>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</si>
  <si>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</si>
  <si>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</si>
  <si>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</si>
  <si>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</si>
  <si>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</si>
  <si>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</si>
  <si>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</si>
  <si>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</si>
  <si>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</si>
  <si>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</si>
  <si>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</si>
  <si>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</si>
  <si>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</si>
  <si>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</si>
  <si>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</si>
  <si>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</si>
  <si>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</si>
  <si>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</si>
  <si>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</si>
  <si>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</si>
  <si>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</si>
  <si>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</si>
  <si>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</si>
  <si>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</si>
  <si>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</si>
  <si>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</si>
  <si>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</si>
  <si>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</si>
  <si>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</si>
  <si>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</si>
  <si>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</si>
  <si>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</si>
  <si>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</si>
  <si>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</si>
  <si>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</si>
  <si>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</si>
  <si>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</si>
  <si>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</si>
  <si>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</si>
  <si>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</si>
  <si>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</si>
  <si>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</si>
  <si>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</si>
  <si>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</si>
  <si>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</si>
  <si>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</si>
  <si>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</si>
  <si>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</si>
  <si>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</si>
  <si>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</si>
  <si>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</si>
  <si>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</si>
  <si>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</si>
  <si>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</si>
  <si>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</si>
  <si>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</si>
  <si>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</si>
  <si>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</si>
  <si>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</si>
  <si>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</si>
  <si>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</si>
  <si>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</si>
  <si>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</si>
  <si>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</si>
  <si>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</si>
  <si>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</si>
  <si>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</si>
  <si>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</si>
  <si>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</si>
  <si>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</si>
  <si>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</si>
  <si>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</si>
  <si>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</si>
  <si>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</si>
  <si>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</si>
  <si>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</si>
  <si>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</si>
  <si>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</si>
  <si>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</si>
  <si>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</si>
  <si>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</si>
  <si>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</si>
  <si>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</si>
  <si>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</si>
  <si>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</si>
  <si>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</si>
  <si>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</si>
  <si>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</si>
  <si>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</si>
  <si>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</si>
  <si>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</si>
  <si>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</si>
  <si>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</si>
  <si>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</si>
  <si>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</si>
  <si>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</si>
  <si>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</si>
  <si>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</si>
  <si>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</si>
  <si>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</si>
  <si>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</si>
  <si>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</si>
  <si>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</si>
  <si>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</si>
  <si>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</si>
  <si>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</si>
  <si>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</si>
  <si>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</si>
  <si>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</si>
  <si>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</si>
  <si>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</si>
  <si>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</si>
  <si>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</si>
  <si>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</si>
  <si>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</si>
  <si>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</si>
  <si>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</si>
  <si>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</si>
  <si>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</si>
  <si>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</si>
  <si>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</si>
  <si>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</si>
  <si>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</si>
  <si>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</si>
  <si>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</si>
  <si>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</si>
  <si>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</si>
  <si>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</si>
  <si>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</si>
  <si>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</si>
  <si>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</si>
  <si>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</si>
  <si>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</si>
  <si>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</si>
  <si>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</si>
  <si>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</si>
  <si>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</si>
  <si>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</si>
  <si>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</si>
  <si>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</si>
  <si>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</si>
  <si>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</si>
  <si>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</si>
  <si>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</si>
  <si>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</si>
  <si>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</si>
  <si>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</si>
  <si>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</si>
  <si>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</si>
  <si>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</si>
  <si>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</si>
  <si>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</si>
  <si>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</si>
  <si>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</si>
  <si>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</si>
  <si>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</si>
  <si>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</si>
  <si>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</si>
  <si>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</si>
  <si>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</si>
  <si>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</si>
  <si>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</si>
  <si>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</si>
  <si>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</si>
  <si>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</si>
  <si>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</si>
  <si>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</si>
  <si>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</si>
  <si>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</si>
  <si>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</si>
  <si>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</si>
  <si>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</si>
  <si>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</si>
  <si>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</si>
  <si>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</si>
  <si>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</si>
  <si>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</si>
  <si>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</si>
  <si>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</si>
  <si>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</si>
  <si>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</si>
  <si>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</si>
  <si>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</si>
  <si>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</si>
  <si>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</si>
  <si>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</si>
  <si>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</si>
  <si>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</si>
  <si>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</si>
  <si>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</si>
  <si>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</si>
  <si>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</si>
  <si>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</si>
  <si>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</si>
  <si>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</si>
  <si>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</si>
  <si>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</si>
  <si>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</si>
  <si>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</si>
  <si>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</si>
  <si>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</si>
  <si>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</si>
  <si>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</si>
  <si>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</si>
  <si>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</si>
  <si>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</si>
  <si>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</si>
  <si>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</si>
  <si>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</si>
  <si>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</si>
  <si>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</si>
  <si>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</si>
  <si>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</si>
  <si>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</si>
  <si>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</si>
  <si>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</si>
  <si>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</si>
  <si>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</si>
  <si>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</si>
  <si>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</si>
  <si>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</si>
  <si>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</si>
  <si>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</si>
  <si>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</si>
  <si>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</si>
  <si>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</si>
  <si>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</si>
  <si>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</si>
  <si>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</si>
  <si>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</si>
  <si>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</si>
  <si>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</si>
  <si>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backers_count</t>
  </si>
  <si>
    <t>Sum of pledged</t>
  </si>
  <si>
    <t>Sum of goal</t>
  </si>
  <si>
    <t>% of goal reached</t>
  </si>
  <si>
    <t>Count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</si>
  <si>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</si>
  <si>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</si>
  <si>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</si>
  <si>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</si>
  <si>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</si>
  <si>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</si>
  <si>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</si>
  <si>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</si>
  <si>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</si>
  <si>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</si>
  <si>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</si>
  <si>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</si>
  <si>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</si>
  <si>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</si>
  <si>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</si>
  <si>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</si>
  <si>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19999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</si>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</sst>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167" fontId="0" fillId="0" borderId="0" xfId="0" applyNumberFormat="1"/>
    <xf numFmtId="37" fontId="0" fillId="0" borderId="0" xfId="0" applyNumberFormat="1"/>
    <xf numFmtId="0" fontId="1" fillId="0" borderId="0" xfId="0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9">
    <dxf>
      <fill>
        <patternFill>
          <fgColor auto="1"/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numFmt numFmtId="5" formatCode="#,##0_);\(#,##0\)"/>
    </dxf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</dxfs>
  <tableStyles count="0" defaultTableStyle="TableStyleMedium2" defaultPivotStyle="PivotStyleLight16"/>
  <colors>
    <mruColors>
      <color rgb="FFF283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F-4767-86A2-1A7029B4380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F-4767-86A2-1A7029B4380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7F-4767-86A2-1A7029B4380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7F-4767-86A2-1A7029B43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2008776"/>
        <c:axId val="522014352"/>
      </c:barChart>
      <c:catAx>
        <c:axId val="522008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14352"/>
        <c:crosses val="autoZero"/>
        <c:auto val="1"/>
        <c:lblAlgn val="ctr"/>
        <c:lblOffset val="100"/>
        <c:noMultiLvlLbl val="0"/>
      </c:catAx>
      <c:valAx>
        <c:axId val="52201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0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(1).xlsx]sub-category!PivotTable4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2C-43AD-B8E0-35CCB6FF62E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2C-43AD-B8E0-35CCB6FF62E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2C-43AD-B8E0-35CCB6FF62E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2C-43AD-B8E0-35CCB6FF6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0358392"/>
        <c:axId val="580359704"/>
      </c:barChart>
      <c:catAx>
        <c:axId val="580358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59704"/>
        <c:crosses val="autoZero"/>
        <c:auto val="1"/>
        <c:lblAlgn val="ctr"/>
        <c:lblOffset val="100"/>
        <c:noMultiLvlLbl val="0"/>
      </c:catAx>
      <c:valAx>
        <c:axId val="58035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58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(1).xlsx]Date Created!PivotTable5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22-4D06-B1BC-C5688127CA9A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22-4D06-B1BC-C5688127CA9A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22-4D06-B1BC-C5688127C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497952"/>
        <c:axId val="515502216"/>
      </c:lineChart>
      <c:catAx>
        <c:axId val="51549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502216"/>
        <c:crosses val="autoZero"/>
        <c:auto val="1"/>
        <c:lblAlgn val="ctr"/>
        <c:lblOffset val="100"/>
        <c:noMultiLvlLbl val="0"/>
      </c:catAx>
      <c:valAx>
        <c:axId val="51550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9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(1).xlsx]Misc Tables_Graphs!PivotTable6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Backers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'Misc Tables_Graphs'!$B$3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'Misc Tables_Graphs'!$A$4:$A$13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'Misc Tables_Graphs'!$B$4:$B$13</c:f>
              <c:numCache>
                <c:formatCode>General</c:formatCode>
                <c:ptCount val="9"/>
                <c:pt idx="0">
                  <c:v>58346</c:v>
                </c:pt>
                <c:pt idx="1">
                  <c:v>12998</c:v>
                </c:pt>
                <c:pt idx="2">
                  <c:v>48822</c:v>
                </c:pt>
                <c:pt idx="3">
                  <c:v>315</c:v>
                </c:pt>
                <c:pt idx="4">
                  <c:v>47297</c:v>
                </c:pt>
                <c:pt idx="5">
                  <c:v>21803</c:v>
                </c:pt>
                <c:pt idx="6">
                  <c:v>34672</c:v>
                </c:pt>
                <c:pt idx="7">
                  <c:v>174797</c:v>
                </c:pt>
                <c:pt idx="8">
                  <c:v>64196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F-4362-B0FE-A6F3D9A16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0402672"/>
        <c:axId val="580399064"/>
      </c:barChart>
      <c:catAx>
        <c:axId val="58040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99064"/>
        <c:crosses val="autoZero"/>
        <c:auto val="1"/>
        <c:lblAlgn val="ctr"/>
        <c:lblOffset val="100"/>
        <c:noMultiLvlLbl val="0"/>
      </c:catAx>
      <c:valAx>
        <c:axId val="58039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40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(1).xlsx]Misc Tables_Graphs!PivotTable7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Money</a:t>
            </a:r>
            <a:r>
              <a:rPr lang="en-US" baseline="0"/>
              <a:t> Raised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'Misc Tables_Graphs'!$B$27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cat>
            <c:strRef>
              <c:f>'Misc Tables_Graphs'!$A$28:$A$37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'Misc Tables_Graphs'!$B$28:$B$37</c:f>
              <c:numCache>
                <c:formatCode>_("$"* #,##0_);_("$"* \(#,##0\);_("$"* "-"??_);_(@_)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FF-4BF0-A4E6-D93DA74D3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19999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96-417B-97D5-577E08F8D30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19999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96-417B-97D5-577E08F8D30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19999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96-417B-97D5-577E08F8D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214568"/>
        <c:axId val="574214896"/>
      </c:lineChart>
      <c:catAx>
        <c:axId val="574214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214896"/>
        <c:crosses val="autoZero"/>
        <c:auto val="1"/>
        <c:lblAlgn val="ctr"/>
        <c:lblOffset val="100"/>
        <c:noMultiLvlLbl val="0"/>
      </c:catAx>
      <c:valAx>
        <c:axId val="57421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21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1</xdr:row>
      <xdr:rowOff>104775</xdr:rowOff>
    </xdr:from>
    <xdr:to>
      <xdr:col>17</xdr:col>
      <xdr:colOff>171450</xdr:colOff>
      <xdr:row>20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91068E-67F6-48FD-AEE3-ADE6EAB94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366712</xdr:colOff>
      <xdr:row>2</xdr:row>
      <xdr:rowOff>138111</xdr:rowOff>
    </xdr:from>
    <xdr:to>
      <xdr:col>21</xdr:col>
      <xdr:colOff>228600</xdr:colOff>
      <xdr:row>21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FCA8B5-309E-423D-9437-A54D19229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3</xdr:row>
      <xdr:rowOff>47625</xdr:rowOff>
    </xdr:from>
    <xdr:to>
      <xdr:col>15</xdr:col>
      <xdr:colOff>361950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76B1DF-2590-465C-A774-B89B42784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1</xdr:row>
      <xdr:rowOff>157162</xdr:rowOff>
    </xdr:from>
    <xdr:to>
      <xdr:col>15</xdr:col>
      <xdr:colOff>171449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235A4-F01F-4C54-9436-A54B11109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619124</xdr:colOff>
      <xdr:row>25</xdr:row>
      <xdr:rowOff>61911</xdr:rowOff>
    </xdr:from>
    <xdr:to>
      <xdr:col>14</xdr:col>
      <xdr:colOff>104775</xdr:colOff>
      <xdr:row>47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58C607-DED4-4AF5-AC42-C3EAA1DF4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1143000</xdr:colOff>
      <xdr:row>15</xdr:row>
      <xdr:rowOff>128586</xdr:rowOff>
    </xdr:from>
    <xdr:to>
      <xdr:col>9</xdr:col>
      <xdr:colOff>561975</xdr:colOff>
      <xdr:row>37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AF651C-28D3-4C6B-911B-6C65728BF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Schmitt" refreshedDate="43696.460280439816" createdVersion="6" refreshedVersion="6" minRefreshableVersion="3" recordCount="4114" xr:uid="{EF41F692-4650-4CD2-8E8B-AA76BD547AD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Schmitt" refreshedDate="43696.470425810185" createdVersion="6" refreshedVersion="6" minRefreshableVersion="3" recordCount="4114" xr:uid="{4AA0DE54-34F4-4BD5-8CD6-E9AA8ED2754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)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DC324-9AE0-475B-A4DE-7ED9943C329D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74B41-9161-40F4-B27D-600EFC9E35B5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7DD116-269A-423B-AE9A-2AC6F0445BFB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C8F5F-A9CA-4ADD-8228-257E4DB954AC}" name="PivotTable9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F54:G96" firstHeaderRow="1" firstDataRow="1" firstDataCol="1"/>
  <pivotFields count="22">
    <pivotField showAll="0"/>
    <pivotField showAll="0"/>
    <pivotField showAll="0"/>
    <pivotField showAll="0"/>
    <pivotField dataField="1"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Count of pledged" fld="4" subtotal="count" baseField="17" baseItem="0" numFmtId="37"/>
  </dataFields>
  <formats count="2">
    <format dxfId="6">
      <pivotArea outline="0" collapsedLevelsAreSubtotals="1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9604AF-31F1-404D-BEE0-A13BAB28907A}" name="PivotTable8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4:C96" firstHeaderRow="0" firstDataRow="1" firstDataCol="1"/>
  <pivotFields count="22">
    <pivotField showAll="0"/>
    <pivotField showAll="0"/>
    <pivotField showAll="0"/>
    <pivotField dataField="1" showAll="0"/>
    <pivotField dataField="1"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ledged" fld="4" baseField="0" baseItem="0" numFmtId="167"/>
    <dataField name="Sum of goal" fld="3" baseField="0" baseItem="0"/>
  </dataFields>
  <formats count="1">
    <format dxfId="7">
      <pivotArea outline="0" collapsedLevelsAreSubtotals="1" fieldPosition="0"/>
    </format>
  </formats>
  <chartFormats count="1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44CCB8-CBDE-4E4D-9097-C177E6BC0C7A}" name="PivotTable7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27:B37" firstHeaderRow="1" firstDataRow="1" firstDataCol="1"/>
  <pivotFields count="22">
    <pivotField showAll="0"/>
    <pivotField showAll="0"/>
    <pivotField showAll="0"/>
    <pivotField showAll="0"/>
    <pivotField dataField="1"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pledged" fld="4" baseField="0" baseItem="0" numFmtId="167"/>
  </dataFields>
  <formats count="1">
    <format dxfId="8">
      <pivotArea outline="0" collapsedLevelsAreSubtotals="1" fieldPosition="0"/>
    </format>
  </formats>
  <chartFormats count="1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00610-7EAC-4786-AA57-62D925A1EDC5}" name="PivotTable6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3" firstHeaderRow="1" firstDataRow="1" firstDataCol="1"/>
  <pivotFields count="22"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backers_count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0B1AE-806D-4A6A-810B-CAD61AD69137}">
  <dimension ref="A1:F14"/>
  <sheetViews>
    <sheetView workbookViewId="0">
      <selection activeCell="D29" sqref="D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8323</v>
      </c>
      <c r="B3" s="7" t="s">
        <v>8322</v>
      </c>
    </row>
    <row r="4" spans="1:6" x14ac:dyDescent="0.25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8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8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8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8" t="s">
        <v>8316</v>
      </c>
      <c r="B8" s="10"/>
      <c r="C8" s="10"/>
      <c r="D8" s="10">
        <v>24</v>
      </c>
      <c r="E8" s="10"/>
      <c r="F8" s="10">
        <v>24</v>
      </c>
    </row>
    <row r="9" spans="1:6" x14ac:dyDescent="0.25">
      <c r="A9" s="8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8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8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8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8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8" t="s">
        <v>8312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DCE03-2BAA-4F57-A248-06727E561FC4}">
  <dimension ref="A1:N47"/>
  <sheetViews>
    <sheetView workbookViewId="0">
      <selection activeCell="K28" sqref="K2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14" x14ac:dyDescent="0.25">
      <c r="A1" s="7" t="s">
        <v>8223</v>
      </c>
      <c r="B1" t="s">
        <v>8310</v>
      </c>
    </row>
    <row r="2" spans="1:14" x14ac:dyDescent="0.25">
      <c r="A2" s="7" t="s">
        <v>8308</v>
      </c>
      <c r="B2" t="s">
        <v>8310</v>
      </c>
    </row>
    <row r="4" spans="1:14" x14ac:dyDescent="0.25">
      <c r="A4" s="7" t="s">
        <v>8323</v>
      </c>
      <c r="B4" s="7" t="s">
        <v>8322</v>
      </c>
      <c r="G4" s="7"/>
      <c r="H4" s="7"/>
      <c r="I4" s="7"/>
      <c r="J4" s="7"/>
      <c r="K4" s="7"/>
      <c r="L4" s="7"/>
      <c r="M4" s="7"/>
      <c r="N4" s="7"/>
    </row>
    <row r="5" spans="1:14" x14ac:dyDescent="0.25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14" x14ac:dyDescent="0.25">
      <c r="A6" s="8" t="s">
        <v>8324</v>
      </c>
      <c r="B6" s="10"/>
      <c r="C6" s="10">
        <v>100</v>
      </c>
      <c r="D6" s="10"/>
      <c r="E6" s="10"/>
      <c r="F6" s="10">
        <v>100</v>
      </c>
    </row>
    <row r="7" spans="1:14" x14ac:dyDescent="0.25">
      <c r="A7" s="8" t="s">
        <v>8325</v>
      </c>
      <c r="B7" s="10"/>
      <c r="C7" s="10"/>
      <c r="D7" s="10">
        <v>20</v>
      </c>
      <c r="E7" s="10"/>
      <c r="F7" s="10">
        <v>20</v>
      </c>
    </row>
    <row r="8" spans="1:14" x14ac:dyDescent="0.25">
      <c r="A8" s="8" t="s">
        <v>8326</v>
      </c>
      <c r="B8" s="10"/>
      <c r="C8" s="10"/>
      <c r="D8" s="10">
        <v>24</v>
      </c>
      <c r="E8" s="10"/>
      <c r="F8" s="10">
        <v>24</v>
      </c>
    </row>
    <row r="9" spans="1:14" x14ac:dyDescent="0.25">
      <c r="A9" s="8" t="s">
        <v>8327</v>
      </c>
      <c r="B9" s="10"/>
      <c r="C9" s="10">
        <v>40</v>
      </c>
      <c r="D9" s="10"/>
      <c r="E9" s="10"/>
      <c r="F9" s="10">
        <v>40</v>
      </c>
    </row>
    <row r="10" spans="1:14" x14ac:dyDescent="0.25">
      <c r="A10" s="8" t="s">
        <v>8328</v>
      </c>
      <c r="B10" s="10">
        <v>40</v>
      </c>
      <c r="C10" s="10"/>
      <c r="D10" s="10"/>
      <c r="E10" s="10"/>
      <c r="F10" s="10">
        <v>40</v>
      </c>
    </row>
    <row r="11" spans="1:14" x14ac:dyDescent="0.25">
      <c r="A11" s="8" t="s">
        <v>8329</v>
      </c>
      <c r="B11" s="10">
        <v>180</v>
      </c>
      <c r="C11" s="10"/>
      <c r="D11" s="10"/>
      <c r="E11" s="10"/>
      <c r="F11" s="10">
        <v>180</v>
      </c>
    </row>
    <row r="12" spans="1:14" x14ac:dyDescent="0.25">
      <c r="A12" s="8" t="s">
        <v>8330</v>
      </c>
      <c r="B12" s="10"/>
      <c r="C12" s="10">
        <v>80</v>
      </c>
      <c r="D12" s="10"/>
      <c r="E12" s="10"/>
      <c r="F12" s="10">
        <v>80</v>
      </c>
    </row>
    <row r="13" spans="1:14" x14ac:dyDescent="0.25">
      <c r="A13" s="8" t="s">
        <v>8331</v>
      </c>
      <c r="B13" s="10">
        <v>40</v>
      </c>
      <c r="C13" s="10"/>
      <c r="D13" s="10"/>
      <c r="E13" s="10"/>
      <c r="F13" s="10">
        <v>40</v>
      </c>
    </row>
    <row r="14" spans="1:14" x14ac:dyDescent="0.25">
      <c r="A14" s="8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14" x14ac:dyDescent="0.25">
      <c r="A15" s="8" t="s">
        <v>8333</v>
      </c>
      <c r="B15" s="10"/>
      <c r="C15" s="10">
        <v>40</v>
      </c>
      <c r="D15" s="10"/>
      <c r="E15" s="10"/>
      <c r="F15" s="10">
        <v>40</v>
      </c>
    </row>
    <row r="16" spans="1:14" x14ac:dyDescent="0.25">
      <c r="A16" s="8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8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8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8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8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8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8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8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8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8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8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8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8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8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8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8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8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8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8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8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8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8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8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8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8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8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8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8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8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8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8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8" t="s">
        <v>8312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98B3C-5B79-4C00-BD2B-9E0DE7356F3A}">
  <dimension ref="A1:E18"/>
  <sheetViews>
    <sheetView workbookViewId="0">
      <selection activeCell="H28" sqref="H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8310</v>
      </c>
    </row>
    <row r="2" spans="1:5" x14ac:dyDescent="0.25">
      <c r="A2" s="7" t="s">
        <v>8379</v>
      </c>
      <c r="B2" t="s">
        <v>8310</v>
      </c>
    </row>
    <row r="4" spans="1:5" x14ac:dyDescent="0.25">
      <c r="A4" s="7" t="s">
        <v>8323</v>
      </c>
      <c r="B4" s="7" t="s">
        <v>8322</v>
      </c>
    </row>
    <row r="5" spans="1:5" x14ac:dyDescent="0.25">
      <c r="A5" s="7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9" t="s">
        <v>8312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8B2AD-89AE-433C-BCB0-831B5D717B7D}">
  <dimension ref="A3:G96"/>
  <sheetViews>
    <sheetView topLeftCell="A47" workbookViewId="0">
      <selection activeCell="K83" sqref="K83"/>
    </sheetView>
  </sheetViews>
  <sheetFormatPr defaultRowHeight="15" x14ac:dyDescent="0.25"/>
  <cols>
    <col min="1" max="1" width="16.85546875" bestFit="1" customWidth="1"/>
    <col min="2" max="2" width="15" bestFit="1" customWidth="1"/>
    <col min="3" max="3" width="13.7109375" bestFit="1" customWidth="1"/>
    <col min="4" max="4" width="16.7109375" bestFit="1" customWidth="1"/>
    <col min="5" max="5" width="10" bestFit="1" customWidth="1"/>
    <col min="6" max="6" width="16.85546875" bestFit="1" customWidth="1"/>
    <col min="7" max="7" width="16.42578125" bestFit="1" customWidth="1"/>
    <col min="8" max="8" width="13.7109375" bestFit="1" customWidth="1"/>
  </cols>
  <sheetData>
    <row r="3" spans="1:2" x14ac:dyDescent="0.25">
      <c r="A3" s="7" t="s">
        <v>8311</v>
      </c>
      <c r="B3" t="s">
        <v>8380</v>
      </c>
    </row>
    <row r="4" spans="1:2" x14ac:dyDescent="0.25">
      <c r="A4" s="8" t="s">
        <v>8313</v>
      </c>
      <c r="B4" s="10">
        <v>58346</v>
      </c>
    </row>
    <row r="5" spans="1:2" x14ac:dyDescent="0.25">
      <c r="A5" s="8" t="s">
        <v>8314</v>
      </c>
      <c r="B5" s="10">
        <v>12998</v>
      </c>
    </row>
    <row r="6" spans="1:2" x14ac:dyDescent="0.25">
      <c r="A6" s="8" t="s">
        <v>8315</v>
      </c>
      <c r="B6" s="10">
        <v>48822</v>
      </c>
    </row>
    <row r="7" spans="1:2" x14ac:dyDescent="0.25">
      <c r="A7" s="8" t="s">
        <v>8316</v>
      </c>
      <c r="B7" s="10">
        <v>315</v>
      </c>
    </row>
    <row r="8" spans="1:2" x14ac:dyDescent="0.25">
      <c r="A8" s="8" t="s">
        <v>8317</v>
      </c>
      <c r="B8" s="10">
        <v>47297</v>
      </c>
    </row>
    <row r="9" spans="1:2" x14ac:dyDescent="0.25">
      <c r="A9" s="8" t="s">
        <v>8318</v>
      </c>
      <c r="B9" s="10">
        <v>21803</v>
      </c>
    </row>
    <row r="10" spans="1:2" x14ac:dyDescent="0.25">
      <c r="A10" s="8" t="s">
        <v>8319</v>
      </c>
      <c r="B10" s="10">
        <v>34672</v>
      </c>
    </row>
    <row r="11" spans="1:2" x14ac:dyDescent="0.25">
      <c r="A11" s="8" t="s">
        <v>8320</v>
      </c>
      <c r="B11" s="10">
        <v>174797</v>
      </c>
    </row>
    <row r="12" spans="1:2" x14ac:dyDescent="0.25">
      <c r="A12" s="8" t="s">
        <v>8321</v>
      </c>
      <c r="B12" s="10">
        <v>64196</v>
      </c>
    </row>
    <row r="13" spans="1:2" x14ac:dyDescent="0.25">
      <c r="A13" s="8" t="s">
        <v>8312</v>
      </c>
      <c r="B13" s="10">
        <v>463246</v>
      </c>
    </row>
    <row r="27" spans="1:2" x14ac:dyDescent="0.25">
      <c r="A27" s="7" t="s">
        <v>8311</v>
      </c>
      <c r="B27" t="s">
        <v>8381</v>
      </c>
    </row>
    <row r="28" spans="1:2" x14ac:dyDescent="0.25">
      <c r="A28" s="8" t="s">
        <v>8313</v>
      </c>
      <c r="B28" s="12">
        <v>5704816.9499999974</v>
      </c>
    </row>
    <row r="29" spans="1:2" x14ac:dyDescent="0.25">
      <c r="A29" s="8" t="s">
        <v>8314</v>
      </c>
      <c r="B29" s="12">
        <v>936992.65</v>
      </c>
    </row>
    <row r="30" spans="1:2" x14ac:dyDescent="0.25">
      <c r="A30" s="8" t="s">
        <v>8315</v>
      </c>
      <c r="B30" s="12">
        <v>3052313.89</v>
      </c>
    </row>
    <row r="31" spans="1:2" x14ac:dyDescent="0.25">
      <c r="A31" s="8" t="s">
        <v>8316</v>
      </c>
      <c r="B31" s="12">
        <v>9537</v>
      </c>
    </row>
    <row r="32" spans="1:2" x14ac:dyDescent="0.25">
      <c r="A32" s="8" t="s">
        <v>8317</v>
      </c>
      <c r="B32" s="12">
        <v>3329224.3399999994</v>
      </c>
    </row>
    <row r="33" spans="1:2" x14ac:dyDescent="0.25">
      <c r="A33" s="8" t="s">
        <v>8318</v>
      </c>
      <c r="B33" s="12">
        <v>2401613.7300000004</v>
      </c>
    </row>
    <row r="34" spans="1:2" x14ac:dyDescent="0.25">
      <c r="A34" s="8" t="s">
        <v>8319</v>
      </c>
      <c r="B34" s="12">
        <v>1603723.15</v>
      </c>
    </row>
    <row r="35" spans="1:2" x14ac:dyDescent="0.25">
      <c r="A35" s="8" t="s">
        <v>8320</v>
      </c>
      <c r="B35" s="12">
        <v>23403723.68</v>
      </c>
    </row>
    <row r="36" spans="1:2" x14ac:dyDescent="0.25">
      <c r="A36" s="8" t="s">
        <v>8321</v>
      </c>
      <c r="B36" s="12">
        <v>5731796.2700000005</v>
      </c>
    </row>
    <row r="37" spans="1:2" x14ac:dyDescent="0.25">
      <c r="A37" s="8" t="s">
        <v>8312</v>
      </c>
      <c r="B37" s="12">
        <v>46173741.660000004</v>
      </c>
    </row>
    <row r="54" spans="1:7" x14ac:dyDescent="0.25">
      <c r="A54" s="7" t="s">
        <v>8311</v>
      </c>
      <c r="B54" t="s">
        <v>8381</v>
      </c>
      <c r="C54" t="s">
        <v>8382</v>
      </c>
      <c r="D54" t="s">
        <v>8383</v>
      </c>
      <c r="F54" s="7" t="s">
        <v>8311</v>
      </c>
      <c r="G54" t="s">
        <v>8384</v>
      </c>
    </row>
    <row r="55" spans="1:7" x14ac:dyDescent="0.25">
      <c r="A55" s="8" t="s">
        <v>8324</v>
      </c>
      <c r="B55" s="12">
        <v>105563.01000000001</v>
      </c>
      <c r="C55" s="12">
        <v>13014052</v>
      </c>
      <c r="D55" s="5">
        <f>B55/C55</f>
        <v>8.1114636701928051E-3</v>
      </c>
      <c r="F55" s="8" t="s">
        <v>8324</v>
      </c>
      <c r="G55" s="13">
        <v>100</v>
      </c>
    </row>
    <row r="56" spans="1:7" x14ac:dyDescent="0.25">
      <c r="A56" s="8" t="s">
        <v>8325</v>
      </c>
      <c r="B56" s="12">
        <v>17044</v>
      </c>
      <c r="C56" s="12">
        <v>199080</v>
      </c>
      <c r="D56" s="5">
        <f t="shared" ref="D56:D96" si="0">B56/C56</f>
        <v>8.5613823588507137E-2</v>
      </c>
      <c r="F56" s="8" t="s">
        <v>8325</v>
      </c>
      <c r="G56" s="13">
        <v>20</v>
      </c>
    </row>
    <row r="57" spans="1:7" x14ac:dyDescent="0.25">
      <c r="A57" s="8" t="s">
        <v>8326</v>
      </c>
      <c r="B57" s="12">
        <v>9537</v>
      </c>
      <c r="C57" s="12">
        <v>320835</v>
      </c>
      <c r="D57" s="5">
        <f t="shared" si="0"/>
        <v>2.972555986722147E-2</v>
      </c>
      <c r="F57" s="8" t="s">
        <v>8326</v>
      </c>
      <c r="G57" s="13">
        <v>24</v>
      </c>
    </row>
    <row r="58" spans="1:7" x14ac:dyDescent="0.25">
      <c r="A58" s="8" t="s">
        <v>8327</v>
      </c>
      <c r="B58" s="12">
        <v>14303.25</v>
      </c>
      <c r="C58" s="12">
        <v>363032</v>
      </c>
      <c r="D58" s="5">
        <f t="shared" si="0"/>
        <v>3.9399419334934661E-2</v>
      </c>
      <c r="F58" s="8" t="s">
        <v>8327</v>
      </c>
      <c r="G58" s="13">
        <v>40</v>
      </c>
    </row>
    <row r="59" spans="1:7" x14ac:dyDescent="0.25">
      <c r="A59" s="8" t="s">
        <v>8328</v>
      </c>
      <c r="B59" s="12">
        <v>197021.65</v>
      </c>
      <c r="C59" s="12">
        <v>182315</v>
      </c>
      <c r="D59" s="5">
        <f t="shared" si="0"/>
        <v>1.0806661547321943</v>
      </c>
      <c r="F59" s="8" t="s">
        <v>8328</v>
      </c>
      <c r="G59" s="13">
        <v>40</v>
      </c>
    </row>
    <row r="60" spans="1:7" x14ac:dyDescent="0.25">
      <c r="A60" s="8" t="s">
        <v>8329</v>
      </c>
      <c r="B60" s="12">
        <v>4450684.4000000013</v>
      </c>
      <c r="C60" s="12">
        <v>3787138</v>
      </c>
      <c r="D60" s="5">
        <f t="shared" si="0"/>
        <v>1.1752105151700312</v>
      </c>
      <c r="F60" s="8" t="s">
        <v>8329</v>
      </c>
      <c r="G60" s="13">
        <v>180</v>
      </c>
    </row>
    <row r="61" spans="1:7" x14ac:dyDescent="0.25">
      <c r="A61" s="8" t="s">
        <v>8330</v>
      </c>
      <c r="B61" s="12">
        <v>232208.77</v>
      </c>
      <c r="C61" s="12">
        <v>17099233</v>
      </c>
      <c r="D61" s="5">
        <f t="shared" si="0"/>
        <v>1.3580069351648696E-2</v>
      </c>
      <c r="F61" s="8" t="s">
        <v>8330</v>
      </c>
      <c r="G61" s="13">
        <v>80</v>
      </c>
    </row>
    <row r="62" spans="1:7" x14ac:dyDescent="0.25">
      <c r="A62" s="8" t="s">
        <v>8331</v>
      </c>
      <c r="B62" s="12">
        <v>269653.11999999994</v>
      </c>
      <c r="C62" s="12">
        <v>202714</v>
      </c>
      <c r="D62" s="5">
        <f t="shared" si="0"/>
        <v>1.3302145880402929</v>
      </c>
      <c r="F62" s="8" t="s">
        <v>8331</v>
      </c>
      <c r="G62" s="13">
        <v>40</v>
      </c>
    </row>
    <row r="63" spans="1:7" x14ac:dyDescent="0.25">
      <c r="A63" s="8" t="s">
        <v>8332</v>
      </c>
      <c r="B63" s="12">
        <v>118030.38</v>
      </c>
      <c r="C63" s="12">
        <v>870050</v>
      </c>
      <c r="D63" s="5">
        <f t="shared" si="0"/>
        <v>0.13565930693638298</v>
      </c>
      <c r="F63" s="8" t="s">
        <v>8332</v>
      </c>
      <c r="G63" s="13">
        <v>60</v>
      </c>
    </row>
    <row r="64" spans="1:7" x14ac:dyDescent="0.25">
      <c r="A64" s="8" t="s">
        <v>8333</v>
      </c>
      <c r="B64" s="12">
        <v>12180</v>
      </c>
      <c r="C64" s="12">
        <v>256749</v>
      </c>
      <c r="D64" s="5">
        <f t="shared" si="0"/>
        <v>4.7439327903906148E-2</v>
      </c>
      <c r="F64" s="8" t="s">
        <v>8333</v>
      </c>
      <c r="G64" s="13">
        <v>40</v>
      </c>
    </row>
    <row r="65" spans="1:7" x14ac:dyDescent="0.25">
      <c r="A65" s="8" t="s">
        <v>8334</v>
      </c>
      <c r="B65" s="12">
        <v>76983.509999999995</v>
      </c>
      <c r="C65" s="12">
        <v>4200112</v>
      </c>
      <c r="D65" s="5">
        <f t="shared" si="0"/>
        <v>1.8328918371700562E-2</v>
      </c>
      <c r="F65" s="8" t="s">
        <v>8334</v>
      </c>
      <c r="G65" s="13">
        <v>140</v>
      </c>
    </row>
    <row r="66" spans="1:7" x14ac:dyDescent="0.25">
      <c r="A66" s="8" t="s">
        <v>8335</v>
      </c>
      <c r="B66" s="12">
        <v>278102</v>
      </c>
      <c r="C66" s="12">
        <v>945166</v>
      </c>
      <c r="D66" s="5">
        <f t="shared" si="0"/>
        <v>0.29423614476187254</v>
      </c>
      <c r="F66" s="8" t="s">
        <v>8335</v>
      </c>
      <c r="G66" s="13">
        <v>20</v>
      </c>
    </row>
    <row r="67" spans="1:7" x14ac:dyDescent="0.25">
      <c r="A67" s="8" t="s">
        <v>8336</v>
      </c>
      <c r="B67" s="12">
        <v>17757389.100000005</v>
      </c>
      <c r="C67" s="12">
        <v>5859808.79</v>
      </c>
      <c r="D67" s="5">
        <f t="shared" si="0"/>
        <v>3.0303700575185499</v>
      </c>
      <c r="F67" s="8" t="s">
        <v>8336</v>
      </c>
      <c r="G67" s="13">
        <v>140</v>
      </c>
    </row>
    <row r="68" spans="1:7" x14ac:dyDescent="0.25">
      <c r="A68" s="8" t="s">
        <v>8337</v>
      </c>
      <c r="B68" s="12">
        <v>783072.34</v>
      </c>
      <c r="C68" s="12">
        <v>719943.47</v>
      </c>
      <c r="D68" s="5">
        <f t="shared" si="0"/>
        <v>1.087685870669818</v>
      </c>
      <c r="F68" s="8" t="s">
        <v>8337</v>
      </c>
      <c r="G68" s="13">
        <v>160</v>
      </c>
    </row>
    <row r="69" spans="1:7" x14ac:dyDescent="0.25">
      <c r="A69" s="8" t="s">
        <v>8338</v>
      </c>
      <c r="B69" s="12">
        <v>33483</v>
      </c>
      <c r="C69" s="12">
        <v>663952</v>
      </c>
      <c r="D69" s="5">
        <f t="shared" si="0"/>
        <v>5.0429850350627754E-2</v>
      </c>
      <c r="F69" s="8" t="s">
        <v>8338</v>
      </c>
      <c r="G69" s="13">
        <v>60</v>
      </c>
    </row>
    <row r="70" spans="1:7" x14ac:dyDescent="0.25">
      <c r="A70" s="8" t="s">
        <v>8339</v>
      </c>
      <c r="B70" s="12">
        <v>139685.76000000001</v>
      </c>
      <c r="C70" s="12">
        <v>8346788</v>
      </c>
      <c r="D70" s="5">
        <f t="shared" si="0"/>
        <v>1.673527110069167E-2</v>
      </c>
      <c r="F70" s="8" t="s">
        <v>8339</v>
      </c>
      <c r="G70" s="13">
        <v>20</v>
      </c>
    </row>
    <row r="71" spans="1:7" x14ac:dyDescent="0.25">
      <c r="A71" s="8" t="s">
        <v>8340</v>
      </c>
      <c r="B71" s="12">
        <v>100836.05000000002</v>
      </c>
      <c r="C71" s="12">
        <v>79610</v>
      </c>
      <c r="D71" s="5">
        <f t="shared" si="0"/>
        <v>1.2666254239417161</v>
      </c>
      <c r="F71" s="8" t="s">
        <v>8340</v>
      </c>
      <c r="G71" s="13">
        <v>20</v>
      </c>
    </row>
    <row r="72" spans="1:7" x14ac:dyDescent="0.25">
      <c r="A72" s="8" t="s">
        <v>8341</v>
      </c>
      <c r="B72" s="12">
        <v>24994</v>
      </c>
      <c r="C72" s="12">
        <v>1055030</v>
      </c>
      <c r="D72" s="5">
        <f t="shared" si="0"/>
        <v>2.3690321602229319E-2</v>
      </c>
      <c r="F72" s="8" t="s">
        <v>8341</v>
      </c>
      <c r="G72" s="13">
        <v>40</v>
      </c>
    </row>
    <row r="73" spans="1:7" x14ac:dyDescent="0.25">
      <c r="A73" s="8" t="s">
        <v>8342</v>
      </c>
      <c r="B73" s="12">
        <v>337584.89999999997</v>
      </c>
      <c r="C73" s="12">
        <v>5936731</v>
      </c>
      <c r="D73" s="5">
        <f t="shared" si="0"/>
        <v>5.6863768966456452E-2</v>
      </c>
      <c r="F73" s="8" t="s">
        <v>8342</v>
      </c>
      <c r="G73" s="13">
        <v>140</v>
      </c>
    </row>
    <row r="74" spans="1:7" x14ac:dyDescent="0.25">
      <c r="A74" s="8" t="s">
        <v>8343</v>
      </c>
      <c r="B74" s="12">
        <v>3728</v>
      </c>
      <c r="C74" s="12">
        <v>84520</v>
      </c>
      <c r="D74" s="5">
        <f t="shared" si="0"/>
        <v>4.4107903454803594E-2</v>
      </c>
      <c r="F74" s="8" t="s">
        <v>8343</v>
      </c>
      <c r="G74" s="13">
        <v>20</v>
      </c>
    </row>
    <row r="75" spans="1:7" x14ac:dyDescent="0.25">
      <c r="A75" s="8" t="s">
        <v>8344</v>
      </c>
      <c r="B75" s="12">
        <v>420988.01</v>
      </c>
      <c r="C75" s="12">
        <v>343826</v>
      </c>
      <c r="D75" s="5">
        <f t="shared" si="0"/>
        <v>1.224421684223997</v>
      </c>
      <c r="F75" s="8" t="s">
        <v>8344</v>
      </c>
      <c r="G75" s="13">
        <v>60</v>
      </c>
    </row>
    <row r="76" spans="1:7" x14ac:dyDescent="0.25">
      <c r="A76" s="8" t="s">
        <v>8345</v>
      </c>
      <c r="B76" s="12">
        <v>9680</v>
      </c>
      <c r="C76" s="12">
        <v>447100</v>
      </c>
      <c r="D76" s="5">
        <f t="shared" si="0"/>
        <v>2.1650637441288301E-2</v>
      </c>
      <c r="F76" s="8" t="s">
        <v>8345</v>
      </c>
      <c r="G76" s="13">
        <v>20</v>
      </c>
    </row>
    <row r="77" spans="1:7" x14ac:dyDescent="0.25">
      <c r="A77" s="8" t="s">
        <v>8346</v>
      </c>
      <c r="B77" s="12">
        <v>2380468.7300000004</v>
      </c>
      <c r="C77" s="12">
        <v>2385393</v>
      </c>
      <c r="D77" s="5">
        <f t="shared" si="0"/>
        <v>0.99793565672407036</v>
      </c>
      <c r="F77" s="8" t="s">
        <v>8346</v>
      </c>
      <c r="G77" s="13">
        <v>160</v>
      </c>
    </row>
    <row r="78" spans="1:7" x14ac:dyDescent="0.25">
      <c r="A78" s="8" t="s">
        <v>8347</v>
      </c>
      <c r="B78" s="12">
        <v>7737</v>
      </c>
      <c r="C78" s="12">
        <v>257491</v>
      </c>
      <c r="D78" s="5">
        <f t="shared" si="0"/>
        <v>3.0047652150948966E-2</v>
      </c>
      <c r="F78" s="8" t="s">
        <v>8347</v>
      </c>
      <c r="G78" s="13">
        <v>20</v>
      </c>
    </row>
    <row r="79" spans="1:7" x14ac:dyDescent="0.25">
      <c r="A79" s="8" t="s">
        <v>8348</v>
      </c>
      <c r="B79" s="12">
        <v>3368793.99</v>
      </c>
      <c r="C79" s="12">
        <v>6528576</v>
      </c>
      <c r="D79" s="5">
        <f t="shared" si="0"/>
        <v>0.51600747084816045</v>
      </c>
      <c r="F79" s="8" t="s">
        <v>8348</v>
      </c>
      <c r="G79" s="13">
        <v>1066</v>
      </c>
    </row>
    <row r="80" spans="1:7" x14ac:dyDescent="0.25">
      <c r="A80" s="8" t="s">
        <v>8349</v>
      </c>
      <c r="B80" s="12">
        <v>185103.27000000002</v>
      </c>
      <c r="C80" s="12">
        <v>157080</v>
      </c>
      <c r="D80" s="5">
        <f t="shared" si="0"/>
        <v>1.1784012605042018</v>
      </c>
      <c r="F80" s="8" t="s">
        <v>8349</v>
      </c>
      <c r="G80" s="13">
        <v>40</v>
      </c>
    </row>
    <row r="81" spans="1:7" x14ac:dyDescent="0.25">
      <c r="A81" s="8" t="s">
        <v>8350</v>
      </c>
      <c r="B81" s="12">
        <v>1114362.8899999999</v>
      </c>
      <c r="C81" s="12">
        <v>379950</v>
      </c>
      <c r="D81" s="5">
        <f t="shared" si="0"/>
        <v>2.9329198315567835</v>
      </c>
      <c r="F81" s="8" t="s">
        <v>8350</v>
      </c>
      <c r="G81" s="13">
        <v>20</v>
      </c>
    </row>
    <row r="82" spans="1:7" x14ac:dyDescent="0.25">
      <c r="A82" s="8" t="s">
        <v>8351</v>
      </c>
      <c r="B82" s="12">
        <v>4444</v>
      </c>
      <c r="C82" s="12">
        <v>979000</v>
      </c>
      <c r="D82" s="5">
        <f t="shared" si="0"/>
        <v>4.5393258426966289E-3</v>
      </c>
      <c r="F82" s="8" t="s">
        <v>8351</v>
      </c>
      <c r="G82" s="13">
        <v>20</v>
      </c>
    </row>
    <row r="83" spans="1:7" x14ac:dyDescent="0.25">
      <c r="A83" s="8" t="s">
        <v>8352</v>
      </c>
      <c r="B83" s="12">
        <v>1632387.53</v>
      </c>
      <c r="C83" s="12">
        <v>1299850.55</v>
      </c>
      <c r="D83" s="5">
        <f t="shared" si="0"/>
        <v>1.2558270871986015</v>
      </c>
      <c r="F83" s="8" t="s">
        <v>8352</v>
      </c>
      <c r="G83" s="13">
        <v>260</v>
      </c>
    </row>
    <row r="84" spans="1:7" x14ac:dyDescent="0.25">
      <c r="A84" s="8" t="s">
        <v>8353</v>
      </c>
      <c r="B84" s="12">
        <v>53469</v>
      </c>
      <c r="C84" s="12">
        <v>103679559</v>
      </c>
      <c r="D84" s="5">
        <f t="shared" si="0"/>
        <v>5.1571399913072542E-4</v>
      </c>
      <c r="F84" s="8" t="s">
        <v>8353</v>
      </c>
      <c r="G84" s="13">
        <v>40</v>
      </c>
    </row>
    <row r="85" spans="1:7" x14ac:dyDescent="0.25">
      <c r="A85" s="8" t="s">
        <v>8354</v>
      </c>
      <c r="B85" s="12">
        <v>199064.28</v>
      </c>
      <c r="C85" s="12">
        <v>170100</v>
      </c>
      <c r="D85" s="5">
        <f t="shared" si="0"/>
        <v>1.1702779541446209</v>
      </c>
      <c r="F85" s="8" t="s">
        <v>8354</v>
      </c>
      <c r="G85" s="13">
        <v>60</v>
      </c>
    </row>
    <row r="86" spans="1:7" x14ac:dyDescent="0.25">
      <c r="A86" s="8" t="s">
        <v>8355</v>
      </c>
      <c r="B86" s="12">
        <v>855565.14</v>
      </c>
      <c r="C86" s="12">
        <v>525907</v>
      </c>
      <c r="D86" s="5">
        <f t="shared" si="0"/>
        <v>1.6268373305546417</v>
      </c>
      <c r="F86" s="8" t="s">
        <v>8355</v>
      </c>
      <c r="G86" s="13">
        <v>40</v>
      </c>
    </row>
    <row r="87" spans="1:7" x14ac:dyDescent="0.25">
      <c r="A87" s="8" t="s">
        <v>8356</v>
      </c>
      <c r="B87" s="12">
        <v>1498923.42</v>
      </c>
      <c r="C87" s="12">
        <v>3661302</v>
      </c>
      <c r="D87" s="5">
        <f t="shared" si="0"/>
        <v>0.40939628033961689</v>
      </c>
      <c r="F87" s="8" t="s">
        <v>8356</v>
      </c>
      <c r="G87" s="13">
        <v>60</v>
      </c>
    </row>
    <row r="88" spans="1:7" x14ac:dyDescent="0.25">
      <c r="A88" s="8" t="s">
        <v>8357</v>
      </c>
      <c r="B88" s="12">
        <v>2025417.38</v>
      </c>
      <c r="C88" s="12">
        <v>52771463</v>
      </c>
      <c r="D88" s="5">
        <f t="shared" si="0"/>
        <v>3.8380921521921796E-2</v>
      </c>
      <c r="F88" s="8" t="s">
        <v>8357</v>
      </c>
      <c r="G88" s="13">
        <v>187</v>
      </c>
    </row>
    <row r="89" spans="1:7" x14ac:dyDescent="0.25">
      <c r="A89" s="8" t="s">
        <v>8358</v>
      </c>
      <c r="B89" s="12">
        <v>2791408.56</v>
      </c>
      <c r="C89" s="12">
        <v>672426</v>
      </c>
      <c r="D89" s="5">
        <f t="shared" si="0"/>
        <v>4.1512501896119423</v>
      </c>
      <c r="F89" s="8" t="s">
        <v>8358</v>
      </c>
      <c r="G89" s="13">
        <v>80</v>
      </c>
    </row>
    <row r="90" spans="1:7" x14ac:dyDescent="0.25">
      <c r="A90" s="8" t="s">
        <v>8359</v>
      </c>
      <c r="B90" s="12">
        <v>663827.49000000011</v>
      </c>
      <c r="C90" s="12">
        <v>542237</v>
      </c>
      <c r="D90" s="5">
        <f t="shared" si="0"/>
        <v>1.2242386447254616</v>
      </c>
      <c r="F90" s="8" t="s">
        <v>8359</v>
      </c>
      <c r="G90" s="13">
        <v>60</v>
      </c>
    </row>
    <row r="91" spans="1:7" x14ac:dyDescent="0.25">
      <c r="A91" s="8" t="s">
        <v>8360</v>
      </c>
      <c r="B91" s="12">
        <v>24845</v>
      </c>
      <c r="C91" s="12">
        <v>26925473</v>
      </c>
      <c r="D91" s="5">
        <f t="shared" si="0"/>
        <v>9.2273216518796162E-4</v>
      </c>
      <c r="F91" s="8" t="s">
        <v>8360</v>
      </c>
      <c r="G91" s="13">
        <v>57</v>
      </c>
    </row>
    <row r="92" spans="1:7" x14ac:dyDescent="0.25">
      <c r="A92" s="8" t="s">
        <v>8361</v>
      </c>
      <c r="B92" s="12">
        <v>235911.32999999996</v>
      </c>
      <c r="C92" s="12">
        <v>6081674</v>
      </c>
      <c r="D92" s="5">
        <f t="shared" si="0"/>
        <v>3.8790525437568661E-2</v>
      </c>
      <c r="F92" s="8" t="s">
        <v>8361</v>
      </c>
      <c r="G92" s="13">
        <v>100</v>
      </c>
    </row>
    <row r="93" spans="1:7" x14ac:dyDescent="0.25">
      <c r="A93" s="8" t="s">
        <v>8362</v>
      </c>
      <c r="B93" s="12">
        <v>3668493.05</v>
      </c>
      <c r="C93" s="12">
        <v>12290575</v>
      </c>
      <c r="D93" s="5">
        <f t="shared" si="0"/>
        <v>0.29848018095166418</v>
      </c>
      <c r="F93" s="8" t="s">
        <v>8362</v>
      </c>
      <c r="G93" s="13">
        <v>200</v>
      </c>
    </row>
    <row r="94" spans="1:7" x14ac:dyDescent="0.25">
      <c r="A94" s="8" t="s">
        <v>8363</v>
      </c>
      <c r="B94" s="12">
        <v>61130.350000000006</v>
      </c>
      <c r="C94" s="12">
        <v>10967433</v>
      </c>
      <c r="D94" s="5">
        <f t="shared" si="0"/>
        <v>5.5738065598394818E-3</v>
      </c>
      <c r="F94" s="8" t="s">
        <v>8363</v>
      </c>
      <c r="G94" s="13">
        <v>160</v>
      </c>
    </row>
    <row r="95" spans="1:7" x14ac:dyDescent="0.25">
      <c r="A95" s="8" t="s">
        <v>8364</v>
      </c>
      <c r="B95" s="12">
        <v>9637</v>
      </c>
      <c r="C95" s="12">
        <v>703195</v>
      </c>
      <c r="D95" s="5">
        <f t="shared" si="0"/>
        <v>1.3704591187366236E-2</v>
      </c>
      <c r="F95" s="8" t="s">
        <v>8364</v>
      </c>
      <c r="G95" s="13">
        <v>20</v>
      </c>
    </row>
    <row r="96" spans="1:7" x14ac:dyDescent="0.25">
      <c r="A96" s="8" t="s">
        <v>8312</v>
      </c>
      <c r="B96" s="12">
        <v>46173741.660000011</v>
      </c>
      <c r="C96" s="12">
        <v>295956469.81</v>
      </c>
      <c r="D96" s="5">
        <f t="shared" si="0"/>
        <v>0.15601531431173957</v>
      </c>
      <c r="F96" s="8" t="s">
        <v>8312</v>
      </c>
      <c r="G96" s="13">
        <v>4114</v>
      </c>
    </row>
  </sheetData>
  <conditionalFormatting sqref="D55:D96">
    <cfRule type="cellIs" dxfId="4" priority="1" operator="greaterThan">
      <formula>1</formula>
    </cfRule>
  </conditionalFormatting>
  <pageMargins left="0.7" right="0.7" top="0.75" bottom="0.75" header="0.3" footer="0.3"/>
  <pageSetup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2.85546875" bestFit="1" customWidth="1"/>
    <col min="2" max="2" width="43" style="3" bestFit="1" customWidth="1"/>
    <col min="3" max="3" width="49.28515625" style="3" bestFit="1" customWidth="1"/>
    <col min="4" max="4" width="15.7109375" bestFit="1" customWidth="1"/>
    <col min="5" max="5" width="20.140625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24.5703125" bestFit="1" customWidth="1"/>
    <col min="11" max="11" width="22.7109375" bestFit="1" customWidth="1"/>
    <col min="12" max="12" width="28" bestFit="1" customWidth="1"/>
    <col min="13" max="13" width="21.42578125" bestFit="1" customWidth="1"/>
    <col min="14" max="14" width="44.5703125" bestFit="1" customWidth="1"/>
    <col min="15" max="15" width="29" bestFit="1" customWidth="1"/>
    <col min="16" max="16" width="23.7109375" bestFit="1" customWidth="1"/>
    <col min="17" max="17" width="13.85546875" bestFit="1" customWidth="1"/>
    <col min="18" max="18" width="18.85546875" bestFit="1" customWidth="1"/>
    <col min="19" max="19" width="32.5703125" customWidth="1"/>
    <col min="20" max="20" width="31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(((J2/60)/60/24)+DATE(1970,1,1))</f>
        <v>42177.007071759261</v>
      </c>
      <c r="T2" s="11">
        <f>(((I2/60)/60/24)+DATE(1970,1,1))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(((J3/60)/60/24)+DATE(1970,1,1))</f>
        <v>42766.600497685184</v>
      </c>
      <c r="T3" s="11">
        <f t="shared" ref="T3:T66" si="5">(((I3/60)/60/24)+DATE(1970,1,1))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(((J67/60)/60/24)+DATE(1970,1,1))</f>
        <v>41835.821226851855</v>
      </c>
      <c r="T67" s="11">
        <f t="shared" ref="T67:T130" si="11">(((I67/60)/60/24)+DATE(1970,1,1))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(((J131/60)/60/24)+DATE(1970,1,1))</f>
        <v>41882.937303240738</v>
      </c>
      <c r="T131" s="11">
        <f t="shared" ref="T131:T194" si="17">(((I131/60)/60/24)+DATE(1970,1,1))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(((J195/60)/60/24)+DATE(1970,1,1))</f>
        <v>41911.934791666667</v>
      </c>
      <c r="T195" s="11">
        <f t="shared" ref="T195:T258" si="23">(((I195/60)/60/24)+DATE(1970,1,1))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(((J259/60)/60/24)+DATE(1970,1,1))</f>
        <v>42479.626875000002</v>
      </c>
      <c r="T259" s="11">
        <f t="shared" ref="T259:T322" si="29">(((I259/60)/60/24)+DATE(1970,1,1))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(((J323/60)/60/24)+DATE(1970,1,1))</f>
        <v>42647.446597222224</v>
      </c>
      <c r="T323" s="11">
        <f t="shared" ref="T323:T386" si="35">(((I323/60)/60/24)+DATE(1970,1,1))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(((J387/60)/60/24)+DATE(1970,1,1))</f>
        <v>41934.584502314814</v>
      </c>
      <c r="T387" s="11">
        <f t="shared" ref="T387:T450" si="41">(((I387/60)/60/24)+DATE(1970,1,1))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(((J451/60)/60/24)+DATE(1970,1,1))</f>
        <v>41534.568113425928</v>
      </c>
      <c r="T451" s="11">
        <f t="shared" ref="T451:T514" si="47">(((I451/60)/60/24)+DATE(1970,1,1))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(((J515/60)/60/24)+DATE(1970,1,1))</f>
        <v>42552.653993055559</v>
      </c>
      <c r="T515" s="11">
        <f t="shared" ref="T515:T578" si="53">(((I515/60)/60/24)+DATE(1970,1,1))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(((J579/60)/60/24)+DATE(1970,1,1))</f>
        <v>42450.589143518519</v>
      </c>
      <c r="T579" s="11">
        <f t="shared" ref="T579:T642" si="59">(((I579/60)/60/24)+DATE(1970,1,1))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(((J643/60)/60/24)+DATE(1970,1,1))</f>
        <v>42199.57</v>
      </c>
      <c r="T643" s="11">
        <f t="shared" ref="T643:T706" si="65">(((I643/60)/60/24)+DATE(1970,1,1))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(((J707/60)/60/24)+DATE(1970,1,1))</f>
        <v>42726.491643518515</v>
      </c>
      <c r="T707" s="11">
        <f t="shared" ref="T707:T770" si="71">(((I707/60)/60/24)+DATE(1970,1,1))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(((J771/60)/60/24)+DATE(1970,1,1))</f>
        <v>41604.996458333335</v>
      </c>
      <c r="T771" s="11">
        <f t="shared" ref="T771:T834" si="77">(((I771/60)/60/24)+DATE(1970,1,1))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(((J835/60)/60/24)+DATE(1970,1,1))</f>
        <v>41718.878182870372</v>
      </c>
      <c r="T835" s="11">
        <f t="shared" ref="T835:T898" si="83">(((I835/60)/60/24)+DATE(1970,1,1))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(((J899/60)/60/24)+DATE(1970,1,1))</f>
        <v>41211.688750000001</v>
      </c>
      <c r="T899" s="11">
        <f t="shared" ref="T899:T962" si="89">(((I899/60)/60/24)+DATE(1970,1,1))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(((J963/60)/60/24)+DATE(1970,1,1))</f>
        <v>42740.693692129629</v>
      </c>
      <c r="T963" s="11">
        <f t="shared" ref="T963:T1026" si="95">(((I963/60)/60/24)+DATE(1970,1,1))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(((J1027/60)/60/24)+DATE(1970,1,1))</f>
        <v>42049.833761574075</v>
      </c>
      <c r="T1027" s="11">
        <f t="shared" ref="T1027:T1090" si="101">(((I1027/60)/60/24)+DATE(1970,1,1))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(((J1091/60)/60/24)+DATE(1970,1,1))</f>
        <v>42151.189525462964</v>
      </c>
      <c r="T1091" s="11">
        <f t="shared" ref="T1091:T1154" si="107">(((I1091/60)/60/24)+DATE(1970,1,1))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(((J1155/60)/60/24)+DATE(1970,1,1))</f>
        <v>42143.714178240742</v>
      </c>
      <c r="T1155" s="11">
        <f t="shared" ref="T1155:T1218" si="113">(((I1155/60)/60/24)+DATE(1970,1,1))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(((J1219/60)/60/24)+DATE(1970,1,1))</f>
        <v>42535.809490740736</v>
      </c>
      <c r="T1219" s="11">
        <f t="shared" ref="T1219:T1282" si="119">(((I1219/60)/60/24)+DATE(1970,1,1))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(((J1283/60)/60/24)+DATE(1970,1,1))</f>
        <v>41463.743472222224</v>
      </c>
      <c r="T1283" s="11">
        <f t="shared" ref="T1283:T1346" si="125">(((I1283/60)/60/24)+DATE(1970,1,1))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(((J1347/60)/60/24)+DATE(1970,1,1))</f>
        <v>41799.814340277779</v>
      </c>
      <c r="T1347" s="11">
        <f t="shared" ref="T1347:T1410" si="131">(((I1347/60)/60/24)+DATE(1970,1,1))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(((J1411/60)/60/24)+DATE(1970,1,1))</f>
        <v>41945.133506944447</v>
      </c>
      <c r="T1411" s="11">
        <f t="shared" ref="T1411:T1474" si="137">(((I1411/60)/60/24)+DATE(1970,1,1))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(((J1475/60)/60/24)+DATE(1970,1,1))</f>
        <v>40939.979618055557</v>
      </c>
      <c r="T1475" s="11">
        <f t="shared" ref="T1475:T1538" si="143">(((I1475/60)/60/24)+DATE(1970,1,1))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(((J1539/60)/60/24)+DATE(1970,1,1))</f>
        <v>42552.315127314811</v>
      </c>
      <c r="T1539" s="11">
        <f t="shared" ref="T1539:T1602" si="149">(((I1539/60)/60/24)+DATE(1970,1,1))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(((J1603/60)/60/24)+DATE(1970,1,1))</f>
        <v>40638.092974537038</v>
      </c>
      <c r="T1603" s="11">
        <f t="shared" ref="T1603:T1666" si="155">(((I1603/60)/60/24)+DATE(1970,1,1))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(((J1667/60)/60/24)+DATE(1970,1,1))</f>
        <v>40564.649456018517</v>
      </c>
      <c r="T1667" s="11">
        <f t="shared" ref="T1667:T1730" si="161">(((I1667/60)/60/24)+DATE(1970,1,1))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(((J1731/60)/60/24)+DATE(1970,1,1))</f>
        <v>42471.052152777775</v>
      </c>
      <c r="T1731" s="11">
        <f t="shared" ref="T1731:T1794" si="167">(((I1731/60)/60/24)+DATE(1970,1,1))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(((J1795/60)/60/24)+DATE(1970,1,1))</f>
        <v>41940.89166666667</v>
      </c>
      <c r="T1795" s="11">
        <f t="shared" ref="T1795:T1858" si="173">(((I1795/60)/60/24)+DATE(1970,1,1))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(((J1859/60)/60/24)+DATE(1970,1,1))</f>
        <v>41864.76866898148</v>
      </c>
      <c r="T1859" s="11">
        <f t="shared" ref="T1859:T1922" si="179">(((I1859/60)/60/24)+DATE(1970,1,1))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(((J1923/60)/60/24)+DATE(1970,1,1))</f>
        <v>41074.221562500003</v>
      </c>
      <c r="T1923" s="11">
        <f t="shared" ref="T1923:T1986" si="185">(((I1923/60)/60/24)+DATE(1970,1,1))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(((J1987/60)/60/24)+DATE(1970,1,1))</f>
        <v>42555.698738425926</v>
      </c>
      <c r="T1987" s="11">
        <f t="shared" ref="T1987:T2050" si="191">(((I1987/60)/60/24)+DATE(1970,1,1))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(((J2051/60)/60/24)+DATE(1970,1,1))</f>
        <v>41575.527349537035</v>
      </c>
      <c r="T2051" s="11">
        <f t="shared" ref="T2051:T2114" si="197">(((I2051/60)/60/24)+DATE(1970,1,1))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(((J2115/60)/60/24)+DATE(1970,1,1))</f>
        <v>41870.86546296296</v>
      </c>
      <c r="T2115" s="11">
        <f t="shared" ref="T2115:T2178" si="203">(((I2115/60)/60/24)+DATE(1970,1,1))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(((J2179/60)/60/24)+DATE(1970,1,1))</f>
        <v>42502.250775462962</v>
      </c>
      <c r="T2179" s="11">
        <f t="shared" ref="T2179:T2242" si="209">(((I2179/60)/60/24)+DATE(1970,1,1))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(((J2243/60)/60/24)+DATE(1970,1,1))</f>
        <v>42766.827546296292</v>
      </c>
      <c r="T2243" s="11">
        <f t="shared" ref="T2243:T2306" si="215">(((I2243/60)/60/24)+DATE(1970,1,1))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(((J2307/60)/60/24)+DATE(1970,1,1))</f>
        <v>41834.695277777777</v>
      </c>
      <c r="T2307" s="11">
        <f t="shared" ref="T2307:T2370" si="221">(((I2307/60)/60/24)+DATE(1970,1,1))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(((J2371/60)/60/24)+DATE(1970,1,1))</f>
        <v>42380.812627314815</v>
      </c>
      <c r="T2371" s="11">
        <f t="shared" ref="T2371:T2434" si="227">(((I2371/60)/60/24)+DATE(1970,1,1))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(((J2435/60)/60/24)+DATE(1970,1,1))</f>
        <v>42397.89980324074</v>
      </c>
      <c r="T2435" s="11">
        <f t="shared" ref="T2435:T2498" si="233">(((I2435/60)/60/24)+DATE(1970,1,1))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(((J2499/60)/60/24)+DATE(1970,1,1))</f>
        <v>40730.878912037035</v>
      </c>
      <c r="T2499" s="11">
        <f t="shared" ref="T2499:T2562" si="239">(((I2499/60)/60/24)+DATE(1970,1,1))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(((J2563/60)/60/24)+DATE(1970,1,1))</f>
        <v>42260.528807870374</v>
      </c>
      <c r="T2563" s="11">
        <f t="shared" ref="T2563:T2626" si="245">(((I2563/60)/60/24)+DATE(1970,1,1))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(((J2627/60)/60/24)+DATE(1970,1,1))</f>
        <v>42658.810277777782</v>
      </c>
      <c r="T2627" s="11">
        <f t="shared" ref="T2627:T2690" si="251">(((I2627/60)/60/24)+DATE(1970,1,1))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(((J2691/60)/60/24)+DATE(1970,1,1))</f>
        <v>42551.961689814809</v>
      </c>
      <c r="T2691" s="11">
        <f t="shared" ref="T2691:T2754" si="257">(((I2691/60)/60/24)+DATE(1970,1,1))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(((J2755/60)/60/24)+DATE(1970,1,1))</f>
        <v>41117.900729166664</v>
      </c>
      <c r="T2755" s="11">
        <f t="shared" ref="T2755:T2818" si="263">(((I2755/60)/60/24)+DATE(1970,1,1))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(((J2819/60)/60/24)+DATE(1970,1,1))</f>
        <v>42023.634976851856</v>
      </c>
      <c r="T2819" s="11">
        <f t="shared" ref="T2819:T2882" si="269">(((I2819/60)/60/24)+DATE(1970,1,1))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(((J2883/60)/60/24)+DATE(1970,1,1))</f>
        <v>41916.597638888888</v>
      </c>
      <c r="T2883" s="11">
        <f t="shared" ref="T2883:T2946" si="275">(((I2883/60)/60/24)+DATE(1970,1,1))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(((J2947/60)/60/24)+DATE(1970,1,1))</f>
        <v>42118.139583333337</v>
      </c>
      <c r="T2947" s="11">
        <f t="shared" ref="T2947:T3010" si="281">(((I2947/60)/60/24)+DATE(1970,1,1))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(((J3011/60)/60/24)+DATE(1970,1,1))</f>
        <v>41939.569907407407</v>
      </c>
      <c r="T3011" s="11">
        <f t="shared" ref="T3011:T3074" si="287">(((I3011/60)/60/24)+DATE(1970,1,1))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(((J3075/60)/60/24)+DATE(1970,1,1))</f>
        <v>42111.684027777781</v>
      </c>
      <c r="T3075" s="11">
        <f t="shared" ref="T3075:T3138" si="293">(((I3075/60)/60/24)+DATE(1970,1,1))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(((J3139/60)/60/24)+DATE(1970,1,1))</f>
        <v>42807.885057870371</v>
      </c>
      <c r="T3139" s="11">
        <f t="shared" ref="T3139:T3202" si="299">(((I3139/60)/60/24)+DATE(1970,1,1))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(((J3203/60)/60/24)+DATE(1970,1,1))</f>
        <v>41861.767094907409</v>
      </c>
      <c r="T3203" s="11">
        <f t="shared" ref="T3203:T3266" si="305">(((I3203/60)/60/24)+DATE(1970,1,1))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(((J3267/60)/60/24)+DATE(1970,1,1))</f>
        <v>42311.711979166663</v>
      </c>
      <c r="T3267" s="11">
        <f t="shared" ref="T3267:T3330" si="311">(((I3267/60)/60/24)+DATE(1970,1,1))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(((J3331/60)/60/24)+DATE(1970,1,1))</f>
        <v>41837.323009259257</v>
      </c>
      <c r="T3331" s="11">
        <f t="shared" ref="T3331:T3394" si="317">(((I3331/60)/60/24)+DATE(1970,1,1))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(((J3395/60)/60/24)+DATE(1970,1,1))</f>
        <v>41923.921643518523</v>
      </c>
      <c r="T3395" s="11">
        <f t="shared" ref="T3395:T3458" si="323">(((I3395/60)/60/24)+DATE(1970,1,1))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(((J3459/60)/60/24)+DATE(1970,1,1))</f>
        <v>42016.706678240742</v>
      </c>
      <c r="T3459" s="11">
        <f t="shared" ref="T3459:T3522" si="329">(((I3459/60)/60/24)+DATE(1970,1,1))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(((J3523/60)/60/24)+DATE(1970,1,1))</f>
        <v>41881.361342592594</v>
      </c>
      <c r="T3523" s="11">
        <f t="shared" ref="T3523:T3586" si="335">(((I3523/60)/60/24)+DATE(1970,1,1))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(((J3587/60)/60/24)+DATE(1970,1,1))</f>
        <v>41964.716319444444</v>
      </c>
      <c r="T3587" s="11">
        <f t="shared" ref="T3587:T3650" si="341">(((I3587/60)/60/24)+DATE(1970,1,1))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(((J3651/60)/60/24)+DATE(1970,1,1))</f>
        <v>41780.712893518517</v>
      </c>
      <c r="T3651" s="11">
        <f t="shared" ref="T3651:T3714" si="347">(((I3651/60)/60/24)+DATE(1970,1,1))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(((J3715/60)/60/24)+DATE(1970,1,1))</f>
        <v>42505.738032407404</v>
      </c>
      <c r="T3715" s="11">
        <f t="shared" ref="T3715:T3778" si="353">(((I3715/60)/60/24)+DATE(1970,1,1))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(((J3779/60)/60/24)+DATE(1970,1,1))</f>
        <v>41887.111354166671</v>
      </c>
      <c r="T3779" s="11">
        <f t="shared" ref="T3779:T3842" si="359">(((I3779/60)/60/24)+DATE(1970,1,1))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(((J3843/60)/60/24)+DATE(1970,1,1))</f>
        <v>41780.785729166666</v>
      </c>
      <c r="T3843" s="11">
        <f t="shared" ref="T3843:T3906" si="365">(((I3843/60)/60/24)+DATE(1970,1,1))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(((J3907/60)/60/24)+DATE(1970,1,1))</f>
        <v>42124.623877314814</v>
      </c>
      <c r="T3907" s="11">
        <f t="shared" ref="T3907:T3970" si="371">(((I3907/60)/60/24)+DATE(1970,1,1))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(((J3971/60)/60/24)+DATE(1970,1,1))</f>
        <v>42601.854699074072</v>
      </c>
      <c r="T3971" s="11">
        <f t="shared" ref="T3971:T4034" si="377">(((I3971/60)/60/24)+DATE(1970,1,1))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(((J4035/60)/60/24)+DATE(1970,1,1))</f>
        <v>42614.268796296295</v>
      </c>
      <c r="T4035" s="11">
        <f t="shared" ref="T4035:T4098" si="383">(((I4035/60)/60/24)+DATE(1970,1,1))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(((J4099/60)/60/24)+DATE(1970,1,1))</f>
        <v>42344.824502314819</v>
      </c>
      <c r="T4099" s="11">
        <f t="shared" ref="T4099:T4115" si="389">(((I4099/60)/60/24)+DATE(1970,1,1))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9B70B9A5-1406-4A03-9F54-C986B507ED4A}"/>
  <conditionalFormatting sqref="F1:F4115">
    <cfRule type="cellIs" dxfId="3" priority="12" operator="equal">
      <formula>"Live"</formula>
    </cfRule>
    <cfRule type="cellIs" dxfId="2" priority="13" operator="equal">
      <formula>"canceled"</formula>
    </cfRule>
    <cfRule type="cellIs" dxfId="1" priority="14" operator="equal">
      <formula>"failed"</formula>
    </cfRule>
    <cfRule type="cellIs" dxfId="0" priority="15" operator="equal">
      <formula>"Successful"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5BD5D-2701-4477-87DE-224E40A2B300}">
  <dimension ref="A1:H13"/>
  <sheetViews>
    <sheetView workbookViewId="0">
      <selection activeCell="P25" sqref="P2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4" t="s">
        <v>8385</v>
      </c>
      <c r="B1" s="14" t="s">
        <v>8386</v>
      </c>
      <c r="C1" s="14" t="s">
        <v>8387</v>
      </c>
      <c r="D1" s="14" t="s">
        <v>8388</v>
      </c>
      <c r="E1" s="14" t="s">
        <v>8389</v>
      </c>
      <c r="F1" s="14" t="s">
        <v>8390</v>
      </c>
      <c r="G1" s="14" t="s">
        <v>8391</v>
      </c>
      <c r="H1" s="14" t="s">
        <v>8392</v>
      </c>
    </row>
    <row r="2" spans="1:8" x14ac:dyDescent="0.25">
      <c r="A2" t="s">
        <v>8393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8394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8395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0"/>
        <v>716</v>
      </c>
      <c r="F4" s="1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8396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0"/>
        <v>352</v>
      </c>
      <c r="F5" s="1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8397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0"/>
        <v>201</v>
      </c>
      <c r="F6" s="1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8398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0"/>
        <v>148</v>
      </c>
      <c r="F7" s="1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8399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0"/>
        <v>137</v>
      </c>
      <c r="F8" s="1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8400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0"/>
        <v>82</v>
      </c>
      <c r="F9" s="1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8401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0"/>
        <v>55</v>
      </c>
      <c r="F10" s="1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8402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0"/>
        <v>43</v>
      </c>
      <c r="F11" s="1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8403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0"/>
        <v>21</v>
      </c>
      <c r="F12" s="1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8404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C2:C13" formula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BA4ED60D88BBA42B3287C85FC9B6428" ma:contentTypeVersion="9" ma:contentTypeDescription="Create a new document." ma:contentTypeScope="" ma:versionID="c890874d53ee7daeaf176186cf4a6f54">
  <xsd:schema xmlns:xsd="http://www.w3.org/2001/XMLSchema" xmlns:xs="http://www.w3.org/2001/XMLSchema" xmlns:p="http://schemas.microsoft.com/office/2006/metadata/properties" xmlns:ns3="22c2e205-a440-4522-a7d8-311cb1be22d1" xmlns:ns4="61d0c29c-e214-40b1-8dce-820fadc027e0" targetNamespace="http://schemas.microsoft.com/office/2006/metadata/properties" ma:root="true" ma:fieldsID="ce17ed95243dc11cef6523c4759680bf" ns3:_="" ns4:_="">
    <xsd:import namespace="22c2e205-a440-4522-a7d8-311cb1be22d1"/>
    <xsd:import namespace="61d0c29c-e214-40b1-8dce-820fadc027e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c2e205-a440-4522-a7d8-311cb1be22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d0c29c-e214-40b1-8dce-820fadc027e0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10D47DC-57C9-445B-93C7-8A4B41BC12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2c2e205-a440-4522-a7d8-311cb1be22d1"/>
    <ds:schemaRef ds:uri="61d0c29c-e214-40b1-8dce-820fadc027e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680CEA7-6E4E-4658-B39A-419CF8BF067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D88B043-DAA4-4301-B720-2FE799A7294B}">
  <ds:schemaRefs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purl.org/dc/elements/1.1/"/>
    <ds:schemaRef ds:uri="http://schemas.microsoft.com/office/infopath/2007/PartnerControls"/>
    <ds:schemaRef ds:uri="61d0c29c-e214-40b1-8dce-820fadc027e0"/>
    <ds:schemaRef ds:uri="http://schemas.microsoft.com/office/2006/metadata/properties"/>
    <ds:schemaRef ds:uri="22c2e205-a440-4522-a7d8-311cb1be22d1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sub-category</vt:lpstr>
      <vt:lpstr>Date Created</vt:lpstr>
      <vt:lpstr>Misc Tables_Graphs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Schmitt</cp:lastModifiedBy>
  <dcterms:created xsi:type="dcterms:W3CDTF">2017-04-20T15:17:24Z</dcterms:created>
  <dcterms:modified xsi:type="dcterms:W3CDTF">2019-08-19T20:11:08Z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0x0101005BA4ED60D88BBA42B3287C85FC9B6428</vt:lpwstr>
  </property>
</Properties>
</file>