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jyk2498_o365_skku_edu/Documents/Microsoft Teams 채팅 파일/"/>
    </mc:Choice>
  </mc:AlternateContent>
  <xr:revisionPtr revIDLastSave="353" documentId="13_ncr:1_{6FCE03CB-BCF6-451C-BED1-F31614FF18D5}" xr6:coauthVersionLast="47" xr6:coauthVersionMax="47" xr10:uidLastSave="{E428CCFF-D3D3-4ED2-8917-005FF87B010C}"/>
  <bookViews>
    <workbookView xWindow="-103" yWindow="-103" windowWidth="33120" windowHeight="18000" firstSheet="1" activeTab="2" xr2:uid="{00000000-000D-0000-FFFF-FFFF00000000}"/>
  </bookViews>
  <sheets>
    <sheet name="A1. CXL reliability" sheetId="5" r:id="rId1"/>
    <sheet name="A2. CXL performance degradation" sheetId="3" r:id="rId2"/>
    <sheet name="A3. RXL reliabilit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15" i="3"/>
  <c r="C16" i="3"/>
  <c r="C11" i="3"/>
  <c r="C6" i="6"/>
  <c r="C5" i="6"/>
  <c r="C3" i="3"/>
  <c r="C20" i="5"/>
  <c r="C21" i="5" s="1"/>
  <c r="C11" i="5"/>
  <c r="C6" i="5"/>
  <c r="C5" i="5"/>
  <c r="C14" i="5" s="1"/>
  <c r="C15" i="5" s="1"/>
  <c r="C12" i="6" l="1"/>
  <c r="C13" i="6" s="1"/>
  <c r="C13" i="5"/>
</calcChain>
</file>

<file path=xl/sharedStrings.xml><?xml version="1.0" encoding="utf-8"?>
<sst xmlns="http://schemas.openxmlformats.org/spreadsheetml/2006/main" count="77" uniqueCount="54">
  <si>
    <t>BER</t>
    <phoneticPr fontId="1" type="noConversion"/>
  </si>
  <si>
    <t>flit_size</t>
    <phoneticPr fontId="1" type="noConversion"/>
  </si>
  <si>
    <t>CRC undetected error prob.</t>
    <phoneticPr fontId="1" type="noConversion"/>
  </si>
  <si>
    <r>
      <t>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 xml:space="preserve">
(flit error rate, uncorrectable)</t>
    </r>
    <phoneticPr fontId="1" type="noConversion"/>
  </si>
  <si>
    <t>Equation</t>
    <phoneticPr fontId="1" type="noConversion"/>
  </si>
  <si>
    <r>
      <t>FER=1-(1-BER)</t>
    </r>
    <r>
      <rPr>
        <vertAlign val="superscript"/>
        <sz val="11"/>
        <color theme="1"/>
        <rFont val="맑은 고딕"/>
        <family val="3"/>
        <charset val="129"/>
        <scheme val="minor"/>
      </rPr>
      <t>flit_size</t>
    </r>
    <phoneticPr fontId="1" type="noConversion"/>
  </si>
  <si>
    <t>Value</t>
    <phoneticPr fontId="1" type="noConversion"/>
  </si>
  <si>
    <r>
      <t>FER</t>
    </r>
    <r>
      <rPr>
        <vertAlign val="subscript"/>
        <sz val="11"/>
        <color theme="1"/>
        <rFont val="맑은 고딕"/>
        <family val="3"/>
        <charset val="129"/>
        <scheme val="minor"/>
      </rPr>
      <t>UD</t>
    </r>
    <r>
      <rPr>
        <sz val="11"/>
        <color theme="1"/>
        <rFont val="맑은 고딕"/>
        <family val="2"/>
        <scheme val="minor"/>
      </rPr>
      <t>=FER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3"/>
        <charset val="129"/>
      </rPr>
      <t>ⅹ
(CRC undetected error prob.)</t>
    </r>
    <phoneticPr fontId="1" type="noConversion"/>
  </si>
  <si>
    <r>
      <t>FIT</t>
    </r>
    <r>
      <rPr>
        <vertAlign val="subscript"/>
        <sz val="11"/>
        <color theme="1"/>
        <rFont val="맑은 고딕"/>
        <family val="3"/>
        <charset val="129"/>
        <scheme val="minor"/>
      </rPr>
      <t>device</t>
    </r>
    <r>
      <rPr>
        <sz val="11"/>
        <color theme="1"/>
        <rFont val="맑은 고딕"/>
        <family val="2"/>
        <scheme val="minor"/>
      </rPr>
      <t>=FER</t>
    </r>
    <r>
      <rPr>
        <vertAlign val="subscript"/>
        <sz val="11"/>
        <color theme="1"/>
        <rFont val="맑은 고딕"/>
        <family val="3"/>
        <charset val="129"/>
        <scheme val="minor"/>
      </rPr>
      <t>UD</t>
    </r>
    <r>
      <rPr>
        <sz val="11"/>
        <color theme="1"/>
        <rFont val="맑은 고딕"/>
        <family val="2"/>
        <scheme val="minor"/>
      </rPr>
      <t>ⅹ
(500M flit/second) ⅹ
(3600 second/1hour) ⅹ(10</t>
    </r>
    <r>
      <rPr>
        <vertAlign val="superscript"/>
        <sz val="11"/>
        <color theme="1"/>
        <rFont val="맑은 고딕"/>
        <family val="3"/>
        <charset val="129"/>
        <scheme val="minor"/>
      </rPr>
      <t xml:space="preserve">9 </t>
    </r>
    <r>
      <rPr>
        <sz val="11"/>
        <color theme="1"/>
        <rFont val="맑은 고딕"/>
        <family val="3"/>
        <charset val="129"/>
        <scheme val="minor"/>
      </rPr>
      <t>hours)</t>
    </r>
    <phoneticPr fontId="1" type="noConversion"/>
  </si>
  <si>
    <r>
      <t>FER</t>
    </r>
    <r>
      <rPr>
        <vertAlign val="subscript"/>
        <sz val="11"/>
        <color theme="1"/>
        <rFont val="맑은 고딕"/>
        <family val="3"/>
        <charset val="129"/>
        <scheme val="minor"/>
      </rPr>
      <t>drop</t>
    </r>
    <r>
      <rPr>
        <sz val="11"/>
        <color theme="1"/>
        <rFont val="맑은 고딕"/>
        <family val="2"/>
        <scheme val="minor"/>
      </rPr>
      <t>=FER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phoneticPr fontId="1" type="noConversion"/>
  </si>
  <si>
    <r>
      <t>p</t>
    </r>
    <r>
      <rPr>
        <vertAlign val="subscript"/>
        <sz val="11"/>
        <color theme="1"/>
        <rFont val="맑은 고딕"/>
        <family val="3"/>
        <charset val="129"/>
        <scheme val="minor"/>
      </rPr>
      <t>coalescing</t>
    </r>
    <r>
      <rPr>
        <sz val="11"/>
        <color theme="1"/>
        <rFont val="맑은 고딕"/>
        <family val="2"/>
        <scheme val="minor"/>
      </rPr>
      <t xml:space="preserve">
(ACK coalescing level)</t>
    </r>
    <phoneticPr fontId="1" type="noConversion"/>
  </si>
  <si>
    <r>
      <t>p</t>
    </r>
    <r>
      <rPr>
        <vertAlign val="subscript"/>
        <sz val="11"/>
        <color theme="1"/>
        <rFont val="맑은 고딕"/>
        <family val="3"/>
        <charset val="129"/>
        <scheme val="minor"/>
      </rPr>
      <t>correct</t>
    </r>
    <r>
      <rPr>
        <sz val="11"/>
        <color theme="1"/>
        <rFont val="맑은 고딕"/>
        <family val="2"/>
        <scheme val="minor"/>
      </rPr>
      <t>=1-(FER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/FER)</t>
    </r>
    <phoneticPr fontId="1" type="noConversion"/>
  </si>
  <si>
    <t>Parameter</t>
    <phoneticPr fontId="1" type="noConversion"/>
  </si>
  <si>
    <r>
      <t>FER</t>
    </r>
    <r>
      <rPr>
        <vertAlign val="subscript"/>
        <sz val="11"/>
        <color theme="1"/>
        <rFont val="맑은 고딕"/>
        <family val="3"/>
        <charset val="129"/>
        <scheme val="minor"/>
      </rPr>
      <t>order</t>
    </r>
    <r>
      <rPr>
        <sz val="11"/>
        <color theme="1"/>
        <rFont val="맑은 고딕"/>
        <family val="2"/>
        <scheme val="minor"/>
      </rPr>
      <t>=FER</t>
    </r>
    <r>
      <rPr>
        <vertAlign val="subscript"/>
        <sz val="11"/>
        <color theme="1"/>
        <rFont val="맑은 고딕"/>
        <family val="3"/>
        <charset val="129"/>
        <scheme val="minor"/>
      </rPr>
      <t>drop</t>
    </r>
    <r>
      <rPr>
        <sz val="11"/>
        <color theme="1"/>
        <rFont val="맑은 고딕"/>
        <family val="2"/>
        <scheme val="minor"/>
      </rPr>
      <t>ⅹp</t>
    </r>
    <r>
      <rPr>
        <vertAlign val="subscript"/>
        <sz val="11"/>
        <color theme="1"/>
        <rFont val="맑은 고딕"/>
        <family val="3"/>
        <charset val="129"/>
        <scheme val="minor"/>
      </rPr>
      <t>coalescing</t>
    </r>
    <phoneticPr fontId="1" type="noConversion"/>
  </si>
  <si>
    <t>Eqn (1)</t>
    <phoneticPr fontId="1" type="noConversion"/>
  </si>
  <si>
    <t>Eqn (2)</t>
    <phoneticPr fontId="1" type="noConversion"/>
  </si>
  <si>
    <t>Eqn (3)</t>
    <phoneticPr fontId="1" type="noConversion"/>
  </si>
  <si>
    <t>Eqn (4)</t>
    <phoneticPr fontId="1" type="noConversion"/>
  </si>
  <si>
    <t>Eqn (5)</t>
    <phoneticPr fontId="1" type="noConversion"/>
  </si>
  <si>
    <r>
      <t>FIT</t>
    </r>
    <r>
      <rPr>
        <vertAlign val="subscript"/>
        <sz val="11"/>
        <color theme="1"/>
        <rFont val="맑은 고딕"/>
        <family val="3"/>
        <charset val="129"/>
        <scheme val="minor"/>
      </rPr>
      <t>device</t>
    </r>
    <r>
      <rPr>
        <sz val="11"/>
        <color theme="1"/>
        <rFont val="맑은 고딕"/>
        <family val="2"/>
        <scheme val="minor"/>
      </rPr>
      <t>=FER</t>
    </r>
    <r>
      <rPr>
        <vertAlign val="subscript"/>
        <sz val="11"/>
        <color theme="1"/>
        <rFont val="맑은 고딕"/>
        <family val="3"/>
        <charset val="129"/>
        <scheme val="minor"/>
      </rPr>
      <t>order</t>
    </r>
    <r>
      <rPr>
        <sz val="11"/>
        <color theme="1"/>
        <rFont val="맑은 고딕"/>
        <family val="2"/>
        <scheme val="minor"/>
      </rPr>
      <t>ⅹ
(500M flit/second) ⅹ
(3600 second/1hour) ⅹ(10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scheme val="minor"/>
      </rPr>
      <t xml:space="preserve"> hours)</t>
    </r>
    <phoneticPr fontId="1" type="noConversion"/>
  </si>
  <si>
    <t>Eqn (6)</t>
    <phoneticPr fontId="1" type="noConversion"/>
  </si>
  <si>
    <t>Eqn (7)</t>
    <phoneticPr fontId="1" type="noConversion"/>
  </si>
  <si>
    <t>Eqn (8)</t>
    <phoneticPr fontId="1" type="noConversion"/>
  </si>
  <si>
    <t>Page 8, line 928</t>
    <phoneticPr fontId="1" type="noConversion"/>
  </si>
  <si>
    <t>Page 8, line 901</t>
    <phoneticPr fontId="1" type="noConversion"/>
  </si>
  <si>
    <r>
      <t>BW</t>
    </r>
    <r>
      <rPr>
        <vertAlign val="subscript"/>
        <sz val="11"/>
        <color theme="1"/>
        <rFont val="맑은 고딕"/>
        <family val="3"/>
        <charset val="129"/>
        <scheme val="minor"/>
      </rPr>
      <t>loss</t>
    </r>
    <r>
      <rPr>
        <sz val="11"/>
        <color theme="1"/>
        <rFont val="맑은 고딕"/>
        <family val="2"/>
        <scheme val="minor"/>
      </rPr>
      <t>=p</t>
    </r>
    <r>
      <rPr>
        <vertAlign val="subscript"/>
        <sz val="11"/>
        <color theme="1"/>
        <rFont val="맑은 고딕"/>
        <family val="3"/>
        <charset val="129"/>
        <scheme val="minor"/>
      </rPr>
      <t>coalescing</t>
    </r>
    <phoneticPr fontId="1" type="noConversion"/>
  </si>
  <si>
    <r>
      <t>BW</t>
    </r>
    <r>
      <rPr>
        <vertAlign val="subscript"/>
        <sz val="11"/>
        <color theme="1"/>
        <rFont val="맑은 고딕"/>
        <family val="3"/>
        <charset val="129"/>
        <scheme val="minor"/>
      </rPr>
      <t>loss</t>
    </r>
    <r>
      <rPr>
        <sz val="11"/>
        <color theme="1"/>
        <rFont val="맑은 고딕"/>
        <family val="2"/>
        <scheme val="minor"/>
      </rPr>
      <t>=1-
((2ns retry latency)/
((1-2ⅹFER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)ⅹ2ns+2ⅹFER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ⅹ102ns)</t>
    </r>
    <phoneticPr fontId="1" type="noConversion"/>
  </si>
  <si>
    <r>
      <t>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phoneticPr fontId="1" type="noConversion"/>
  </si>
  <si>
    <r>
      <t>FER</t>
    </r>
    <r>
      <rPr>
        <vertAlign val="subscript"/>
        <sz val="11"/>
        <color theme="1"/>
        <rFont val="맑은 고딕"/>
        <family val="3"/>
        <charset val="129"/>
        <scheme val="minor"/>
      </rPr>
      <t>UD</t>
    </r>
    <r>
      <rPr>
        <sz val="11"/>
        <color theme="1"/>
        <rFont val="맑은 고딕"/>
        <family val="2"/>
        <scheme val="minor"/>
      </rPr>
      <t>=(1+FER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)ⅹ
(CRC undetected error prob.)</t>
    </r>
    <phoneticPr fontId="1" type="noConversion"/>
  </si>
  <si>
    <r>
      <t>FIT</t>
    </r>
    <r>
      <rPr>
        <vertAlign val="subscript"/>
        <sz val="11"/>
        <color theme="1"/>
        <rFont val="맑은 고딕"/>
        <family val="3"/>
        <charset val="129"/>
        <scheme val="minor"/>
      </rPr>
      <t>device</t>
    </r>
    <r>
      <rPr>
        <sz val="11"/>
        <color theme="1"/>
        <rFont val="맑은 고딕"/>
        <family val="2"/>
        <scheme val="minor"/>
      </rPr>
      <t>=FER</t>
    </r>
    <r>
      <rPr>
        <vertAlign val="subscript"/>
        <sz val="11"/>
        <color theme="1"/>
        <rFont val="맑은 고딕"/>
        <family val="3"/>
        <charset val="129"/>
        <scheme val="minor"/>
      </rPr>
      <t>UD</t>
    </r>
    <r>
      <rPr>
        <sz val="11"/>
        <color theme="1"/>
        <rFont val="맑은 고딕"/>
        <family val="2"/>
        <scheme val="minor"/>
      </rPr>
      <t xml:space="preserve">
(500M flit/second) ⅹ
(3600 second/1hour) ⅹ(10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scheme val="minor"/>
      </rPr>
      <t xml:space="preserve"> hours)</t>
    </r>
    <phoneticPr fontId="1" type="noConversion"/>
  </si>
  <si>
    <t>Eqn (9)</t>
    <phoneticPr fontId="1" type="noConversion"/>
  </si>
  <si>
    <t>Eqn (10)</t>
    <phoneticPr fontId="1" type="noConversion"/>
  </si>
  <si>
    <t>Eqn (11)</t>
    <phoneticPr fontId="1" type="noConversion"/>
  </si>
  <si>
    <t>Eqn (12)</t>
    <phoneticPr fontId="1" type="noConversion"/>
  </si>
  <si>
    <t>Eqn (13)</t>
    <phoneticPr fontId="1" type="noConversion"/>
  </si>
  <si>
    <t>Eqn (14)</t>
    <phoneticPr fontId="1" type="noConversion"/>
  </si>
  <si>
    <t>Page 8, line 970</t>
    <phoneticPr fontId="1" type="noConversion"/>
  </si>
  <si>
    <t>Page 8, line 1016</t>
    <phoneticPr fontId="1" type="noConversion"/>
  </si>
  <si>
    <t>Page 8, line 1038</t>
    <phoneticPr fontId="1" type="noConversion"/>
  </si>
  <si>
    <t>Page 9, line 1054</t>
    <phoneticPr fontId="1" type="noConversion"/>
  </si>
  <si>
    <t>Page 9, line 1072</t>
    <phoneticPr fontId="1" type="noConversion"/>
  </si>
  <si>
    <t>RXL in Single-level Switched Environments (Section 7.1.3)</t>
    <phoneticPr fontId="1" type="noConversion"/>
  </si>
  <si>
    <t>Input parameters</t>
    <phoneticPr fontId="1" type="noConversion"/>
  </si>
  <si>
    <t>CXL reliability in direct connetions (Section 7.1.1)</t>
    <phoneticPr fontId="1" type="noConversion"/>
  </si>
  <si>
    <t>CXL reliability in Single-level Switched Environments (Section 7.1.2)</t>
    <phoneticPr fontId="1" type="noConversion"/>
  </si>
  <si>
    <t>Performance : CXL in Direct Connections (Section 7.2.1)</t>
    <phoneticPr fontId="1" type="noConversion"/>
  </si>
  <si>
    <t>Performance : CXL in Switched Environments (Section 7.2.2)</t>
    <phoneticPr fontId="1" type="noConversion"/>
  </si>
  <si>
    <t>Performance : RXL in Switched Environments (Section 7.2.3)</t>
    <phoneticPr fontId="1" type="noConversion"/>
  </si>
  <si>
    <t>Retry latency</t>
    <phoneticPr fontId="1" type="noConversion"/>
  </si>
  <si>
    <t>Flit transfer time</t>
    <phoneticPr fontId="1" type="noConversion"/>
  </si>
  <si>
    <r>
      <t>BW</t>
    </r>
    <r>
      <rPr>
        <vertAlign val="subscript"/>
        <sz val="11"/>
        <color theme="1"/>
        <rFont val="맑은 고딕"/>
        <family val="3"/>
        <charset val="129"/>
        <scheme val="minor"/>
      </rPr>
      <t>loss</t>
    </r>
    <r>
      <rPr>
        <sz val="11"/>
        <color theme="1"/>
        <rFont val="맑은 고딕"/>
        <family val="2"/>
        <scheme val="minor"/>
      </rPr>
      <t>=1-
((2ns transfer time)/
((1-FER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)ⅹ2ns transfer time +FER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ⅹ102ns retransfer time)</t>
    </r>
    <phoneticPr fontId="1" type="noConversion"/>
  </si>
  <si>
    <r>
      <t>BW</t>
    </r>
    <r>
      <rPr>
        <vertAlign val="subscript"/>
        <sz val="11"/>
        <color theme="1"/>
        <rFont val="맑은 고딕"/>
        <family val="3"/>
        <charset val="129"/>
        <scheme val="minor"/>
      </rPr>
      <t>loss</t>
    </r>
    <r>
      <rPr>
        <sz val="11"/>
        <color theme="1"/>
        <rFont val="맑은 고딕"/>
        <family val="2"/>
        <scheme val="minor"/>
      </rPr>
      <t>=1-
((2ns transfer time)/
((1-2ⅹFER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)ⅹ2ns transfer time +FER</t>
    </r>
    <r>
      <rPr>
        <vertAlign val="subscript"/>
        <sz val="11"/>
        <color theme="1"/>
        <rFont val="맑은 고딕"/>
        <family val="3"/>
        <charset val="129"/>
        <scheme val="minor"/>
      </rPr>
      <t>UC</t>
    </r>
    <r>
      <rPr>
        <sz val="11"/>
        <color theme="1"/>
        <rFont val="맑은 고딕"/>
        <family val="2"/>
        <scheme val="minor"/>
      </rPr>
      <t>ⅹ102ns retransfer time)</t>
    </r>
    <phoneticPr fontId="1" type="noConversion"/>
  </si>
  <si>
    <r>
      <t>p</t>
    </r>
    <r>
      <rPr>
        <vertAlign val="subscript"/>
        <sz val="11"/>
        <color theme="1"/>
        <rFont val="맑은 고딕"/>
        <family val="3"/>
        <charset val="129"/>
        <scheme val="minor"/>
      </rPr>
      <t>coalescing</t>
    </r>
    <r>
      <rPr>
        <sz val="11"/>
        <color theme="1"/>
        <rFont val="맑은 고딕"/>
        <family val="2"/>
        <scheme val="minor"/>
      </rPr>
      <t xml:space="preserve">
(ACK coalescing level)</t>
    </r>
    <phoneticPr fontId="1" type="noConversion"/>
  </si>
  <si>
    <t>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</si>
</sst>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E+00"/>
    <numFmt numFmtId="177" formatCode="0.0E+00"/>
    <numFmt numFmtId="178" formatCode="0\ &quot;ns&quot;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8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2" borderId="9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177" fontId="0" fillId="2" borderId="9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B2DC-C6C1-4B16-BCC9-738A3BE8FBDA}">
  <dimension ref="A1:D57"/>
  <sheetViews>
    <sheetView workbookViewId="0">
      <selection activeCell="C57" sqref="C57"/>
    </sheetView>
  </sheetViews>
  <sheetFormatPr defaultRowHeight="17.600000000000001" x14ac:dyDescent="0.55000000000000004"/>
  <cols>
    <col min="2" max="3" width="25.640625" customWidth="1"/>
  </cols>
  <sheetData>
    <row r="1" spans="1:4" x14ac:dyDescent="0.55000000000000004">
      <c r="A1" t="s">
        <v>42</v>
      </c>
      <c r="B1" s="1"/>
      <c r="C1" s="1"/>
    </row>
    <row r="2" spans="1:4" x14ac:dyDescent="0.55000000000000004">
      <c r="B2" s="13" t="s">
        <v>12</v>
      </c>
      <c r="C2" s="14" t="s">
        <v>6</v>
      </c>
    </row>
    <row r="3" spans="1:4" x14ac:dyDescent="0.55000000000000004">
      <c r="B3" s="4" t="s">
        <v>0</v>
      </c>
      <c r="C3" s="10">
        <v>9.9999999999999995E-7</v>
      </c>
    </row>
    <row r="4" spans="1:4" x14ac:dyDescent="0.55000000000000004">
      <c r="B4" s="4" t="s">
        <v>1</v>
      </c>
      <c r="C4" s="11">
        <v>2048</v>
      </c>
    </row>
    <row r="5" spans="1:4" ht="35.15" x14ac:dyDescent="0.55000000000000004">
      <c r="B5" s="6" t="s">
        <v>3</v>
      </c>
      <c r="C5" s="10">
        <f>3*0.00001</f>
        <v>3.0000000000000004E-5</v>
      </c>
    </row>
    <row r="6" spans="1:4" x14ac:dyDescent="0.55000000000000004">
      <c r="B6" s="4" t="s">
        <v>2</v>
      </c>
      <c r="C6" s="10">
        <f>2^-64</f>
        <v>5.4210108624275222E-20</v>
      </c>
      <c r="D6" s="2"/>
    </row>
    <row r="7" spans="1:4" ht="35.15" x14ac:dyDescent="0.55000000000000004">
      <c r="B7" s="7" t="s">
        <v>10</v>
      </c>
      <c r="C7" s="12">
        <v>0.1</v>
      </c>
    </row>
    <row r="8" spans="1:4" x14ac:dyDescent="0.55000000000000004">
      <c r="B8" s="1"/>
      <c r="C8" s="1"/>
    </row>
    <row r="9" spans="1:4" x14ac:dyDescent="0.55000000000000004">
      <c r="A9" t="s">
        <v>43</v>
      </c>
      <c r="B9" s="15"/>
      <c r="C9" s="15"/>
    </row>
    <row r="10" spans="1:4" x14ac:dyDescent="0.55000000000000004">
      <c r="B10" s="13" t="s">
        <v>4</v>
      </c>
      <c r="C10" s="14" t="s">
        <v>6</v>
      </c>
    </row>
    <row r="11" spans="1:4" ht="18.45" x14ac:dyDescent="0.55000000000000004">
      <c r="A11" t="s">
        <v>14</v>
      </c>
      <c r="B11" s="4" t="s">
        <v>5</v>
      </c>
      <c r="C11" s="16">
        <f>1-(1-C3)^C4</f>
        <v>2.0459053008891059E-3</v>
      </c>
    </row>
    <row r="12" spans="1:4" x14ac:dyDescent="0.55000000000000004">
      <c r="A12" t="s">
        <v>15</v>
      </c>
      <c r="B12" s="4" t="s">
        <v>27</v>
      </c>
      <c r="C12" s="16">
        <v>3.0000000000000001E-5</v>
      </c>
    </row>
    <row r="13" spans="1:4" x14ac:dyDescent="0.55000000000000004">
      <c r="A13" t="s">
        <v>16</v>
      </c>
      <c r="B13" s="4" t="s">
        <v>11</v>
      </c>
      <c r="C13" s="10">
        <f>1-(C5/C11)</f>
        <v>0.98533656470465047</v>
      </c>
    </row>
    <row r="14" spans="1:4" ht="35.15" x14ac:dyDescent="0.55000000000000004">
      <c r="A14" t="s">
        <v>17</v>
      </c>
      <c r="B14" s="6" t="s">
        <v>7</v>
      </c>
      <c r="C14" s="10">
        <f>C5*C6</f>
        <v>1.6263032587282569E-24</v>
      </c>
    </row>
    <row r="15" spans="1:4" ht="71.150000000000006" x14ac:dyDescent="0.55000000000000004">
      <c r="A15" t="s">
        <v>18</v>
      </c>
      <c r="B15" s="7" t="s">
        <v>8</v>
      </c>
      <c r="C15" s="18">
        <f>C14*500*10^6*3600*10^9</f>
        <v>2.9273458657108628E-3</v>
      </c>
      <c r="D15" t="s">
        <v>24</v>
      </c>
    </row>
    <row r="16" spans="1:4" x14ac:dyDescent="0.55000000000000004">
      <c r="B16" s="1"/>
      <c r="C16" s="1"/>
    </row>
    <row r="17" spans="1:4" x14ac:dyDescent="0.55000000000000004">
      <c r="A17" t="s">
        <v>44</v>
      </c>
      <c r="B17" s="15"/>
      <c r="C17" s="15"/>
    </row>
    <row r="18" spans="1:4" x14ac:dyDescent="0.55000000000000004">
      <c r="B18" s="3" t="s">
        <v>4</v>
      </c>
      <c r="C18" s="9" t="s">
        <v>6</v>
      </c>
    </row>
    <row r="19" spans="1:4" x14ac:dyDescent="0.55000000000000004">
      <c r="A19" t="s">
        <v>20</v>
      </c>
      <c r="B19" s="3" t="s">
        <v>9</v>
      </c>
      <c r="C19" s="17">
        <v>3.0000000000000001E-5</v>
      </c>
    </row>
    <row r="20" spans="1:4" x14ac:dyDescent="0.55000000000000004">
      <c r="A20" t="s">
        <v>21</v>
      </c>
      <c r="B20" s="4" t="s">
        <v>13</v>
      </c>
      <c r="C20" s="10">
        <f>C19*C7</f>
        <v>3.0000000000000001E-6</v>
      </c>
    </row>
    <row r="21" spans="1:4" ht="71.150000000000006" x14ac:dyDescent="0.55000000000000004">
      <c r="A21" t="s">
        <v>22</v>
      </c>
      <c r="B21" s="7" t="s">
        <v>19</v>
      </c>
      <c r="C21" s="18">
        <f>C20*500*10^6*3600*10^9</f>
        <v>5400000000000000</v>
      </c>
      <c r="D21" t="s">
        <v>23</v>
      </c>
    </row>
    <row r="57" spans="3:3" x14ac:dyDescent="0.55000000000000004">
      <c r="C5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AFD9-C17B-4378-9500-BA93A0FBA070}">
  <dimension ref="A1:D20"/>
  <sheetViews>
    <sheetView workbookViewId="0">
      <selection activeCell="I19" sqref="I19"/>
    </sheetView>
  </sheetViews>
  <sheetFormatPr defaultRowHeight="17.600000000000001" x14ac:dyDescent="0.55000000000000004"/>
  <cols>
    <col min="2" max="3" width="25.640625" customWidth="1"/>
  </cols>
  <sheetData>
    <row r="1" spans="1:4" x14ac:dyDescent="0.55000000000000004">
      <c r="A1" t="s">
        <v>42</v>
      </c>
      <c r="B1" s="1"/>
      <c r="C1" s="1"/>
    </row>
    <row r="2" spans="1:4" x14ac:dyDescent="0.55000000000000004">
      <c r="B2" s="3" t="s">
        <v>12</v>
      </c>
      <c r="C2" s="14" t="s">
        <v>6</v>
      </c>
    </row>
    <row r="3" spans="1:4" ht="35.15" x14ac:dyDescent="0.55000000000000004">
      <c r="B3" s="27" t="s">
        <v>3</v>
      </c>
      <c r="C3" s="5">
        <f>3*0.00001</f>
        <v>3.0000000000000004E-5</v>
      </c>
    </row>
    <row r="4" spans="1:4" x14ac:dyDescent="0.55000000000000004">
      <c r="B4" s="24" t="s">
        <v>49</v>
      </c>
      <c r="C4" s="26">
        <v>2</v>
      </c>
    </row>
    <row r="5" spans="1:4" x14ac:dyDescent="0.55000000000000004">
      <c r="B5" s="24" t="s">
        <v>48</v>
      </c>
      <c r="C5" s="26">
        <v>100</v>
      </c>
    </row>
    <row r="6" spans="1:4" ht="35.15" x14ac:dyDescent="0.55000000000000004">
      <c r="B6" s="22" t="s">
        <v>52</v>
      </c>
      <c r="C6" s="8">
        <v>0.1</v>
      </c>
    </row>
    <row r="7" spans="1:4" x14ac:dyDescent="0.55000000000000004">
      <c r="B7" s="1"/>
      <c r="C7" s="1"/>
    </row>
    <row r="8" spans="1:4" x14ac:dyDescent="0.55000000000000004">
      <c r="B8" s="1"/>
      <c r="C8" s="1"/>
    </row>
    <row r="9" spans="1:4" x14ac:dyDescent="0.55000000000000004">
      <c r="A9" s="29" t="s">
        <v>45</v>
      </c>
      <c r="B9" s="29"/>
      <c r="C9" s="29"/>
    </row>
    <row r="10" spans="1:4" x14ac:dyDescent="0.55000000000000004">
      <c r="B10" s="21" t="s">
        <v>4</v>
      </c>
      <c r="C10" s="21" t="s">
        <v>6</v>
      </c>
    </row>
    <row r="11" spans="1:4" ht="87.9" x14ac:dyDescent="0.55000000000000004">
      <c r="A11" t="s">
        <v>32</v>
      </c>
      <c r="B11" s="22" t="s">
        <v>50</v>
      </c>
      <c r="C11" s="23">
        <f>1-(C4/((1-C3)*C4+C3*(C4+C5)))</f>
        <v>1.4977533699451762E-3</v>
      </c>
      <c r="D11" t="s">
        <v>37</v>
      </c>
    </row>
    <row r="12" spans="1:4" x14ac:dyDescent="0.55000000000000004">
      <c r="B12" s="1"/>
      <c r="C12" s="1"/>
    </row>
    <row r="13" spans="1:4" x14ac:dyDescent="0.55000000000000004">
      <c r="A13" s="29" t="s">
        <v>46</v>
      </c>
      <c r="B13" s="29"/>
      <c r="C13" s="29"/>
    </row>
    <row r="14" spans="1:4" x14ac:dyDescent="0.55000000000000004">
      <c r="B14" s="21" t="s">
        <v>4</v>
      </c>
      <c r="C14" s="21" t="s">
        <v>6</v>
      </c>
    </row>
    <row r="15" spans="1:4" ht="87.9" x14ac:dyDescent="0.55000000000000004">
      <c r="A15" t="s">
        <v>33</v>
      </c>
      <c r="B15" s="24" t="s">
        <v>51</v>
      </c>
      <c r="C15" s="25">
        <f>1-2/((1-2*C3)*C4+2*C3*(C4+C5))</f>
        <v>2.9910269192423566E-3</v>
      </c>
      <c r="D15" t="s">
        <v>38</v>
      </c>
    </row>
    <row r="16" spans="1:4" x14ac:dyDescent="0.55000000000000004">
      <c r="A16" t="s">
        <v>34</v>
      </c>
      <c r="B16" s="12" t="s">
        <v>25</v>
      </c>
      <c r="C16" s="28">
        <f>C6</f>
        <v>0.1</v>
      </c>
      <c r="D16" t="s">
        <v>39</v>
      </c>
    </row>
    <row r="17" spans="1:4" x14ac:dyDescent="0.55000000000000004">
      <c r="B17" s="1"/>
      <c r="C17" s="1"/>
    </row>
    <row r="18" spans="1:4" x14ac:dyDescent="0.55000000000000004">
      <c r="A18" s="29" t="s">
        <v>47</v>
      </c>
      <c r="B18" s="29"/>
      <c r="C18" s="29"/>
    </row>
    <row r="19" spans="1:4" x14ac:dyDescent="0.55000000000000004">
      <c r="B19" s="21" t="s">
        <v>4</v>
      </c>
      <c r="C19" s="21" t="s">
        <v>6</v>
      </c>
    </row>
    <row r="20" spans="1:4" ht="70.3" x14ac:dyDescent="0.55000000000000004">
      <c r="A20" t="s">
        <v>35</v>
      </c>
      <c r="B20" s="22" t="s">
        <v>26</v>
      </c>
      <c r="C20" s="23">
        <f>1-C4/((1-2*C3)*C4+2*C3*(C4+C5))</f>
        <v>2.9910269192423566E-3</v>
      </c>
      <c r="D20" t="s">
        <v>40</v>
      </c>
    </row>
  </sheetData>
  <mergeCells count="3">
    <mergeCell ref="A9:C9"/>
    <mergeCell ref="A13:C13"/>
    <mergeCell ref="A18:C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822F-6164-449B-B0E6-AF93FB151E06}">
  <dimension ref="A1:D13"/>
  <sheetViews>
    <sheetView tabSelected="1" workbookViewId="0">
      <selection activeCell="G23" sqref="G23"/>
    </sheetView>
  </sheetViews>
  <sheetFormatPr defaultRowHeight="17.600000000000001" x14ac:dyDescent="0.55000000000000004"/>
  <cols>
    <col min="2" max="3" width="25.640625" customWidth="1"/>
  </cols>
  <sheetData>
    <row r="1" spans="1:4" x14ac:dyDescent="0.55000000000000004">
      <c r="A1" t="s">
        <v>42</v>
      </c>
      <c r="B1" s="1"/>
      <c r="C1" s="1"/>
    </row>
    <row r="2" spans="1:4" x14ac:dyDescent="0.55000000000000004">
      <c r="B2" s="13" t="s">
        <v>12</v>
      </c>
      <c r="C2" s="14" t="s">
        <v>6</v>
      </c>
    </row>
    <row r="3" spans="1:4" x14ac:dyDescent="0.55000000000000004">
      <c r="B3" s="4" t="s">
        <v>0</v>
      </c>
      <c r="C3" s="10">
        <v>9.9999999999999995E-7</v>
      </c>
    </row>
    <row r="4" spans="1:4" x14ac:dyDescent="0.55000000000000004">
      <c r="B4" s="4" t="s">
        <v>1</v>
      </c>
      <c r="C4" s="11">
        <v>2048</v>
      </c>
    </row>
    <row r="5" spans="1:4" ht="35.15" x14ac:dyDescent="0.55000000000000004">
      <c r="B5" s="6" t="s">
        <v>3</v>
      </c>
      <c r="C5" s="10">
        <f>3*0.00001</f>
        <v>3.0000000000000004E-5</v>
      </c>
    </row>
    <row r="6" spans="1:4" x14ac:dyDescent="0.55000000000000004">
      <c r="B6" s="4" t="s">
        <v>2</v>
      </c>
      <c r="C6" s="10">
        <f>2^-64</f>
        <v>5.4210108624275222E-20</v>
      </c>
      <c r="D6" s="2"/>
    </row>
    <row r="7" spans="1:4" ht="35.15" x14ac:dyDescent="0.55000000000000004">
      <c r="B7" s="7" t="s">
        <v>10</v>
      </c>
      <c r="C7" s="12">
        <v>0.1</v>
      </c>
    </row>
    <row r="8" spans="1:4" x14ac:dyDescent="0.55000000000000004">
      <c r="B8" s="1"/>
      <c r="C8" s="1"/>
    </row>
    <row r="9" spans="1:4" x14ac:dyDescent="0.55000000000000004">
      <c r="B9" s="1"/>
      <c r="C9" s="1"/>
    </row>
    <row r="10" spans="1:4" x14ac:dyDescent="0.55000000000000004">
      <c r="A10" s="30" t="s">
        <v>41</v>
      </c>
      <c r="B10" s="30"/>
      <c r="C10" s="30"/>
    </row>
    <row r="11" spans="1:4" x14ac:dyDescent="0.55000000000000004">
      <c r="B11" s="19" t="s">
        <v>4</v>
      </c>
      <c r="C11" s="20" t="s">
        <v>6</v>
      </c>
    </row>
    <row r="12" spans="1:4" ht="35.15" x14ac:dyDescent="0.55000000000000004">
      <c r="A12" t="s">
        <v>30</v>
      </c>
      <c r="B12" s="6" t="s">
        <v>28</v>
      </c>
      <c r="C12" s="10">
        <f>C5*C6</f>
        <v>1.6263032587282569E-24</v>
      </c>
    </row>
    <row r="13" spans="1:4" ht="71.150000000000006" x14ac:dyDescent="0.55000000000000004">
      <c r="A13" t="s">
        <v>31</v>
      </c>
      <c r="B13" s="7" t="s">
        <v>29</v>
      </c>
      <c r="C13" s="18">
        <f>C12*500*10^6*3600*10^9</f>
        <v>2.9273458657108628E-3</v>
      </c>
      <c r="D13" t="s">
        <v>36</v>
      </c>
    </row>
  </sheetData>
  <mergeCells count="1">
    <mergeCell ref="A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A1. CXL reliability</vt:lpstr>
      <vt:lpstr>A2. CXL performance degradation</vt:lpstr>
      <vt:lpstr>A3. RXL 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정기용</cp:lastModifiedBy>
  <dcterms:created xsi:type="dcterms:W3CDTF">2015-06-05T18:19:34Z</dcterms:created>
  <dcterms:modified xsi:type="dcterms:W3CDTF">2025-04-29T11:20:28Z</dcterms:modified>
</cp:coreProperties>
</file>