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chrisarcadia/Dropbox (Brown)/ChemCPU/chemicalcpu_resource/Table of Elements/"/>
    </mc:Choice>
  </mc:AlternateContent>
  <xr:revisionPtr revIDLastSave="0" documentId="13_ncr:1_{868151C1-7942-DF4A-A836-ABAADCB1023F}" xr6:coauthVersionLast="33" xr6:coauthVersionMax="33" xr10:uidLastSave="{00000000-0000-0000-0000-000000000000}"/>
  <bookViews>
    <workbookView xWindow="1380" yWindow="460" windowWidth="24020" windowHeight="14500" activeTab="2" xr2:uid="{B8EEE33C-867B-084D-A0BB-00C21E100625}"/>
  </bookViews>
  <sheets>
    <sheet name="input" sheetId="4" r:id="rId1"/>
    <sheet name="formatted" sheetId="3" r:id="rId2"/>
    <sheet name="output" sheetId="5"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5" l="1"/>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6" i="5"/>
  <c r="H441" i="3"/>
  <c r="H440" i="3"/>
  <c r="H432" i="3"/>
  <c r="H433" i="3"/>
  <c r="H434" i="3"/>
  <c r="H431" i="3"/>
  <c r="H429" i="3"/>
  <c r="H428" i="3"/>
  <c r="H426" i="3"/>
  <c r="H425" i="3"/>
  <c r="H424" i="3"/>
  <c r="H423" i="3"/>
  <c r="H422" i="3"/>
  <c r="H421" i="3"/>
  <c r="H419" i="3"/>
  <c r="H418" i="3"/>
  <c r="H411" i="3"/>
  <c r="H412" i="3"/>
  <c r="H413" i="3"/>
  <c r="H414" i="3"/>
  <c r="H415" i="3"/>
  <c r="H416" i="3"/>
  <c r="H408" i="3"/>
  <c r="H409" i="3"/>
  <c r="H391" i="3"/>
  <c r="H392" i="3"/>
  <c r="H393" i="3"/>
  <c r="H390" i="3"/>
  <c r="H385" i="3"/>
  <c r="H386" i="3"/>
  <c r="H384" i="3"/>
  <c r="H382" i="3"/>
  <c r="H381" i="3"/>
  <c r="H379" i="3"/>
  <c r="H378" i="3"/>
  <c r="H268" i="3"/>
  <c r="H267" i="3"/>
  <c r="H168" i="3"/>
  <c r="H169" i="3"/>
  <c r="H170" i="3"/>
</calcChain>
</file>

<file path=xl/sharedStrings.xml><?xml version="1.0" encoding="utf-8"?>
<sst xmlns="http://schemas.openxmlformats.org/spreadsheetml/2006/main" count="509" uniqueCount="342">
  <si>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</si>
  <si>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</si>
  <si>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</si>
  <si>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</si>
  <si>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</si>
  <si>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</si>
  <si>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</si>
  <si>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</si>
  <si>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</si>
  <si>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</si>
  <si>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</si>
  <si>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</si>
  <si>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</si>
  <si>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</si>
  <si>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</si>
  <si>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</si>
  <si>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</si>
  <si>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</si>
  <si>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</si>
  <si>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</si>
  <si>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</si>
  <si>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</si>
  <si>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</si>
  <si>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</si>
  <si>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</si>
  <si>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</si>
  <si>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</si>
  <si>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</si>
  <si>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</si>
  <si>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</si>
  <si>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</si>
  <si>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</si>
  <si>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</si>
  <si>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</si>
  <si>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</si>
  <si>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</si>
  <si>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</si>
  <si>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</si>
  <si>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</si>
  <si>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</si>
  <si>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</si>
  <si>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</si>
  <si>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</si>
  <si>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</si>
  <si>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</si>
  <si>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</si>
  <si>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</si>
  <si>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</si>
  <si>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</si>
  <si>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</si>
  <si>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</si>
  <si>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</si>
  <si>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</si>
  <si>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</si>
  <si>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</si>
  <si>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</si>
  <si>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</si>
  <si>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</si>
  <si>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</si>
  <si>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</si>
  <si>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</si>
  <si>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</si>
  <si>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</si>
  <si>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</si>
  <si>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</si>
  <si>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</si>
  <si>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</si>
  <si>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</si>
  <si>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</si>
  <si>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</si>
  <si>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</si>
  <si>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</si>
  <si>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</si>
  <si>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</si>
  <si>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</si>
  <si>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</si>
  <si>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</si>
  <si>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</si>
  <si>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</si>
  <si>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</si>
  <si>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</si>
  <si>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</si>
  <si>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</si>
  <si>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Po</t>
  </si>
  <si>
    <t>At</t>
  </si>
  <si>
    <t>Rn</t>
  </si>
  <si>
    <t>Fr</t>
  </si>
  <si>
    <t>Ra</t>
  </si>
  <si>
    <t>Ac</t>
  </si>
  <si>
    <t>Th</t>
  </si>
  <si>
    <t>Pa</t>
  </si>
  <si>
    <t>U</t>
  </si>
  <si>
    <t>Np</t>
  </si>
  <si>
    <t>Pu</t>
  </si>
  <si>
    <t>Am</t>
  </si>
  <si>
    <t>Cm</t>
  </si>
  <si>
    <t>Bk</t>
  </si>
  <si>
    <t>Cf</t>
  </si>
  <si>
    <t>Es</t>
  </si>
  <si>
    <t>Fm</t>
  </si>
  <si>
    <t>Md</t>
  </si>
  <si>
    <t>No</t>
  </si>
  <si>
    <t>Lr</t>
  </si>
  <si>
    <t>Rf</t>
  </si>
  <si>
    <t>Db</t>
  </si>
  <si>
    <t>Sg</t>
  </si>
  <si>
    <t>Bh</t>
  </si>
  <si>
    <t>Hs</t>
  </si>
  <si>
    <t>Mt</t>
  </si>
  <si>
    <t>Ds</t>
  </si>
  <si>
    <t>Rg</t>
  </si>
  <si>
    <t>Cn</t>
  </si>
  <si>
    <t>Nh</t>
  </si>
  <si>
    <t>Fl</t>
  </si>
  <si>
    <t>Mc</t>
  </si>
  <si>
    <t>Lv</t>
  </si>
  <si>
    <t>Ts</t>
  </si>
  <si>
    <t>Og</t>
  </si>
  <si>
    <t>Helium</t>
  </si>
  <si>
    <t>Lithium</t>
  </si>
  <si>
    <t>Beryllium</t>
  </si>
  <si>
    <t>Boron</t>
  </si>
  <si>
    <t>Carbon</t>
  </si>
  <si>
    <t>Nitrogen</t>
  </si>
  <si>
    <t>Oxygen</t>
  </si>
  <si>
    <t>Fluorine</t>
  </si>
  <si>
    <t>Neon</t>
  </si>
  <si>
    <t>Sodium</t>
  </si>
  <si>
    <t>Magnesium</t>
  </si>
  <si>
    <t>Silicon</t>
  </si>
  <si>
    <t>Phosphorus</t>
  </si>
  <si>
    <t>Sulfur</t>
  </si>
  <si>
    <t>Chlorine</t>
  </si>
  <si>
    <t>Argon</t>
  </si>
  <si>
    <t>Potassium</t>
  </si>
  <si>
    <t>Calcium</t>
  </si>
  <si>
    <t>Scandium</t>
  </si>
  <si>
    <t>Titanium</t>
  </si>
  <si>
    <t>Vanadium</t>
  </si>
  <si>
    <t>Chromium</t>
  </si>
  <si>
    <t>Manganese</t>
  </si>
  <si>
    <t>Iron</t>
  </si>
  <si>
    <t>Cobalt</t>
  </si>
  <si>
    <t>Nickel</t>
  </si>
  <si>
    <t>Copper</t>
  </si>
  <si>
    <t>Zinc</t>
  </si>
  <si>
    <t>Gallium</t>
  </si>
  <si>
    <t>Germanium</t>
  </si>
  <si>
    <t>Arsenic</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</si>
  <si>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</si>
  <si>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</si>
  <si>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</si>
  <si>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</si>
  <si>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</si>
  <si>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</si>
  <si>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</si>
  <si>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</si>
  <si>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</si>
  <si>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</si>
  <si>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</si>
  <si>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</si>
  <si>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</si>
  <si>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</si>
  <si>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</si>
  <si>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</si>
  <si>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</si>
  <si>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</si>
  <si>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Tellurium</t>
  </si>
  <si>
    <t>Iodine</t>
  </si>
  <si>
    <t>Xenon</t>
  </si>
  <si>
    <t>Cesium</t>
  </si>
  <si>
    <t>Barium</t>
  </si>
  <si>
    <t>Lanthanum</t>
  </si>
  <si>
    <t>Cerium</t>
  </si>
  <si>
    <t>Praseodymium</t>
  </si>
  <si>
    <t>Neodymium</t>
  </si>
  <si>
    <t>Promethium</t>
  </si>
  <si>
    <t>Samarium</t>
  </si>
  <si>
    <t>Europium</t>
  </si>
  <si>
    <t>Gadolinium</t>
  </si>
  <si>
    <t>Terbium</t>
  </si>
  <si>
    <t>Dysprosium</t>
  </si>
  <si>
    <t>Erbium</t>
  </si>
  <si>
    <t>Thulium</t>
  </si>
  <si>
    <t>Ytterbium</t>
  </si>
  <si>
    <t>Lutetium</t>
  </si>
  <si>
    <t>Hafnium</t>
  </si>
  <si>
    <t>Tantalum</t>
  </si>
  <si>
    <t>Tungsten</t>
  </si>
  <si>
    <t>Rhenium</t>
  </si>
  <si>
    <t>Osmium</t>
  </si>
  <si>
    <t>Iridium</t>
  </si>
  <si>
    <t>Platinum</t>
  </si>
  <si>
    <t>Gold</t>
  </si>
  <si>
    <t>Mercury</t>
  </si>
  <si>
    <t>Thallium</t>
  </si>
  <si>
    <t>Lead</t>
  </si>
  <si>
    <t>Bismuth</t>
  </si>
  <si>
    <t>Polonium</t>
  </si>
  <si>
    <t>Astatine</t>
  </si>
  <si>
    <t>Radon</t>
  </si>
  <si>
    <t>Francium</t>
  </si>
  <si>
    <t>Radium</t>
  </si>
  <si>
    <t>Actinium</t>
  </si>
  <si>
    <t>Thorium</t>
  </si>
  <si>
    <t>Protactinium</t>
  </si>
  <si>
    <t>Uranium</t>
  </si>
  <si>
    <t>Neptunium</t>
  </si>
  <si>
    <t>Plutonium</t>
  </si>
  <si>
    <t>Americium</t>
  </si>
  <si>
    <t>Curium</t>
  </si>
  <si>
    <t>Berkelium</t>
  </si>
  <si>
    <t>Einsteinium</t>
  </si>
  <si>
    <t>Fermium</t>
  </si>
  <si>
    <t>Mendelevium</t>
  </si>
  <si>
    <t>Nobelium</t>
  </si>
  <si>
    <t>Lawrencium</t>
  </si>
  <si>
    <t>Rutherfordium</t>
  </si>
  <si>
    <t>Dubnium</t>
  </si>
  <si>
    <t>Seaborgium</t>
  </si>
  <si>
    <t>Bohrium</t>
  </si>
  <si>
    <t>Hassium</t>
  </si>
  <si>
    <t>Meitnerium</t>
  </si>
  <si>
    <t>Darmstadtium</t>
  </si>
  <si>
    <t>Roentgenium</t>
  </si>
  <si>
    <t>Copernicium</t>
  </si>
  <si>
    <t>Nihonium</t>
  </si>
  <si>
    <t>Flerovium</t>
  </si>
  <si>
    <t>Moscovium</t>
  </si>
  <si>
    <t>Livermorium</t>
  </si>
  <si>
    <t>Tennessine</t>
  </si>
  <si>
    <t>Oganesson</t>
  </si>
  <si>
    <t>Hydrogen</t>
  </si>
  <si>
    <t>Aluminum</t>
  </si>
  <si>
    <t>Holmium</t>
  </si>
  <si>
    <t>Californium</t>
  </si>
  <si>
    <t>Atomic Number</t>
  </si>
  <si>
    <t>Name</t>
  </si>
  <si>
    <t>Mass Number</t>
  </si>
  <si>
    <t>Python Dictionary Entry</t>
  </si>
  <si>
    <t>Symbol</t>
  </si>
  <si>
    <t>  [1.007 84, 1.008 11]</t>
  </si>
  <si>
    <t>   4.002 602(2)</t>
  </si>
  <si>
    <t>  [6.938, 6.997]</t>
  </si>
  <si>
    <t>   9.012 1831(5)</t>
  </si>
  <si>
    <t> [10.806, 10.821]</t>
  </si>
  <si>
    <t> [12.0096, 12.0116]</t>
  </si>
  <si>
    <t> [14.006 43, 14.007 28]</t>
  </si>
  <si>
    <t> [15.999 03, 15.999 77]</t>
  </si>
  <si>
    <t>  18.998 403 163(6)</t>
  </si>
  <si>
    <t>  20.1797(6)</t>
  </si>
  <si>
    <t>  22.989 769 28(2)</t>
  </si>
  <si>
    <t> [24.304, 24.307]</t>
  </si>
  <si>
    <t>  26.981 5384(3)</t>
  </si>
  <si>
    <t> [28.084, 28.086]</t>
  </si>
  <si>
    <t>  30.973 761 998(5)</t>
  </si>
  <si>
    <t> [32.059, 32.076]</t>
  </si>
  <si>
    <t> [35.446, 35.457]</t>
  </si>
  <si>
    <t> [39.792, 39.963]</t>
  </si>
  <si>
    <t>  39.0983(1)</t>
  </si>
  <si>
    <t>  40.078(4)</t>
  </si>
  <si>
    <t>  44.955 908(5)</t>
  </si>
  <si>
    <t>  47.867(1)</t>
  </si>
  <si>
    <t>  50.9415(1)</t>
  </si>
  <si>
    <t>  51.9961(6)</t>
  </si>
  <si>
    <t>  54.938 043(2)</t>
  </si>
  <si>
    <t>  55.845(2)</t>
  </si>
  <si>
    <t>  58.933 194(3)</t>
  </si>
  <si>
    <t>  58.6934(4)</t>
  </si>
  <si>
    <t>  63.546(3)</t>
  </si>
  <si>
    <t>  65.38(2)</t>
  </si>
  <si>
    <t>  69.723(1)</t>
  </si>
  <si>
    <t>  72.630(8)</t>
  </si>
  <si>
    <t>  74.921 595(6)</t>
  </si>
  <si>
    <t>  78.971(8)</t>
  </si>
  <si>
    <t> [79.901, 79.907]</t>
  </si>
  <si>
    <t>  83.798(2)</t>
  </si>
  <si>
    <t>  85.4678(3)</t>
  </si>
  <si>
    <t>  87.62(1)</t>
  </si>
  <si>
    <t>  88.905 84(1)</t>
  </si>
  <si>
    <t>  91.224(2)</t>
  </si>
  <si>
    <t>  92.906 37(1)</t>
  </si>
  <si>
    <t>  95.95(1)</t>
  </si>
  <si>
    <t> —</t>
  </si>
  <si>
    <t> 101.07(2)</t>
  </si>
  <si>
    <t> 102.905 49(2)</t>
  </si>
  <si>
    <t> 106.42(1)</t>
  </si>
  <si>
    <t> 107.8682(2)</t>
  </si>
  <si>
    <t> 112.414(4)</t>
  </si>
  <si>
    <t> 114.818(1)</t>
  </si>
  <si>
    <t> 118.710(7)</t>
  </si>
  <si>
    <t> 121.760(1)</t>
  </si>
  <si>
    <t> 127.60(3)</t>
  </si>
  <si>
    <t> 126.904 47(3)</t>
  </si>
  <si>
    <t> 131.293(6)</t>
  </si>
  <si>
    <t> 132.905 451 96(6)</t>
  </si>
  <si>
    <t> 137.327(7)</t>
  </si>
  <si>
    <t> 138.905 47(7)</t>
  </si>
  <si>
    <t> 140.116(1)</t>
  </si>
  <si>
    <t> 140.907 66(1)</t>
  </si>
  <si>
    <t> 144.242(3)</t>
  </si>
  <si>
    <t> 150.36(2)</t>
  </si>
  <si>
    <t> 151.964(1)</t>
  </si>
  <si>
    <t> 157.25(3)</t>
  </si>
  <si>
    <t> 158.925 354(8)</t>
  </si>
  <si>
    <t> 162.500(1)</t>
  </si>
  <si>
    <t> 164.930 328(7)</t>
  </si>
  <si>
    <t> 167.259(3)</t>
  </si>
  <si>
    <t> 168.934 218(6)</t>
  </si>
  <si>
    <t> 173.045(10)</t>
  </si>
  <si>
    <t> 174.9668(1)</t>
  </si>
  <si>
    <t> 178.49(2)</t>
  </si>
  <si>
    <t> 180.947 88(2)</t>
  </si>
  <si>
    <t> 183.84(1)</t>
  </si>
  <si>
    <t> 186.207(1)</t>
  </si>
  <si>
    <t> 190.23(3)</t>
  </si>
  <si>
    <t> 192.217(2)</t>
  </si>
  <si>
    <t> 195.084(9)</t>
  </si>
  <si>
    <t> 196.966 570(4)</t>
  </si>
  <si>
    <t> 200.592(3)</t>
  </si>
  <si>
    <t>[204.382, 204.385]</t>
  </si>
  <si>
    <t> 207.2(1)</t>
  </si>
  <si>
    <t> 208.980 40(1)</t>
  </si>
  <si>
    <t> 232.0377(4)</t>
  </si>
  <si>
    <t> 231.035 88(1)</t>
  </si>
  <si>
    <t> 238.028 91(3)</t>
  </si>
  <si>
    <t xml:space="preserve">                                                                         
             Relative           Isotopic      Standard                   
Isotope      Atomic Mass        Composition   Atomic Weight    Notes     
_________________________________________________________________________
1   H   1    1.00782503223(9)   0.999885(70)  [1.00784,1.00811]  m
    D   2    2.01410177812(12)  0.000115(70)
    T   3    3.0160492779(24)               
_________________________________________________________________________
2   He  3    3.0160293201(25)   0.00000134(3)  4.002602(2)      g,r
        4    4.00260325413(6)   0.99999866(3)
_________________________________________________________________________
3   Li  6    6.0151228874(16)   0.0759(4)     [6.938,6.997]    m
        7    7.0160034366(45)   0.9241(4)   
_________________________________________________________________________
4   Be  9    9.012183065(82)    1             9.0121831(5)      
_________________________________________________________________________
5   B   10   10.01293695(41)    0.199(7)      [10.806,10.821]  m
        11   11.00930536(45)    0.801(7)    
_________________________________________________________________________
6   C   12   12.0000000(00)     0.9893(8)     [12.0096,12.0116]   
        13   13.00335483507(23)  0.0107(8)   
        14   14.0032419884(40)              
_________________________________________________________________________
7   N   14   14.00307400443(20)  0.99636(20)   [14.00643,14.00728]   
        15   15.00010889888(64)  0.00364(20) 
_________________________________________________________________________
8   O   16   15.99491461957(17)  0.99757(16)   [15.99903,15.99977]   
        17   16.99913175650(69)  0.00038(1)  
        18   17.99915961286(76)  0.00205(14) 
_________________________________________________________________________
9   F   19   18.99840316273(92)  1             18.998403163(6)   
_________________________________________________________________________
10  Ne  20   19.9924401762(17)  0.9048(3)     20.1797(6)       g,m
        21   20.993846685(41)   0.0027(1)   
        22   21.991385114(18)   0.0925(3)   
_________________________________________________________________________
11  Na  23   22.9897692820(19)  1             22.98976928(2)    
_________________________________________________________________________
12  Mg  24   23.985041697(14)   0.7899(4)     [24.304,24.307]   
        25   24.985836976(50)   0.1000(1)   
        26   25.982592968(31)   0.1101(3)   
_________________________________________________________________________
13  Al  27   26.98153853(11)    1             26.9815385(7)     
_________________________________________________________________________
14  Si  28   27.97692653465(44)  0.92223(19)   [28.084,28.086]   
        29   28.97649466490(52)  0.04685(8)  
        30   29.973770136(23)   0.03092(11) 
_________________________________________________________________________
15  P   31   30.97376199842(70)  1             30.973761998(5)   
_________________________________________________________________________
16  S   32   31.9720711744(14)  0.9499(26)    [32.059,32.076]   
        33   32.9714589098(15)  0.0075(2)   
        34   33.967867004(47)   0.0425(24)  
        36   35.96708071(20)    0.0001(1)   
_________________________________________________________________________
17  Cl  35   34.968852682(37)   0.7576(10)    [35.446,35.457]  m
        37   36.965902602(55)   0.2424(10)  
_________________________________________________________________________
18  Ar  36   35.967545105(28)   0.003336(21)  39.948(1)        g,r
        38   37.96273211(21)    0.000629(7) 
        40   39.9623831237(24)  0.996035(25)
_________________________________________________________________________
19  K   39   38.9637064864(49)  0.932581(44)  39.0983(1)        
        40   39.963998166(60)   0.000117(1) 
        41   40.9618252579(41)  0.067302(44)
_________________________________________________________________________
20  Ca  40   39.962590863(22)   0.96941(156)  40.078(4)        g
        42   41.95861783(16)    0.00647(23) 
        43   42.95876644(24)    0.00135(10) 
        44   43.95548156(35)    0.02086(110)
        46   45.9536890(24)     0.00004(3)  
        48   47.95252276(13)    0.00187(21) 
_________________________________________________________________________
21  Sc  45   44.95590828(77)    1             44.955908(5)      
_________________________________________________________________________
22  Ti  46   45.95262772(35)    0.0825(3)     47.867(1)         
        47   46.95175879(38)    0.0744(2)   
        48   47.94794198(38)    0.7372(3)   
        49   48.94786568(39)    0.0541(2)   
        50   49.94478689(39)    0.0518(2)   
_________________________________________________________________________
23  V   50   49.94715601(95)    0.00250(4)    50.9415(1)        
        51   50.94395704(94)    0.99750(4)  
_________________________________________________________________________
24  Cr  50   49.94604183(94)    0.04345(13)   51.9961(6)        
        52   51.94050623(63)    0.83789(18) 
        53   52.94064815(62)    0.09501(17) 
        54   53.93887916(61)    0.02365(7)  
_________________________________________________________________________
25  Mn  55   54.93804391(48)    1             54.938044(3)      
_________________________________________________________________________
26  Fe  54   53.93960899(53)    0.05845(35)   55.845(2)         
        56   55.93493633(49)    0.91754(36) 
        57   56.93539284(49)    0.02119(10) 
        58   57.93327443(53)    0.00282(4)  
_________________________________________________________________________
27  Co  59   58.93319429(56)    1             58.933194(4)      
_________________________________________________________________________
28  Ni  58   57.93534241(52)    0.68077(19)   58.6934(4)       r
        60   59.93078588(52)    0.26223(15) 
        61   60.93105557(52)    0.011399(13)
        62   61.92834537(55)    0.036346(40)
        64   63.92796682(58)    0.009255(19)
_________________________________________________________________________
29  Cu  63   62.92959772(56)    0.6915(15)    63.546(3)        r
        65   64.92778970(71)    0.3085(15)  
_________________________________________________________________________
30  Zn  64   63.92914201(71)    0.4917(75)    65.38(2)         r
        66   65.92603381(94)    0.2773(98)  
        67   66.92712775(96)    0.0404(16)  
        68   67.92484455(98)    0.1845(63)  
        70   69.9253192(21)     0.0061(10)  
_________________________________________________________________________
31  Ga  69   68.9255735(13)     0.60108(9)    69.723(1)         
        71   70.92470258(87)    0.39892(9)  
_________________________________________________________________________
32  Ge  70   69.92424875(90)    0.2057(27)    72.630(8)         
        72   71.922075826(81)   0.2745(32)  
        73   72.923458956(61)   0.0775(12)  
        74   73.921177761(13)   0.3650(20)  
        76   75.921402726(19)   0.0773(12)  
_________________________________________________________________________
33  As  75   74.92159457(95)    1             74.921595(6)      
_________________________________________________________________________
34  Se  74   73.922475934(15)   0.0089(4)     78.971(8)        r
        76   75.919213704(17)   0.0937(29)  
        77   76.919914154(67)   0.0763(16)  
        78   77.91730928(20)    0.2377(28)  
        80   79.9165218(13)     0.4961(41)  
        82   81.9166995(15)     0.0873(22)  
_________________________________________________________________________
35  Br  79   78.9183376(14)     0.5069(7)     [79.901,79.907]   
        81   80.9162897(14)     0.4931(7)   
_________________________________________________________________________
36  Kr  78   77.92036494(76)    0.00355(3)    83.798(2)        g,m
        80   79.91637808(75)    0.02286(10) 
        82   81.91348273(94)    0.11593(31) 
        83   82.91412716(32)    0.11500(19) 
        84   83.9114977282(44)  0.56987(15) 
        86   85.9106106269(41)  0.17279(41) 
_________________________________________________________________________
37  Rb  85   84.9117897379(54)  0.7217(2)     85.4678(3)       g
        87   86.9091805310(60)  0.2783(2)   
_________________________________________________________________________
38  Sr  84   83.9134191(13)     0.0056(1)     87.62(1)         g,r
        86   85.9092606(12)     0.0986(1)   
        87   86.9088775(12)     0.0700(1)   
        88   87.9056125(12)     0.8258(1)   
_________________________________________________________________________
39  Y   89   88.9058403(24)     1             88.90584(2)       
_________________________________________________________________________
40  Zr  90   89.9046977(20)     0.5145(40)    91.224(2)        g
        91   90.9056396(20)     0.1122(5)   
        92   91.9050347(20)     0.1715(8)   
        94   93.9063108(20)     0.1738(28)  
        96   95.9082714(21)     0.0280(9)   
_________________________________________________________________________
41  Nb  93   92.9063730(20)     1             92.90637(2)       
_________________________________________________________________________
42  Mo  92   91.90680796(84)    0.1453(30)    95.95(1)         g
        94   93.90508490(48)    0.0915(9)   
        95   94.90583877(47)    0.1584(11)  
        96   95.90467612(47)    0.1667(15)  
        97   96.90601812(49)    0.0960(14)  
        98   97.90540482(49)    0.2439(37)  
        100  99.9074718(11)     0.0982(31)  
_________________________________________________________________________
43  Tc  97   96.9063667(40)                   [98]              
        98   97.9072124(36)                 
        99   98.9062508(10)                 
_________________________________________________________________________
44  Ru  96   95.90759025(49)    0.0554(14)    101.07(2)        g
        98   97.9052868(69)     0.0187(3)   
        99   98.9059341(11)     0.1276(14)  
        100  99.9042143(11)     0.1260(7)   
        101  100.9055769(12)    0.1706(2)   
        102  101.9043441(12)    0.3155(14)  
        104  103.9054275(28)    0.1862(27)  
_________________________________________________________________________
45  Rh  103  102.9054980(26)    1             102.90550(2)      
_________________________________________________________________________
46  Pd  102  101.9056022(28)    0.0102(1)     106.42(1)        g
        104  103.9040305(14)    0.1114(8)   
        105  104.9050796(12)    0.2233(8)   
        106  105.9034804(12)    0.2733(3)   
        108  107.9038916(12)    0.2646(9)   
        110  109.90517220(75)   0.1172(9)   
_________________________________________________________________________
47  Ag  107  106.9050916(26)    0.51839(8)    107.8682(2)      g
        109  108.9047553(14)    0.48161(8)  
_________________________________________________________________________
48  Cd  106  105.9064599(12)    0.0125(6)     112.414(4)       g
        108  107.9041834(12)    0.0089(3)   
        110  109.90300661(61)   0.1249(18)  
        111  110.90418287(61)   0.1280(12)  
        112  111.90276287(60)   0.2413(21)  
        113  112.90440813(45)   0.1222(12)  
        114  113.90336509(43)   0.2873(42)  
        116  115.90476315(17)   0.0749(18)  
_________________________________________________________________________
49  In  113  112.90406184(91)   0.0429(5)     114.818(1)        
        115  114.903878776(12)  0.9571(5)   
_________________________________________________________________________
50  Sn  112  111.90482387(61)   0.0097(1)     118.710(7)       g
        114  113.9027827(10)    0.0066(1)   
        115  114.903344699(16)  0.0034(1)   
        116  115.90174280(10)   0.1454(9)   
        117  116.90295398(52)   0.0768(7)   
        118  117.90160657(54)   0.2422(9)   
        119  118.90331117(78)   0.0859(4)   
        120  119.90220163(97)   0.3258(9)   
        122  121.9034438(26)    0.0463(3)   
        124  123.9052766(11)    0.0579(5)   
_________________________________________________________________________
51  Sb  121  120.9038120(30)    0.5721(5)     121.760(1)       g
        123  122.9042132(23)    0.4279(5)   
_________________________________________________________________________
52  Te  120  119.9040593(33)    0.0009(1)     127.60(3)        g
        122  121.9030435(16)    0.0255(12)  
        123  122.9042698(16)    0.0089(3)   
        124  123.9028171(16)    0.0474(14)  
        125  124.9044299(16)    0.0707(15)  
        126  125.9033109(16)    0.1884(25)  
        128  127.90446128(93)   0.3174(8)   
        130  129.906222748(12)  0.3408(62)  
_________________________________________________________________________
53  I   127  126.9044719(39)    1             126.90447(3)      
_________________________________________________________________________
54  Xe  124  123.9058920(19)    0.000952(3)   131.293(6)       g,m
        126  125.9042983(38)    0.000890(2) 
        128  127.9035310(11)    0.019102(8) 
        129  128.9047808611(60)  0.264006(82)
        130  129.903509349(10)  0.040710(13)
        131  130.90508406(24)   0.212324(30)
        132  131.9041550856(56)  0.269086(33)
        134  133.90539466(90)   0.104357(21)
        136  135.907214484(11)  0.088573(44)
_________________________________________________________________________
55  Cs  133  132.9054519610(80)  1             132.90545196(6)   
_________________________________________________________________________
56  Ba  130  129.9063207(28)    0.00106(1)    137.327(7)        
        132  131.9050611(11)    0.00101(1)  
        134  133.90450818(30)   0.02417(18) 
        135  134.90568838(29)   0.06592(12) 
        136  135.90457573(29)   0.07854(24) 
        137  136.90582714(30)   0.11232(24) 
        138  137.90524700(31)   0.71698(42) 
_________________________________________________________________________
57  La  138  137.9071149(37)    0.0008881(71)  138.90547(7)     g
        139  138.9063563(24)    0.9991119(71)
_________________________________________________________________________
58  Ce  136  135.90712921(41)   0.00185(2)    140.116(1)       g
        138  137.905991(11)     0.00251(2)  
        140  139.9054431(23)    0.88450(51) 
        142  141.9092504(29)    0.11114(51) 
_________________________________________________________________________
59  Pr  141  140.9076576(23)    1             140.90766(2)      
_________________________________________________________________________
60  Nd  142  141.9077290(20)    0.27152(40)   144.242(3)       g
        143  142.9098200(20)    0.12174(26) 
        144  143.9100930(20)    0.23798(19) 
        145  144.9125793(20)    0.08293(12) 
        146  145.9131226(20)    0.17189(32) 
        148  147.9168993(26)    0.05756(21) 
        150  149.9209022(18)    0.05638(28) 
_________________________________________________________________________
61  Pm  145  144.9127559(33)                  [145]             
        147  146.9151450(19)                
_________________________________________________________________________
62  Sm  144  143.9120065(21)    0.0307(7)     150.36(2)        g
        147  146.9149044(19)    0.1499(18)  
        148  147.9148292(19)    0.1124(10)  
        149  148.9171921(18)    0.1382(7)   
        150  149.9172829(18)    0.0738(1)   
        152  151.9197397(18)    0.2675(16)  
        154  153.9222169(20)    0.2275(29)  
_________________________________________________________________________
63  Eu  151  150.9198578(18)    0.4781(6)     151.964(1)       g
        153  152.9212380(18)    0.5219(6)   
_________________________________________________________________________
64  Gd  152  151.9197995(18)    0.0020(1)     157.25(3)        g
        154  153.9208741(17)    0.0218(3)   
        155  154.9226305(17)    0.1480(12)  
        156  155.9221312(17)    0.2047(9)   
        157  156.9239686(17)    0.1565(2)   
        158  157.9241123(17)    0.2484(7)   
        160  159.9270624(18)    0.2186(19)  
_________________________________________________________________________
65  Tb  159  158.9253547(19)    1             158.92535(2)      
_________________________________________________________________________
66  Dy  156  155.9242847(17)    0.00056(3)    162.500(1)       g
        158  157.9244159(31)    0.00095(3)  
        160  159.9252046(20)    0.02329(18) 
        161  160.9269405(20)    0.18889(42) 
        162  161.9268056(20)    0.25475(36) 
        163  162.9287383(20)    0.24896(42) 
        164  163.9291819(20)    0.28260(54) 
_________________________________________________________________________
67  Ho  165  164.9303288(21)    1             164.93033(2)      
_________________________________________________________________________
68  Er  162  161.9287884(20)    0.00139(5)    167.259(3)       g
        164  163.9292088(20)    0.01601(3)  
        166  165.9302995(22)    0.33503(36) 
        167  166.9320546(22)    0.22869(9)  
        168  167.9323767(22)    0.26978(18) 
        170  169.9354702(26)    0.14910(36) 
_________________________________________________________________________
69  Tm  169  168.9342179(22)    1             168.93422(2)      
_________________________________________________________________________
70  Yb  168  167.9338896(22)    0.00123(3)    173.054(5)       g
        170  169.9347664(22)    0.02982(39) 
        171  170.9363302(22)    0.1409(14)  
        172  171.9363859(22)    0.2168(13)  
        173  172.9382151(22)    0.16103(63) 
        174  173.9388664(22)    0.32026(80) 
        176  175.9425764(24)    0.12996(83) 
_________________________________________________________________________
71  Lu  175  174.9407752(20)    0.97401(13)   174.9668(1)      g
        176  175.9426897(20)    0.02599(13) 
_________________________________________________________________________
72  Hf  174  173.9400461(28)    0.0016(1)     178.49(2)         
        176  175.9414076(22)    0.0526(7)   
        177  176.9432277(20)    0.1860(9)   
        178  177.9437058(20)    0.2728(7)   
        179  178.9458232(20)    0.1362(2)   
        180  179.9465570(20)    0.3508(16)  
_________________________________________________________________________
73  Ta  180  179.9474648(24)    0.0001201(32)  180.94788(2)      
        181  180.9479958(20)    0.9998799(32)
_________________________________________________________________________
74  W   180  179.9467108(20)    0.0012(1)     183.84(1)         
        182  181.94820394(91)   0.2650(16)  
        183  182.95022275(90)   0.1431(4)   
        184  183.95093092(94)   0.3064(2)   
        186  185.9543628(17)    0.2843(19)  
_________________________________________________________________________
75  Re  185  184.9529545(13)    0.3740(2)     186.207(1)        
        187  186.9557501(16)    0.6260(2)   
_________________________________________________________________________
76  Os  184  183.9524885(14)    0.0002(1)     190.23(3)        g
        186  185.9538350(16)    0.0159(3)   
        187  186.9557474(16)    0.0196(2)   
        188  187.9558352(16)    0.1324(8)   
        189  188.9581442(17)    0.1615(5)   
        190  189.9584437(17)    0.2626(2)   
        192  191.9614770(29)    0.4078(19)  
_________________________________________________________________________
77  Ir  191  190.9605893(21)    0.373(2)      192.217(3)        
        193  192.9629216(21)    0.627(2)    
_________________________________________________________________________
78  Pt  190  189.9599297(63)    0.00012(2)    195.084(9)        
        192  191.9610387(32)    0.00782(24) 
        194  193.9626809(10)    0.3286(40)  
        195  194.9647917(10)    0.3378(24)  
        196  195.96495209(99)   0.2521(34)  
        198  197.9678949(23)    0.07356(130)
_________________________________________________________________________
79  Au  197  196.96656879(71)   1             196.966569(5)     
_________________________________________________________________________
80  Hg  196  195.9658326(32)    0.0015(1)     200.592(3)        
        198  197.96676860(52)   0.0997(20)  
        199  198.96828064(46)   0.1687(22)  
        200  199.96832659(47)   0.2310(19)  
        201  200.97030284(69)   0.1318(9)   
        202  201.97064340(69)   0.2986(26)  
        204  203.97349398(53)   0.0687(15)  
_________________________________________________________________________
81  Tl  203  202.9723446(14)    0.2952(1)     [204.382,204.385]   
        205  204.9744278(14)    0.7048(1)   
_________________________________________________________________________
82  Pb  204  203.9730440(13)    0.014(1)      207.2(1)         g,r
        206  205.9744657(13)    0.241(1)    
        207  206.9758973(13)    0.221(1)    
        208  207.9766525(13)    0.524(1)    
_________________________________________________________________________
83  Bi  209  208.9803991(16)    1             208.98040(1)      
_________________________________________________________________________
84  Po  209  208.9824308(20)                  [209]             
        210  209.9828741(13)                
_________________________________________________________________________
85  At  210  209.9871479(83)                  [210]             
        211  210.9874966(30)                
_________________________________________________________________________
86  Rn  211  210.9906011(73)                  [222]             
        220  220.0113941(23)                
        222  222.0175782(25)                
_________________________________________________________________________
87  Fr  223  223.0197360(25)                  [223]             
_________________________________________________________________________
88  Ra  223  223.0185023(27)                  [226]             
        224  224.0202120(23)                
        226  226.0254103(25)                
        228  228.0310707(26)                
_________________________________________________________________________
89  Ac  227  227.0277523(25)                  [227]             
_________________________________________________________________________
90  Th  230  230.0331341(19)                  232.0377(4)      g
        232  232.0380558(21)    1           
_________________________________________________________________________
91  Pa  231  231.0358842(24)    1             231.03588(2)      
_________________________________________________________________________
92  U   233  233.0396355(29)                  238.02891(3)     g,m
        234  234.0409523(19)    0.000054(5) 
        235  235.0439301(19)    0.007204(6) 
        236  236.0455682(19)                
        238  238.0507884(20)    0.992742(10)
_________________________________________________________________________
93  Np  236  236.046570(54)                   [237]             
        237  237.0481736(19)                
_________________________________________________________________________
94  Pu  238  238.0495601(19)                  [244]             
        239  239.0521636(19)                
        240  240.0538138(19)                
        241  241.0568517(19)                
        242  242.0587428(20)                
        244  244.0642053(56)                
_________________________________________________________________________
95  Am  241  241.0568293(19)                               
        243  243.0613813(24)                
_________________________________________________________________________
96  Cm  243  243.0613893(22)                               
        244  244.0627528(19)                
        245  245.0654915(22)                
        246  246.0672238(22)                
        247  247.0703541(47)                
        248  248.0723499(56)                
_________________________________________________________________________
97  Bk  247  247.0703073(59)                               
        249  249.0749877(27)                
_________________________________________________________________________
98  Cf  249  249.0748539(23)                               
        250  250.0764062(22)                
        251  251.0795886(48)                
        252  252.0816272(56)                
_________________________________________________________________________
99  Es  252  252.082980(54)                                
_________________________________________________________________________
100 Fm  257  257.0951061(69)                               
_________________________________________________________________________
101 Md  258  258.0984315(50)                               
        260  260.10365(34#)                 
_________________________________________________________________________
102 No  259  259.10103(11#)                                
_________________________________________________________________________
103 Lr  262  262.10961(22#)                                
_________________________________________________________________________
104 Rf  267  267.12179(62#)                                
_________________________________________________________________________
105 Db  268  268.12567(57#)                                
_________________________________________________________________________
106 Sg  271  271.13393(63#)                                
_________________________________________________________________________
107 Bh  272  272.13826(58#)                                
_________________________________________________________________________
108 Hs  270  270.13429(27#)                                
_________________________________________________________________________
109 Mt  276  276.15159(59#)                                
_________________________________________________________________________
110 Ds  281  281.16451(59#)                                
_________________________________________________________________________
111 Rg  280  280.16514(61#)                                
_________________________________________________________________________
112 Cn  285  285.17712(60#)                                
_________________________________________________________________________
113 Nh  284  284.17873(62#)                                
_________________________________________________________________________
114 Fl  289  289.19042(60#)                                
_________________________________________________________________________
115 Mc  288  288.19274(62#)                                
_________________________________________________________________________
116 Lv  293  293.20449(60#)                                
_________________________________________________________________________
117 Ts  292  292.20746(75#)                                
_________________________________________________________________________
118 Og  294  294.21392(71#)                                
_________________________________________________________________________</t>
  </si>
  <si>
    <t>Isotope</t>
  </si>
  <si>
    <t>Relative Atomic Mass</t>
  </si>
  <si>
    <t>Isotopic Composition</t>
  </si>
  <si>
    <t>Standard Atomic Weight</t>
  </si>
  <si>
    <t>Isotopic Composition (with assumptions in green)</t>
  </si>
  <si>
    <t>Assumed single isotope entries are also the most abundant. Assumed equal abundance for isotopes with unspecified abundances.</t>
  </si>
  <si>
    <t>If a range of values was given, the min of the range was used.</t>
  </si>
  <si>
    <t>Average</t>
  </si>
  <si>
    <t xml:space="preserve"> </t>
  </si>
  <si>
    <t>Lightest</t>
  </si>
  <si>
    <t>Most Abundant</t>
  </si>
  <si>
    <t>see MATLAB Script ("elements.m")</t>
  </si>
  <si>
    <t>http://www.ciaaw.org/atomic-weights.htm</t>
  </si>
  <si>
    <t>https://www.nist.gov/pml/atomic-weights-and-isotopic-compositions-relative-atomic-masses</t>
  </si>
  <si>
    <t>table copied directly from: https://www.nist.gov/pml/atomic-weights-and-isotopic-compositions-relative-atomic-masses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</si>
</sst>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u/>
      <sz val="12"/>
      <color theme="10"/>
      <name val="Calibri"/>
      <family val="2"/>
      <scheme val="minor"/>
    </font>
    <font>
      <b/>
      <sz val="12"/>
      <color theme="1"/>
      <name val="Calibri"/>
      <family val="2"/>
      <scheme val="minor"/>
    </font>
    <font>
      <sz val="12"/>
      <color rgb="FF000000"/>
      <name val="Calibri"/>
      <family val="2"/>
      <scheme val="minor"/>
    </font>
    <font>
      <sz val="12"/>
      <color theme="1"/>
      <name val="Calibri (Body)_x0000_"/>
    </font>
    <font>
      <b/>
      <sz val="12"/>
      <color theme="1"/>
      <name val="Calibri (Body)_x0000_"/>
    </font>
    <font>
      <sz val="12"/>
      <color rgb="FF3D3D3D"/>
      <name val="Calibri (Body)_x0000_"/>
    </font>
    <font>
      <sz val="12"/>
      <color rgb="FF000000"/>
      <name val="Calibri (Body)_x0000_"/>
    </font>
  </fonts>
  <fills count="10">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3DFF5"/>
        <bgColor indexed="64"/>
      </patternFill>
    </fill>
    <fill>
      <patternFill patternType="solid">
        <fgColor rgb="FFE0E7FE"/>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1" fillId="0" borderId="0" xfId="1"/>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xf numFmtId="0" fontId="2" fillId="0" borderId="1" xfId="0" applyFont="1" applyBorder="1" applyAlignment="1">
      <alignment horizontal="center" vertical="center" wrapText="1"/>
    </xf>
    <xf numFmtId="0" fontId="0" fillId="0" borderId="0" xfId="0" applyAlignment="1">
      <alignment horizontal="left" vertical="center"/>
    </xf>
    <xf numFmtId="0" fontId="0" fillId="0" borderId="0" xfId="0" applyAlignment="1">
      <alignment vertical="center"/>
    </xf>
    <xf numFmtId="0" fontId="3" fillId="5" borderId="1" xfId="0" applyFont="1" applyFill="1" applyBorder="1" applyAlignment="1"/>
    <xf numFmtId="0" fontId="0" fillId="4" borderId="1" xfId="0" applyFill="1" applyBorder="1" applyAlignment="1"/>
    <xf numFmtId="0" fontId="0" fillId="0" borderId="0" xfId="0" applyAlignment="1"/>
    <xf numFmtId="0" fontId="0" fillId="0" borderId="1" xfId="0" applyBorder="1" applyAlignment="1"/>
    <xf numFmtId="0" fontId="0" fillId="6" borderId="1" xfId="0" applyFill="1" applyBorder="1"/>
    <xf numFmtId="0" fontId="0" fillId="0" borderId="0" xfId="0" applyFill="1" applyBorder="1" applyAlignment="1">
      <alignment horizontal="center" vertical="center"/>
    </xf>
    <xf numFmtId="0" fontId="0" fillId="0" borderId="0" xfId="0" applyFill="1" applyBorder="1"/>
    <xf numFmtId="0" fontId="3" fillId="0" borderId="0" xfId="0" applyFont="1" applyFill="1" applyBorder="1" applyAlignment="1"/>
    <xf numFmtId="0" fontId="0" fillId="0" borderId="0"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xf numFmtId="0" fontId="3" fillId="0" borderId="1" xfId="0" applyFont="1" applyFill="1" applyBorder="1" applyAlignment="1"/>
    <xf numFmtId="0" fontId="3" fillId="0"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4" fillId="0" borderId="0" xfId="0" applyFont="1"/>
    <xf numFmtId="0" fontId="5" fillId="0" borderId="1" xfId="0" applyFont="1" applyBorder="1" applyAlignment="1">
      <alignment horizontal="center" vertical="center" wrapText="1"/>
    </xf>
    <xf numFmtId="0" fontId="4" fillId="0" borderId="0" xfId="0" applyFont="1" applyFill="1" applyBorder="1"/>
    <xf numFmtId="0" fontId="7" fillId="0" borderId="0" xfId="0" applyFont="1" applyFill="1" applyBorder="1" applyAlignment="1"/>
    <xf numFmtId="0" fontId="4" fillId="0" borderId="0" xfId="0" applyFont="1" applyFill="1" applyBorder="1" applyAlignment="1">
      <alignment horizontal="center" vertical="center" wrapText="1"/>
    </xf>
    <xf numFmtId="0" fontId="4" fillId="4" borderId="1" xfId="0" applyFont="1" applyFill="1" applyBorder="1" applyAlignment="1">
      <alignment horizontal="right"/>
    </xf>
    <xf numFmtId="0" fontId="6" fillId="0" borderId="1" xfId="0" applyFont="1" applyBorder="1" applyAlignment="1">
      <alignment horizontal="right"/>
    </xf>
    <xf numFmtId="0" fontId="1" fillId="0" borderId="0" xfId="1" applyFill="1" applyBorder="1"/>
    <xf numFmtId="0" fontId="0" fillId="0" borderId="0" xfId="0" applyAlignment="1">
      <alignment horizontal="left" vertical="top"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1" fillId="0" borderId="5" xfId="1" applyFill="1" applyBorder="1" applyAlignment="1">
      <alignment horizontal="center" vertical="center"/>
    </xf>
    <xf numFmtId="0" fontId="0" fillId="0" borderId="5" xfId="0" applyFill="1" applyBorder="1" applyAlignment="1">
      <alignment horizontal="center" vertical="center"/>
    </xf>
    <xf numFmtId="0" fontId="2" fillId="9"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E0E7FE"/>
      <color rgb="FFF3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nist.gov/pml/atomic-weights-and-isotopic-compositions-relative-atomic-masse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nist.gov/pml/atomic-weights-and-isotopic-compositions-relative-atomic-masses" TargetMode="External"/><Relationship Id="rId1" Type="http://schemas.openxmlformats.org/officeDocument/2006/relationships/hyperlink" Target="http://www.ciaaw.org/atomic-weight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59B59-7912-574B-B483-4EADCBA5A70F}">
  <dimension ref="A1:A217"/>
  <sheetViews>
    <sheetView workbookViewId="0"/>
  </sheetViews>
  <sheetFormatPr baseColWidth="10" defaultRowHeight="16"/>
  <cols>
    <col min="1" max="1" width="76.83203125" customWidth="1"/>
  </cols>
  <sheetData>
    <row r="1" spans="1:1">
      <c r="A1" s="1" t="s">
        <v>341</v>
      </c>
    </row>
    <row r="2" spans="1:1" ht="409.5" customHeight="1">
      <c r="A2" s="35" t="s">
        <v>326</v>
      </c>
    </row>
    <row r="3" spans="1:1">
      <c r="A3" s="35"/>
    </row>
    <row r="4" spans="1:1">
      <c r="A4" s="35"/>
    </row>
    <row r="5" spans="1:1">
      <c r="A5" s="35"/>
    </row>
    <row r="6" spans="1:1">
      <c r="A6" s="35"/>
    </row>
    <row r="7" spans="1:1">
      <c r="A7" s="35"/>
    </row>
    <row r="8" spans="1:1">
      <c r="A8" s="35"/>
    </row>
    <row r="9" spans="1:1">
      <c r="A9" s="35"/>
    </row>
    <row r="10" spans="1:1">
      <c r="A10" s="35"/>
    </row>
    <row r="11" spans="1:1">
      <c r="A11" s="35"/>
    </row>
    <row r="12" spans="1:1">
      <c r="A12" s="35"/>
    </row>
    <row r="13" spans="1:1">
      <c r="A13" s="35"/>
    </row>
    <row r="14" spans="1:1">
      <c r="A14" s="35"/>
    </row>
    <row r="15" spans="1:1">
      <c r="A15" s="35"/>
    </row>
    <row r="16" spans="1:1">
      <c r="A16" s="35"/>
    </row>
    <row r="17" spans="1:1">
      <c r="A17" s="35"/>
    </row>
    <row r="18" spans="1:1">
      <c r="A18" s="35"/>
    </row>
    <row r="19" spans="1:1">
      <c r="A19" s="35"/>
    </row>
    <row r="20" spans="1:1">
      <c r="A20" s="35"/>
    </row>
    <row r="21" spans="1:1">
      <c r="A21" s="35"/>
    </row>
    <row r="22" spans="1:1">
      <c r="A22" s="35"/>
    </row>
    <row r="23" spans="1:1">
      <c r="A23" s="35"/>
    </row>
    <row r="24" spans="1:1">
      <c r="A24" s="35"/>
    </row>
    <row r="25" spans="1:1">
      <c r="A25" s="35"/>
    </row>
    <row r="26" spans="1:1">
      <c r="A26" s="35"/>
    </row>
    <row r="27" spans="1:1">
      <c r="A27" s="35"/>
    </row>
    <row r="28" spans="1:1">
      <c r="A28" s="35"/>
    </row>
    <row r="29" spans="1:1">
      <c r="A29" s="35"/>
    </row>
    <row r="30" spans="1:1">
      <c r="A30" s="35"/>
    </row>
    <row r="31" spans="1:1">
      <c r="A31" s="35"/>
    </row>
    <row r="32" spans="1:1">
      <c r="A32" s="35"/>
    </row>
    <row r="33" spans="1:1">
      <c r="A33" s="35"/>
    </row>
    <row r="34" spans="1:1">
      <c r="A34" s="35"/>
    </row>
    <row r="35" spans="1:1">
      <c r="A35" s="35"/>
    </row>
    <row r="36" spans="1:1">
      <c r="A36" s="35"/>
    </row>
    <row r="37" spans="1:1">
      <c r="A37" s="35"/>
    </row>
    <row r="38" spans="1:1">
      <c r="A38" s="35"/>
    </row>
    <row r="39" spans="1:1">
      <c r="A39" s="35"/>
    </row>
    <row r="40" spans="1:1">
      <c r="A40" s="35"/>
    </row>
    <row r="41" spans="1:1">
      <c r="A41" s="35"/>
    </row>
    <row r="42" spans="1:1">
      <c r="A42" s="35"/>
    </row>
    <row r="43" spans="1:1">
      <c r="A43" s="35"/>
    </row>
    <row r="44" spans="1:1">
      <c r="A44" s="35"/>
    </row>
    <row r="45" spans="1:1">
      <c r="A45" s="35"/>
    </row>
    <row r="46" spans="1:1">
      <c r="A46" s="35"/>
    </row>
    <row r="47" spans="1:1">
      <c r="A47" s="35"/>
    </row>
    <row r="48" spans="1:1">
      <c r="A48" s="35"/>
    </row>
    <row r="49" spans="1:1">
      <c r="A49" s="35"/>
    </row>
    <row r="50" spans="1:1">
      <c r="A50" s="35"/>
    </row>
    <row r="51" spans="1:1">
      <c r="A51" s="35"/>
    </row>
    <row r="52" spans="1:1">
      <c r="A52" s="35"/>
    </row>
    <row r="53" spans="1:1">
      <c r="A53" s="35"/>
    </row>
    <row r="54" spans="1:1">
      <c r="A54" s="35"/>
    </row>
    <row r="55" spans="1:1">
      <c r="A55" s="35"/>
    </row>
    <row r="56" spans="1:1">
      <c r="A56" s="35"/>
    </row>
    <row r="57" spans="1:1">
      <c r="A57" s="35"/>
    </row>
    <row r="58" spans="1:1">
      <c r="A58" s="35"/>
    </row>
    <row r="59" spans="1:1">
      <c r="A59" s="35"/>
    </row>
    <row r="60" spans="1:1">
      <c r="A60" s="35"/>
    </row>
    <row r="61" spans="1:1">
      <c r="A61" s="35"/>
    </row>
    <row r="62" spans="1:1">
      <c r="A62" s="35"/>
    </row>
    <row r="63" spans="1:1">
      <c r="A63" s="35"/>
    </row>
    <row r="64" spans="1:1">
      <c r="A64" s="35"/>
    </row>
    <row r="65" spans="1:1">
      <c r="A65" s="35"/>
    </row>
    <row r="66" spans="1:1">
      <c r="A66" s="35"/>
    </row>
    <row r="67" spans="1:1">
      <c r="A67" s="35"/>
    </row>
    <row r="68" spans="1:1">
      <c r="A68" s="35"/>
    </row>
    <row r="69" spans="1:1">
      <c r="A69" s="35"/>
    </row>
    <row r="70" spans="1:1">
      <c r="A70" s="35"/>
    </row>
    <row r="71" spans="1:1">
      <c r="A71" s="35"/>
    </row>
    <row r="72" spans="1:1">
      <c r="A72" s="35"/>
    </row>
    <row r="73" spans="1:1">
      <c r="A73" s="35"/>
    </row>
    <row r="74" spans="1:1">
      <c r="A74" s="35"/>
    </row>
    <row r="75" spans="1:1">
      <c r="A75" s="35"/>
    </row>
    <row r="76" spans="1:1">
      <c r="A76" s="35"/>
    </row>
    <row r="77" spans="1:1">
      <c r="A77" s="35"/>
    </row>
    <row r="78" spans="1:1">
      <c r="A78" s="35"/>
    </row>
    <row r="79" spans="1:1">
      <c r="A79" s="35"/>
    </row>
    <row r="80" spans="1:1">
      <c r="A80" s="35"/>
    </row>
    <row r="81" spans="1:1">
      <c r="A81" s="35"/>
    </row>
    <row r="82" spans="1:1">
      <c r="A82" s="35"/>
    </row>
    <row r="83" spans="1:1">
      <c r="A83" s="35"/>
    </row>
    <row r="84" spans="1:1">
      <c r="A84" s="35"/>
    </row>
    <row r="85" spans="1:1">
      <c r="A85" s="35"/>
    </row>
    <row r="86" spans="1:1">
      <c r="A86" s="35"/>
    </row>
    <row r="87" spans="1:1">
      <c r="A87" s="35"/>
    </row>
    <row r="88" spans="1:1">
      <c r="A88" s="35"/>
    </row>
    <row r="89" spans="1:1">
      <c r="A89" s="35"/>
    </row>
    <row r="90" spans="1:1">
      <c r="A90" s="35"/>
    </row>
    <row r="91" spans="1:1">
      <c r="A91" s="35"/>
    </row>
    <row r="92" spans="1:1">
      <c r="A92" s="35"/>
    </row>
    <row r="93" spans="1:1">
      <c r="A93" s="35"/>
    </row>
    <row r="94" spans="1:1">
      <c r="A94" s="35"/>
    </row>
    <row r="95" spans="1:1">
      <c r="A95" s="35"/>
    </row>
    <row r="96" spans="1:1">
      <c r="A96" s="35"/>
    </row>
    <row r="97" spans="1:1">
      <c r="A97" s="35"/>
    </row>
    <row r="98" spans="1:1">
      <c r="A98" s="35"/>
    </row>
    <row r="99" spans="1:1">
      <c r="A99" s="35"/>
    </row>
    <row r="100" spans="1:1">
      <c r="A100" s="35"/>
    </row>
    <row r="101" spans="1:1">
      <c r="A101" s="35"/>
    </row>
    <row r="102" spans="1:1">
      <c r="A102" s="35"/>
    </row>
    <row r="103" spans="1:1">
      <c r="A103" s="35"/>
    </row>
    <row r="104" spans="1:1">
      <c r="A104" s="35"/>
    </row>
    <row r="105" spans="1:1">
      <c r="A105" s="35"/>
    </row>
    <row r="106" spans="1:1">
      <c r="A106" s="35"/>
    </row>
    <row r="107" spans="1:1">
      <c r="A107" s="35"/>
    </row>
    <row r="108" spans="1:1">
      <c r="A108" s="35"/>
    </row>
    <row r="109" spans="1:1">
      <c r="A109" s="35"/>
    </row>
    <row r="110" spans="1:1">
      <c r="A110" s="35"/>
    </row>
    <row r="111" spans="1:1">
      <c r="A111" s="35"/>
    </row>
    <row r="112" spans="1:1">
      <c r="A112" s="35"/>
    </row>
    <row r="113" spans="1:1">
      <c r="A113" s="35"/>
    </row>
    <row r="114" spans="1:1">
      <c r="A114" s="35"/>
    </row>
    <row r="115" spans="1:1">
      <c r="A115" s="35"/>
    </row>
    <row r="116" spans="1:1">
      <c r="A116" s="35"/>
    </row>
    <row r="117" spans="1:1">
      <c r="A117" s="35"/>
    </row>
    <row r="118" spans="1:1">
      <c r="A118" s="35"/>
    </row>
    <row r="119" spans="1:1">
      <c r="A119" s="35"/>
    </row>
    <row r="120" spans="1:1">
      <c r="A120" s="35"/>
    </row>
    <row r="121" spans="1:1">
      <c r="A121" s="35"/>
    </row>
    <row r="122" spans="1:1">
      <c r="A122" s="35"/>
    </row>
    <row r="123" spans="1:1">
      <c r="A123" s="35"/>
    </row>
    <row r="124" spans="1:1">
      <c r="A124" s="35"/>
    </row>
    <row r="125" spans="1:1">
      <c r="A125" s="35"/>
    </row>
    <row r="126" spans="1:1">
      <c r="A126" s="35"/>
    </row>
    <row r="127" spans="1:1">
      <c r="A127" s="35"/>
    </row>
    <row r="128" spans="1:1">
      <c r="A128" s="35"/>
    </row>
    <row r="129" spans="1:1">
      <c r="A129" s="35"/>
    </row>
    <row r="130" spans="1:1">
      <c r="A130" s="35"/>
    </row>
    <row r="131" spans="1:1">
      <c r="A131" s="35"/>
    </row>
    <row r="132" spans="1:1">
      <c r="A132" s="35"/>
    </row>
    <row r="133" spans="1:1">
      <c r="A133" s="35"/>
    </row>
    <row r="134" spans="1:1">
      <c r="A134" s="35"/>
    </row>
    <row r="135" spans="1:1">
      <c r="A135" s="35"/>
    </row>
    <row r="136" spans="1:1">
      <c r="A136" s="35"/>
    </row>
    <row r="137" spans="1:1">
      <c r="A137" s="35"/>
    </row>
    <row r="138" spans="1:1">
      <c r="A138" s="35"/>
    </row>
    <row r="139" spans="1:1">
      <c r="A139" s="35"/>
    </row>
    <row r="140" spans="1:1">
      <c r="A140" s="35"/>
    </row>
    <row r="141" spans="1:1">
      <c r="A141" s="35"/>
    </row>
    <row r="142" spans="1:1">
      <c r="A142" s="35"/>
    </row>
    <row r="143" spans="1:1">
      <c r="A143" s="35"/>
    </row>
    <row r="144" spans="1:1">
      <c r="A144" s="35"/>
    </row>
    <row r="145" spans="1:1">
      <c r="A145" s="35"/>
    </row>
    <row r="146" spans="1:1">
      <c r="A146" s="35"/>
    </row>
    <row r="147" spans="1:1">
      <c r="A147" s="35"/>
    </row>
    <row r="148" spans="1:1">
      <c r="A148" s="35"/>
    </row>
    <row r="149" spans="1:1">
      <c r="A149" s="35"/>
    </row>
    <row r="150" spans="1:1">
      <c r="A150" s="35"/>
    </row>
    <row r="151" spans="1:1">
      <c r="A151" s="35"/>
    </row>
    <row r="152" spans="1:1">
      <c r="A152" s="35"/>
    </row>
    <row r="153" spans="1:1">
      <c r="A153" s="35"/>
    </row>
    <row r="154" spans="1:1">
      <c r="A154" s="35"/>
    </row>
    <row r="155" spans="1:1">
      <c r="A155" s="35"/>
    </row>
    <row r="156" spans="1:1">
      <c r="A156" s="35"/>
    </row>
    <row r="157" spans="1:1">
      <c r="A157" s="35"/>
    </row>
    <row r="158" spans="1:1">
      <c r="A158" s="35"/>
    </row>
    <row r="159" spans="1:1">
      <c r="A159" s="35"/>
    </row>
    <row r="160" spans="1:1">
      <c r="A160" s="35"/>
    </row>
    <row r="161" spans="1:1">
      <c r="A161" s="35"/>
    </row>
    <row r="162" spans="1:1">
      <c r="A162" s="35"/>
    </row>
    <row r="163" spans="1:1">
      <c r="A163" s="35"/>
    </row>
    <row r="164" spans="1:1">
      <c r="A164" s="35"/>
    </row>
    <row r="165" spans="1:1">
      <c r="A165" s="35"/>
    </row>
    <row r="166" spans="1:1">
      <c r="A166" s="35"/>
    </row>
    <row r="167" spans="1:1">
      <c r="A167" s="35"/>
    </row>
    <row r="168" spans="1:1">
      <c r="A168" s="35"/>
    </row>
    <row r="169" spans="1:1">
      <c r="A169" s="35"/>
    </row>
    <row r="170" spans="1:1">
      <c r="A170" s="35"/>
    </row>
    <row r="171" spans="1:1">
      <c r="A171" s="35"/>
    </row>
    <row r="172" spans="1:1">
      <c r="A172" s="35"/>
    </row>
    <row r="173" spans="1:1">
      <c r="A173" s="35"/>
    </row>
    <row r="174" spans="1:1">
      <c r="A174" s="35"/>
    </row>
    <row r="175" spans="1:1">
      <c r="A175" s="35"/>
    </row>
    <row r="176" spans="1:1">
      <c r="A176" s="35"/>
    </row>
    <row r="177" spans="1:1">
      <c r="A177" s="35"/>
    </row>
    <row r="178" spans="1:1">
      <c r="A178" s="35"/>
    </row>
    <row r="179" spans="1:1">
      <c r="A179" s="35"/>
    </row>
    <row r="180" spans="1:1">
      <c r="A180" s="35"/>
    </row>
    <row r="181" spans="1:1">
      <c r="A181" s="35"/>
    </row>
    <row r="182" spans="1:1">
      <c r="A182" s="35"/>
    </row>
    <row r="183" spans="1:1">
      <c r="A183" s="35"/>
    </row>
    <row r="184" spans="1:1">
      <c r="A184" s="35"/>
    </row>
    <row r="185" spans="1:1">
      <c r="A185" s="35"/>
    </row>
    <row r="186" spans="1:1">
      <c r="A186" s="35"/>
    </row>
    <row r="187" spans="1:1">
      <c r="A187" s="35"/>
    </row>
    <row r="188" spans="1:1">
      <c r="A188" s="35"/>
    </row>
    <row r="189" spans="1:1">
      <c r="A189" s="35"/>
    </row>
    <row r="190" spans="1:1">
      <c r="A190" s="35"/>
    </row>
    <row r="191" spans="1:1">
      <c r="A191" s="35"/>
    </row>
    <row r="192" spans="1:1">
      <c r="A192" s="35"/>
    </row>
    <row r="193" spans="1:1">
      <c r="A193" s="35"/>
    </row>
    <row r="194" spans="1:1">
      <c r="A194" s="35"/>
    </row>
    <row r="195" spans="1:1">
      <c r="A195" s="35"/>
    </row>
    <row r="196" spans="1:1">
      <c r="A196" s="35"/>
    </row>
    <row r="197" spans="1:1">
      <c r="A197" s="35"/>
    </row>
    <row r="198" spans="1:1">
      <c r="A198" s="35"/>
    </row>
    <row r="199" spans="1:1">
      <c r="A199" s="35"/>
    </row>
    <row r="200" spans="1:1">
      <c r="A200" s="35"/>
    </row>
    <row r="201" spans="1:1">
      <c r="A201" s="35"/>
    </row>
    <row r="202" spans="1:1">
      <c r="A202" s="35"/>
    </row>
    <row r="203" spans="1:1">
      <c r="A203" s="35"/>
    </row>
    <row r="204" spans="1:1">
      <c r="A204" s="35"/>
    </row>
    <row r="205" spans="1:1">
      <c r="A205" s="35"/>
    </row>
    <row r="206" spans="1:1">
      <c r="A206" s="35"/>
    </row>
    <row r="207" spans="1:1">
      <c r="A207" s="35"/>
    </row>
    <row r="208" spans="1:1">
      <c r="A208" s="35"/>
    </row>
    <row r="209" spans="1:1">
      <c r="A209" s="35"/>
    </row>
    <row r="210" spans="1:1">
      <c r="A210" s="35"/>
    </row>
    <row r="211" spans="1:1">
      <c r="A211" s="35"/>
    </row>
    <row r="212" spans="1:1">
      <c r="A212" s="35"/>
    </row>
    <row r="213" spans="1:1">
      <c r="A213" s="35"/>
    </row>
    <row r="214" spans="1:1">
      <c r="A214" s="35"/>
    </row>
    <row r="215" spans="1:1">
      <c r="A215" s="35"/>
    </row>
    <row r="216" spans="1:1">
      <c r="A216" s="35"/>
    </row>
    <row r="217" spans="1:1">
      <c r="A217" s="35"/>
    </row>
  </sheetData>
  <mergeCells count="1">
    <mergeCell ref="A2:A217"/>
  </mergeCells>
  <hyperlinks>
    <hyperlink ref="A1" r:id="rId1" display="https://www.nist.gov/pml/atomic-weights-and-isotopic-compositions-relative-atomic-masses" xr:uid="{F4E87F8B-46C6-9541-BE98-C1B53F20663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72A57-B1F8-9947-A1AF-480516AAE8CE}">
  <dimension ref="A2:H478"/>
  <sheetViews>
    <sheetView topLeftCell="A468" workbookViewId="0">
      <selection activeCell="H478" sqref="H478"/>
    </sheetView>
  </sheetViews>
  <sheetFormatPr baseColWidth="10" defaultRowHeight="16"/>
  <cols>
    <col min="1" max="3" width="10.83203125" style="2"/>
    <col min="4" max="4" width="15.1640625" customWidth="1"/>
    <col min="5" max="5" width="14.5" customWidth="1"/>
    <col min="6" max="6" width="29.5" customWidth="1"/>
    <col min="7" max="7" width="3.6640625" customWidth="1"/>
    <col min="8" max="8" width="24.33203125" customWidth="1"/>
    <col min="9" max="9" width="3.6640625" customWidth="1"/>
  </cols>
  <sheetData>
    <row r="2" spans="1:8" ht="13" customHeight="1">
      <c r="A2" s="8"/>
      <c r="B2" s="8"/>
      <c r="C2" s="8"/>
      <c r="D2" s="11"/>
      <c r="E2" s="11"/>
      <c r="H2" s="11"/>
    </row>
    <row r="3" spans="1:8" s="3" customFormat="1" ht="55" customHeight="1">
      <c r="A3" s="6" t="s">
        <v>240</v>
      </c>
      <c r="B3" s="6" t="s">
        <v>236</v>
      </c>
      <c r="C3" s="6" t="s">
        <v>238</v>
      </c>
      <c r="D3" s="6" t="s">
        <v>328</v>
      </c>
      <c r="E3" s="6" t="s">
        <v>329</v>
      </c>
      <c r="F3" s="6" t="s">
        <v>330</v>
      </c>
      <c r="H3" s="6" t="s">
        <v>331</v>
      </c>
    </row>
    <row r="4" spans="1:8">
      <c r="A4" s="10"/>
      <c r="B4" s="10"/>
      <c r="C4" s="10"/>
      <c r="D4" s="10"/>
      <c r="E4" s="10"/>
      <c r="F4" s="10"/>
      <c r="H4" s="10"/>
    </row>
    <row r="5" spans="1:8">
      <c r="A5" s="4" t="s">
        <v>0</v>
      </c>
      <c r="B5" s="4">
        <v>1</v>
      </c>
      <c r="C5" s="4">
        <v>1</v>
      </c>
      <c r="D5" s="12">
        <v>1.00782503223</v>
      </c>
      <c r="E5" s="12">
        <v>0.99988500000000002</v>
      </c>
      <c r="F5" s="5">
        <v>1.0078400000000001</v>
      </c>
      <c r="H5" s="12">
        <v>0.99988500000000002</v>
      </c>
    </row>
    <row r="6" spans="1:8">
      <c r="A6" s="4"/>
      <c r="B6" s="4"/>
      <c r="C6" s="4">
        <v>2</v>
      </c>
      <c r="D6" s="5">
        <v>2.0141017781200001</v>
      </c>
      <c r="E6" s="5">
        <v>1.15E-4</v>
      </c>
      <c r="F6" s="5"/>
      <c r="H6" s="5">
        <v>1.15E-4</v>
      </c>
    </row>
    <row r="7" spans="1:8">
      <c r="A7" s="4"/>
      <c r="B7" s="4"/>
      <c r="C7" s="4">
        <v>3</v>
      </c>
      <c r="D7" s="5">
        <v>3.0160492779000001</v>
      </c>
      <c r="E7" s="5"/>
      <c r="F7" s="5"/>
      <c r="H7" s="13">
        <v>0</v>
      </c>
    </row>
    <row r="8" spans="1:8">
      <c r="A8" s="10"/>
      <c r="B8" s="10"/>
      <c r="C8" s="10"/>
      <c r="D8" s="10"/>
      <c r="E8" s="10"/>
      <c r="F8" s="10"/>
      <c r="H8" s="10"/>
    </row>
    <row r="9" spans="1:8">
      <c r="A9" s="4" t="s">
        <v>1</v>
      </c>
      <c r="B9" s="4">
        <v>2</v>
      </c>
      <c r="C9" s="4">
        <v>3</v>
      </c>
      <c r="D9" s="5">
        <v>3.0160293200999999</v>
      </c>
      <c r="E9" s="5">
        <v>1.3400000000000001E-6</v>
      </c>
      <c r="F9" s="5">
        <v>4.0026020000000004</v>
      </c>
      <c r="H9" s="5">
        <v>1.3400000000000001E-6</v>
      </c>
    </row>
    <row r="10" spans="1:8">
      <c r="A10" s="4"/>
      <c r="B10" s="4"/>
      <c r="C10" s="4">
        <v>4</v>
      </c>
      <c r="D10" s="5">
        <v>4.0026032541300003</v>
      </c>
      <c r="E10" s="5">
        <v>0.99999866000000004</v>
      </c>
      <c r="F10" s="5"/>
      <c r="H10" s="5">
        <v>0.99999866000000004</v>
      </c>
    </row>
    <row r="11" spans="1:8">
      <c r="A11" s="10"/>
      <c r="B11" s="10"/>
      <c r="C11" s="10"/>
      <c r="D11" s="10"/>
      <c r="E11" s="10"/>
      <c r="F11" s="10"/>
      <c r="H11" s="10"/>
    </row>
    <row r="12" spans="1:8">
      <c r="A12" s="4" t="s">
        <v>2</v>
      </c>
      <c r="B12" s="4">
        <v>3</v>
      </c>
      <c r="C12" s="4">
        <v>6</v>
      </c>
      <c r="D12" s="5">
        <v>6.0151228873999996</v>
      </c>
      <c r="E12" s="5">
        <v>7.5899999999999995E-2</v>
      </c>
      <c r="F12" s="5">
        <v>6.9379999999999997</v>
      </c>
      <c r="H12" s="5">
        <v>7.5899999999999995E-2</v>
      </c>
    </row>
    <row r="13" spans="1:8">
      <c r="A13" s="4"/>
      <c r="B13" s="4"/>
      <c r="C13" s="4">
        <v>7</v>
      </c>
      <c r="D13" s="5">
        <v>7.0160034366000001</v>
      </c>
      <c r="E13" s="5">
        <v>0.92410000000000003</v>
      </c>
      <c r="F13" s="5"/>
      <c r="H13" s="5">
        <v>0.92410000000000003</v>
      </c>
    </row>
    <row r="14" spans="1:8">
      <c r="A14" s="10"/>
      <c r="B14" s="10"/>
      <c r="C14" s="10"/>
      <c r="D14" s="10"/>
      <c r="E14" s="10"/>
      <c r="F14" s="10"/>
      <c r="H14" s="10"/>
    </row>
    <row r="15" spans="1:8">
      <c r="A15" s="4" t="s">
        <v>3</v>
      </c>
      <c r="B15" s="4">
        <v>4</v>
      </c>
      <c r="C15" s="4">
        <v>9</v>
      </c>
      <c r="D15" s="5">
        <v>9.0121830650000003</v>
      </c>
      <c r="E15" s="5">
        <v>1</v>
      </c>
      <c r="F15" s="5">
        <v>9.0121830999999997</v>
      </c>
      <c r="H15" s="5">
        <v>1</v>
      </c>
    </row>
    <row r="16" spans="1:8">
      <c r="A16" s="10"/>
      <c r="B16" s="10"/>
      <c r="C16" s="10"/>
      <c r="D16" s="10"/>
      <c r="E16" s="10"/>
      <c r="F16" s="10"/>
      <c r="H16" s="10"/>
    </row>
    <row r="17" spans="1:8">
      <c r="A17" s="4" t="s">
        <v>4</v>
      </c>
      <c r="B17" s="4">
        <v>5</v>
      </c>
      <c r="C17" s="4">
        <v>10</v>
      </c>
      <c r="D17" s="5">
        <v>10.01293695</v>
      </c>
      <c r="E17" s="5">
        <v>0.19900000000000001</v>
      </c>
      <c r="F17" s="5">
        <v>10.805999999999999</v>
      </c>
      <c r="H17" s="5">
        <v>0.19900000000000001</v>
      </c>
    </row>
    <row r="18" spans="1:8">
      <c r="A18" s="4"/>
      <c r="B18" s="4"/>
      <c r="C18" s="4">
        <v>11</v>
      </c>
      <c r="D18" s="5">
        <v>11.009305360000001</v>
      </c>
      <c r="E18" s="5">
        <v>0.80100000000000005</v>
      </c>
      <c r="F18" s="5"/>
      <c r="H18" s="5">
        <v>0.80100000000000005</v>
      </c>
    </row>
    <row r="19" spans="1:8">
      <c r="A19" s="10"/>
      <c r="B19" s="10"/>
      <c r="C19" s="10"/>
      <c r="D19" s="10"/>
      <c r="E19" s="10"/>
      <c r="F19" s="10"/>
      <c r="H19" s="10"/>
    </row>
    <row r="20" spans="1:8">
      <c r="A20" s="4" t="s">
        <v>5</v>
      </c>
      <c r="B20" s="4">
        <v>6</v>
      </c>
      <c r="C20" s="4">
        <v>12</v>
      </c>
      <c r="D20" s="5">
        <v>12</v>
      </c>
      <c r="E20" s="5">
        <v>0.98929999999999996</v>
      </c>
      <c r="F20" s="5">
        <v>12.009600000000001</v>
      </c>
      <c r="H20" s="5">
        <v>0.98929999999999996</v>
      </c>
    </row>
    <row r="21" spans="1:8">
      <c r="A21" s="4"/>
      <c r="B21" s="4"/>
      <c r="C21" s="4">
        <v>13</v>
      </c>
      <c r="D21" s="5">
        <v>13.003354835070001</v>
      </c>
      <c r="E21" s="5">
        <v>1.0699999999999999E-2</v>
      </c>
      <c r="F21" s="5"/>
      <c r="H21" s="5">
        <v>1.0699999999999999E-2</v>
      </c>
    </row>
    <row r="22" spans="1:8">
      <c r="A22" s="4"/>
      <c r="B22" s="4"/>
      <c r="C22" s="4">
        <v>14</v>
      </c>
      <c r="D22" s="5">
        <v>14.003241988399999</v>
      </c>
      <c r="E22" s="5"/>
      <c r="F22" s="5"/>
      <c r="H22" s="13">
        <v>0</v>
      </c>
    </row>
    <row r="23" spans="1:8">
      <c r="A23" s="10"/>
      <c r="B23" s="10"/>
      <c r="C23" s="10"/>
      <c r="D23" s="10"/>
      <c r="E23" s="10"/>
      <c r="F23" s="10"/>
      <c r="H23" s="10"/>
    </row>
    <row r="24" spans="1:8">
      <c r="A24" s="4" t="s">
        <v>6</v>
      </c>
      <c r="B24" s="4">
        <v>7</v>
      </c>
      <c r="C24" s="4">
        <v>14</v>
      </c>
      <c r="D24" s="5">
        <v>14.003074004429999</v>
      </c>
      <c r="E24" s="5">
        <v>0.99636000000000002</v>
      </c>
      <c r="F24" s="5">
        <v>14.00643</v>
      </c>
      <c r="H24" s="5">
        <v>0.99636000000000002</v>
      </c>
    </row>
    <row r="25" spans="1:8">
      <c r="A25" s="4"/>
      <c r="B25" s="4"/>
      <c r="C25" s="4">
        <v>15</v>
      </c>
      <c r="D25" s="5">
        <v>15.000108898880001</v>
      </c>
      <c r="E25" s="5">
        <v>3.64E-3</v>
      </c>
      <c r="F25" s="5"/>
      <c r="H25" s="5">
        <v>3.64E-3</v>
      </c>
    </row>
    <row r="26" spans="1:8">
      <c r="A26" s="10"/>
      <c r="B26" s="10"/>
      <c r="C26" s="10"/>
      <c r="D26" s="10"/>
      <c r="E26" s="10"/>
      <c r="F26" s="10"/>
      <c r="H26" s="10"/>
    </row>
    <row r="27" spans="1:8">
      <c r="A27" s="4" t="s">
        <v>7</v>
      </c>
      <c r="B27" s="4">
        <v>8</v>
      </c>
      <c r="C27" s="4">
        <v>16</v>
      </c>
      <c r="D27" s="5">
        <v>15.99491461957</v>
      </c>
      <c r="E27" s="5">
        <v>0.99756999999999996</v>
      </c>
      <c r="F27" s="5">
        <v>15.999029999999999</v>
      </c>
      <c r="H27" s="5">
        <v>0.99756999999999996</v>
      </c>
    </row>
    <row r="28" spans="1:8">
      <c r="A28" s="4"/>
      <c r="B28" s="4"/>
      <c r="C28" s="4">
        <v>17</v>
      </c>
      <c r="D28" s="5">
        <v>16.999131756499999</v>
      </c>
      <c r="E28" s="5">
        <v>3.8000000000000002E-4</v>
      </c>
      <c r="F28" s="5"/>
      <c r="H28" s="5">
        <v>3.8000000000000002E-4</v>
      </c>
    </row>
    <row r="29" spans="1:8">
      <c r="A29" s="4"/>
      <c r="B29" s="4"/>
      <c r="C29" s="4">
        <v>18</v>
      </c>
      <c r="D29" s="5">
        <v>17.999159612860002</v>
      </c>
      <c r="E29" s="5">
        <v>2.0500000000000002E-3</v>
      </c>
      <c r="F29" s="5"/>
      <c r="H29" s="5">
        <v>2.0500000000000002E-3</v>
      </c>
    </row>
    <row r="30" spans="1:8">
      <c r="A30" s="9"/>
      <c r="B30" s="9"/>
      <c r="C30" s="9"/>
      <c r="D30" s="9"/>
      <c r="E30" s="9"/>
      <c r="F30" s="9"/>
      <c r="H30" s="9"/>
    </row>
    <row r="31" spans="1:8">
      <c r="A31" s="4" t="s">
        <v>8</v>
      </c>
      <c r="B31" s="4">
        <v>9</v>
      </c>
      <c r="C31" s="4">
        <v>19</v>
      </c>
      <c r="D31" s="5">
        <v>18.99840316273</v>
      </c>
      <c r="E31" s="5">
        <v>1</v>
      </c>
      <c r="F31" s="5">
        <v>18.998403162999999</v>
      </c>
      <c r="H31" s="5">
        <v>1</v>
      </c>
    </row>
    <row r="32" spans="1:8">
      <c r="A32" s="9"/>
      <c r="B32" s="9"/>
      <c r="C32" s="9"/>
      <c r="D32" s="9"/>
      <c r="E32" s="9"/>
      <c r="F32" s="9"/>
      <c r="H32" s="9"/>
    </row>
    <row r="33" spans="1:8">
      <c r="A33" s="4" t="s">
        <v>9</v>
      </c>
      <c r="B33" s="4">
        <v>10</v>
      </c>
      <c r="C33" s="4">
        <v>20</v>
      </c>
      <c r="D33" s="5">
        <v>19.992440176199999</v>
      </c>
      <c r="E33" s="5">
        <v>0.90480000000000005</v>
      </c>
      <c r="F33" s="5">
        <v>20.1797</v>
      </c>
      <c r="H33" s="5">
        <v>0.90480000000000005</v>
      </c>
    </row>
    <row r="34" spans="1:8">
      <c r="A34" s="4"/>
      <c r="B34" s="4"/>
      <c r="C34" s="4">
        <v>21</v>
      </c>
      <c r="D34" s="5">
        <v>20.993846685000001</v>
      </c>
      <c r="E34" s="5">
        <v>2.7000000000000001E-3</v>
      </c>
      <c r="F34" s="5"/>
      <c r="H34" s="5">
        <v>2.7000000000000001E-3</v>
      </c>
    </row>
    <row r="35" spans="1:8">
      <c r="A35" s="4"/>
      <c r="B35" s="4"/>
      <c r="C35" s="4">
        <v>22</v>
      </c>
      <c r="D35" s="5">
        <v>21.991385114</v>
      </c>
      <c r="E35" s="5">
        <v>9.2499999999999999E-2</v>
      </c>
      <c r="F35" s="5"/>
      <c r="H35" s="5">
        <v>9.2499999999999999E-2</v>
      </c>
    </row>
    <row r="36" spans="1:8">
      <c r="A36" s="9"/>
      <c r="B36" s="9"/>
      <c r="C36" s="9"/>
      <c r="D36" s="9"/>
      <c r="E36" s="9"/>
      <c r="F36" s="9"/>
      <c r="H36" s="9"/>
    </row>
    <row r="37" spans="1:8">
      <c r="A37" s="4" t="s">
        <v>10</v>
      </c>
      <c r="B37" s="4">
        <v>11</v>
      </c>
      <c r="C37" s="4">
        <v>23</v>
      </c>
      <c r="D37" s="5">
        <v>22.989769282000001</v>
      </c>
      <c r="E37" s="5">
        <v>1</v>
      </c>
      <c r="F37" s="5">
        <v>22.989769280000001</v>
      </c>
      <c r="H37" s="5">
        <v>1</v>
      </c>
    </row>
    <row r="38" spans="1:8">
      <c r="A38" s="9"/>
      <c r="B38" s="9"/>
      <c r="C38" s="9"/>
      <c r="D38" s="9"/>
      <c r="E38" s="9"/>
      <c r="F38" s="9"/>
      <c r="H38" s="9"/>
    </row>
    <row r="39" spans="1:8">
      <c r="A39" s="4" t="s">
        <v>11</v>
      </c>
      <c r="B39" s="4">
        <v>12</v>
      </c>
      <c r="C39" s="4">
        <v>24</v>
      </c>
      <c r="D39" s="5">
        <v>23.985041697</v>
      </c>
      <c r="E39" s="5">
        <v>0.78990000000000005</v>
      </c>
      <c r="F39" s="5">
        <v>24.303999999999998</v>
      </c>
      <c r="H39" s="5">
        <v>0.78990000000000005</v>
      </c>
    </row>
    <row r="40" spans="1:8">
      <c r="A40" s="4"/>
      <c r="B40" s="4"/>
      <c r="C40" s="4">
        <v>25</v>
      </c>
      <c r="D40" s="5">
        <v>24.985836976000002</v>
      </c>
      <c r="E40" s="5">
        <v>0.1</v>
      </c>
      <c r="F40" s="5"/>
      <c r="H40" s="5">
        <v>0.1</v>
      </c>
    </row>
    <row r="41" spans="1:8">
      <c r="A41" s="4"/>
      <c r="B41" s="4"/>
      <c r="C41" s="4">
        <v>26</v>
      </c>
      <c r="D41" s="5">
        <v>25.982592967999999</v>
      </c>
      <c r="E41" s="5">
        <v>0.1101</v>
      </c>
      <c r="F41" s="5"/>
      <c r="H41" s="5">
        <v>0.1101</v>
      </c>
    </row>
    <row r="42" spans="1:8">
      <c r="A42" s="9"/>
      <c r="B42" s="9"/>
      <c r="C42" s="9"/>
      <c r="D42" s="9"/>
      <c r="E42" s="9"/>
      <c r="F42" s="9"/>
      <c r="H42" s="9"/>
    </row>
    <row r="43" spans="1:8">
      <c r="A43" s="4" t="s">
        <v>12</v>
      </c>
      <c r="B43" s="4">
        <v>13</v>
      </c>
      <c r="C43" s="4">
        <v>27</v>
      </c>
      <c r="D43" s="5">
        <v>26.981538530000002</v>
      </c>
      <c r="E43" s="5">
        <v>1</v>
      </c>
      <c r="F43" s="5">
        <v>26.981538499999999</v>
      </c>
      <c r="H43" s="5">
        <v>1</v>
      </c>
    </row>
    <row r="44" spans="1:8">
      <c r="A44" s="9"/>
      <c r="B44" s="9"/>
      <c r="C44" s="9"/>
      <c r="D44" s="9"/>
      <c r="E44" s="9"/>
      <c r="F44" s="9"/>
      <c r="H44" s="9"/>
    </row>
    <row r="45" spans="1:8">
      <c r="A45" s="4" t="s">
        <v>13</v>
      </c>
      <c r="B45" s="4">
        <v>14</v>
      </c>
      <c r="C45" s="4">
        <v>28</v>
      </c>
      <c r="D45" s="5">
        <v>27.976926534650001</v>
      </c>
      <c r="E45" s="5">
        <v>0.92222999999999999</v>
      </c>
      <c r="F45" s="5">
        <v>28.084</v>
      </c>
      <c r="H45" s="5">
        <v>0.92222999999999999</v>
      </c>
    </row>
    <row r="46" spans="1:8">
      <c r="A46" s="4"/>
      <c r="B46" s="4"/>
      <c r="C46" s="4">
        <v>29</v>
      </c>
      <c r="D46" s="5">
        <v>28.976494664899999</v>
      </c>
      <c r="E46" s="5">
        <v>4.6850000000000003E-2</v>
      </c>
      <c r="F46" s="5"/>
      <c r="H46" s="5">
        <v>4.6850000000000003E-2</v>
      </c>
    </row>
    <row r="47" spans="1:8">
      <c r="A47" s="4"/>
      <c r="B47" s="4"/>
      <c r="C47" s="4">
        <v>30</v>
      </c>
      <c r="D47" s="5">
        <v>29.973770135999999</v>
      </c>
      <c r="E47" s="5">
        <v>3.092E-2</v>
      </c>
      <c r="F47" s="5"/>
      <c r="H47" s="5">
        <v>3.092E-2</v>
      </c>
    </row>
    <row r="48" spans="1:8">
      <c r="A48" s="9"/>
      <c r="B48" s="9"/>
      <c r="C48" s="9"/>
      <c r="D48" s="9"/>
      <c r="E48" s="9"/>
      <c r="F48" s="9"/>
      <c r="H48" s="9"/>
    </row>
    <row r="49" spans="1:8">
      <c r="A49" s="4" t="s">
        <v>14</v>
      </c>
      <c r="B49" s="4">
        <v>15</v>
      </c>
      <c r="C49" s="4">
        <v>31</v>
      </c>
      <c r="D49" s="5">
        <v>30.973761998419999</v>
      </c>
      <c r="E49" s="5">
        <v>1</v>
      </c>
      <c r="F49" s="5">
        <v>30.973761998000001</v>
      </c>
      <c r="H49" s="5">
        <v>1</v>
      </c>
    </row>
    <row r="50" spans="1:8">
      <c r="A50" s="9"/>
      <c r="B50" s="9"/>
      <c r="C50" s="9"/>
      <c r="D50" s="9"/>
      <c r="E50" s="9"/>
      <c r="F50" s="9"/>
      <c r="H50" s="9"/>
    </row>
    <row r="51" spans="1:8">
      <c r="A51" s="4" t="s">
        <v>15</v>
      </c>
      <c r="B51" s="4">
        <v>16</v>
      </c>
      <c r="C51" s="4">
        <v>32</v>
      </c>
      <c r="D51" s="5">
        <v>31.9720711744</v>
      </c>
      <c r="E51" s="5">
        <v>0.94989999999999997</v>
      </c>
      <c r="F51" s="5">
        <v>32.058999999999997</v>
      </c>
      <c r="H51" s="5">
        <v>0.94989999999999997</v>
      </c>
    </row>
    <row r="52" spans="1:8">
      <c r="A52" s="4"/>
      <c r="B52" s="4"/>
      <c r="C52" s="4">
        <v>33</v>
      </c>
      <c r="D52" s="5">
        <v>32.971458909799999</v>
      </c>
      <c r="E52" s="5">
        <v>7.4999999999999997E-3</v>
      </c>
      <c r="F52" s="5"/>
      <c r="H52" s="5">
        <v>7.4999999999999997E-3</v>
      </c>
    </row>
    <row r="53" spans="1:8">
      <c r="A53" s="4"/>
      <c r="B53" s="4"/>
      <c r="C53" s="4">
        <v>34</v>
      </c>
      <c r="D53" s="5">
        <v>33.967867003999999</v>
      </c>
      <c r="E53" s="5">
        <v>4.2500000000000003E-2</v>
      </c>
      <c r="F53" s="5"/>
      <c r="H53" s="5">
        <v>4.2500000000000003E-2</v>
      </c>
    </row>
    <row r="54" spans="1:8">
      <c r="A54" s="4"/>
      <c r="B54" s="4"/>
      <c r="C54" s="4">
        <v>36</v>
      </c>
      <c r="D54" s="5">
        <v>35.967080709999998</v>
      </c>
      <c r="E54" s="5">
        <v>1E-4</v>
      </c>
      <c r="F54" s="5"/>
      <c r="H54" s="5">
        <v>1E-4</v>
      </c>
    </row>
    <row r="55" spans="1:8">
      <c r="A55" s="9"/>
      <c r="B55" s="9"/>
      <c r="C55" s="9"/>
      <c r="D55" s="9"/>
      <c r="E55" s="9"/>
      <c r="F55" s="9"/>
      <c r="H55" s="9"/>
    </row>
    <row r="56" spans="1:8">
      <c r="A56" s="4" t="s">
        <v>16</v>
      </c>
      <c r="B56" s="4">
        <v>17</v>
      </c>
      <c r="C56" s="4">
        <v>35</v>
      </c>
      <c r="D56" s="5">
        <v>34.968852681999998</v>
      </c>
      <c r="E56" s="5">
        <v>0.75760000000000005</v>
      </c>
      <c r="F56" s="5">
        <v>35.445999999999998</v>
      </c>
      <c r="H56" s="5">
        <v>0.75760000000000005</v>
      </c>
    </row>
    <row r="57" spans="1:8">
      <c r="A57" s="4"/>
      <c r="B57" s="4"/>
      <c r="C57" s="4">
        <v>37</v>
      </c>
      <c r="D57" s="5">
        <v>36.965902602</v>
      </c>
      <c r="E57" s="5">
        <v>0.2424</v>
      </c>
      <c r="F57" s="5"/>
      <c r="H57" s="5">
        <v>0.2424</v>
      </c>
    </row>
    <row r="58" spans="1:8">
      <c r="A58" s="9"/>
      <c r="B58" s="9"/>
      <c r="C58" s="9"/>
      <c r="D58" s="9"/>
      <c r="E58" s="9"/>
      <c r="F58" s="9"/>
      <c r="H58" s="9"/>
    </row>
    <row r="59" spans="1:8">
      <c r="A59" s="4" t="s">
        <v>17</v>
      </c>
      <c r="B59" s="4">
        <v>18</v>
      </c>
      <c r="C59" s="4">
        <v>36</v>
      </c>
      <c r="D59" s="5">
        <v>35.967545104999999</v>
      </c>
      <c r="E59" s="5">
        <v>3.336E-3</v>
      </c>
      <c r="F59" s="5">
        <v>39.948</v>
      </c>
      <c r="H59" s="5">
        <v>3.336E-3</v>
      </c>
    </row>
    <row r="60" spans="1:8">
      <c r="A60" s="4"/>
      <c r="B60" s="4"/>
      <c r="C60" s="4">
        <v>38</v>
      </c>
      <c r="D60" s="5">
        <v>37.962732109999997</v>
      </c>
      <c r="E60" s="5">
        <v>6.29E-4</v>
      </c>
      <c r="F60" s="5"/>
      <c r="H60" s="5">
        <v>6.29E-4</v>
      </c>
    </row>
    <row r="61" spans="1:8">
      <c r="A61" s="4"/>
      <c r="B61" s="4"/>
      <c r="C61" s="4">
        <v>40</v>
      </c>
      <c r="D61" s="5">
        <v>39.9623831237</v>
      </c>
      <c r="E61" s="5">
        <v>0.996035</v>
      </c>
      <c r="F61" s="5"/>
      <c r="H61" s="5">
        <v>0.996035</v>
      </c>
    </row>
    <row r="62" spans="1:8">
      <c r="A62" s="9"/>
      <c r="B62" s="9"/>
      <c r="C62" s="9"/>
      <c r="D62" s="9"/>
      <c r="E62" s="9"/>
      <c r="F62" s="9"/>
      <c r="H62" s="9"/>
    </row>
    <row r="63" spans="1:8">
      <c r="A63" s="4" t="s">
        <v>18</v>
      </c>
      <c r="B63" s="4">
        <v>19</v>
      </c>
      <c r="C63" s="4">
        <v>39</v>
      </c>
      <c r="D63" s="5">
        <v>38.9637064864</v>
      </c>
      <c r="E63" s="5">
        <v>0.93258099999999999</v>
      </c>
      <c r="F63" s="5">
        <v>39.098300000000002</v>
      </c>
      <c r="H63" s="5">
        <v>0.93258099999999999</v>
      </c>
    </row>
    <row r="64" spans="1:8">
      <c r="A64" s="4"/>
      <c r="B64" s="4"/>
      <c r="C64" s="4">
        <v>40</v>
      </c>
      <c r="D64" s="5">
        <v>39.963998166000003</v>
      </c>
      <c r="E64" s="5">
        <v>1.17E-4</v>
      </c>
      <c r="F64" s="5"/>
      <c r="H64" s="5">
        <v>1.17E-4</v>
      </c>
    </row>
    <row r="65" spans="1:8">
      <c r="A65" s="4"/>
      <c r="B65" s="4"/>
      <c r="C65" s="4">
        <v>41</v>
      </c>
      <c r="D65" s="5">
        <v>40.961825257900003</v>
      </c>
      <c r="E65" s="5">
        <v>6.7302000000000001E-2</v>
      </c>
      <c r="F65" s="5"/>
      <c r="H65" s="5">
        <v>6.7302000000000001E-2</v>
      </c>
    </row>
    <row r="66" spans="1:8">
      <c r="A66" s="9"/>
      <c r="B66" s="9"/>
      <c r="C66" s="9"/>
      <c r="D66" s="9"/>
      <c r="E66" s="9"/>
      <c r="F66" s="9"/>
      <c r="H66" s="9"/>
    </row>
    <row r="67" spans="1:8">
      <c r="A67" s="4" t="s">
        <v>19</v>
      </c>
      <c r="B67" s="4">
        <v>20</v>
      </c>
      <c r="C67" s="4">
        <v>40</v>
      </c>
      <c r="D67" s="5">
        <v>39.962590863000003</v>
      </c>
      <c r="E67" s="5">
        <v>0.96940999999999999</v>
      </c>
      <c r="F67" s="5">
        <v>40.078000000000003</v>
      </c>
      <c r="H67" s="5">
        <v>0.96940999999999999</v>
      </c>
    </row>
    <row r="68" spans="1:8">
      <c r="A68" s="4"/>
      <c r="B68" s="4"/>
      <c r="C68" s="4">
        <v>42</v>
      </c>
      <c r="D68" s="5">
        <v>41.958617830000001</v>
      </c>
      <c r="E68" s="5">
        <v>6.4700000000000001E-3</v>
      </c>
      <c r="F68" s="5"/>
      <c r="H68" s="5">
        <v>6.4700000000000001E-3</v>
      </c>
    </row>
    <row r="69" spans="1:8">
      <c r="A69" s="4"/>
      <c r="B69" s="4"/>
      <c r="C69" s="4">
        <v>43</v>
      </c>
      <c r="D69" s="5">
        <v>42.958766439999998</v>
      </c>
      <c r="E69" s="5">
        <v>1.3500000000000001E-3</v>
      </c>
      <c r="F69" s="5"/>
      <c r="H69" s="5">
        <v>1.3500000000000001E-3</v>
      </c>
    </row>
    <row r="70" spans="1:8">
      <c r="A70" s="4"/>
      <c r="B70" s="4"/>
      <c r="C70" s="4">
        <v>44</v>
      </c>
      <c r="D70" s="5">
        <v>43.955481560000003</v>
      </c>
      <c r="E70" s="5">
        <v>2.086E-2</v>
      </c>
      <c r="F70" s="5"/>
      <c r="H70" s="5">
        <v>2.086E-2</v>
      </c>
    </row>
    <row r="71" spans="1:8">
      <c r="A71" s="4"/>
      <c r="B71" s="4"/>
      <c r="C71" s="4">
        <v>46</v>
      </c>
      <c r="D71" s="5">
        <v>45.953688999999997</v>
      </c>
      <c r="E71" s="5">
        <v>4.0000000000000003E-5</v>
      </c>
      <c r="F71" s="5"/>
      <c r="H71" s="5">
        <v>4.0000000000000003E-5</v>
      </c>
    </row>
    <row r="72" spans="1:8">
      <c r="A72" s="4"/>
      <c r="B72" s="4"/>
      <c r="C72" s="4">
        <v>48</v>
      </c>
      <c r="D72" s="5">
        <v>47.952522760000001</v>
      </c>
      <c r="E72" s="5">
        <v>1.8699999999999999E-3</v>
      </c>
      <c r="F72" s="5"/>
      <c r="H72" s="5">
        <v>1.8699999999999999E-3</v>
      </c>
    </row>
    <row r="73" spans="1:8">
      <c r="A73" s="9"/>
      <c r="B73" s="9"/>
      <c r="C73" s="9"/>
      <c r="D73" s="9"/>
      <c r="E73" s="9"/>
      <c r="F73" s="9"/>
      <c r="H73" s="9"/>
    </row>
    <row r="74" spans="1:8">
      <c r="A74" s="4" t="s">
        <v>20</v>
      </c>
      <c r="B74" s="4">
        <v>21</v>
      </c>
      <c r="C74" s="4">
        <v>45</v>
      </c>
      <c r="D74" s="5">
        <v>44.955908280000003</v>
      </c>
      <c r="E74" s="5">
        <v>1</v>
      </c>
      <c r="F74" s="5">
        <v>44.955908000000001</v>
      </c>
      <c r="H74" s="5">
        <v>1</v>
      </c>
    </row>
    <row r="75" spans="1:8">
      <c r="A75" s="9"/>
      <c r="B75" s="9"/>
      <c r="C75" s="9"/>
      <c r="D75" s="9"/>
      <c r="E75" s="9"/>
      <c r="F75" s="9"/>
      <c r="H75" s="9"/>
    </row>
    <row r="76" spans="1:8">
      <c r="A76" s="4" t="s">
        <v>21</v>
      </c>
      <c r="B76" s="4">
        <v>22</v>
      </c>
      <c r="C76" s="4">
        <v>46</v>
      </c>
      <c r="D76" s="5">
        <v>45.952627720000002</v>
      </c>
      <c r="E76" s="5">
        <v>8.2500000000000004E-2</v>
      </c>
      <c r="F76" s="5">
        <v>47.866999999999997</v>
      </c>
      <c r="H76" s="5">
        <v>8.2500000000000004E-2</v>
      </c>
    </row>
    <row r="77" spans="1:8">
      <c r="A77" s="4"/>
      <c r="B77" s="4"/>
      <c r="C77" s="4">
        <v>47</v>
      </c>
      <c r="D77" s="5">
        <v>46.95175879</v>
      </c>
      <c r="E77" s="5">
        <v>7.4399999999999994E-2</v>
      </c>
      <c r="F77" s="5"/>
      <c r="H77" s="5">
        <v>7.4399999999999994E-2</v>
      </c>
    </row>
    <row r="78" spans="1:8">
      <c r="A78" s="4"/>
      <c r="B78" s="4"/>
      <c r="C78" s="4">
        <v>48</v>
      </c>
      <c r="D78" s="5">
        <v>47.947941980000003</v>
      </c>
      <c r="E78" s="5">
        <v>0.73719999999999997</v>
      </c>
      <c r="F78" s="5"/>
      <c r="H78" s="5">
        <v>0.73719999999999997</v>
      </c>
    </row>
    <row r="79" spans="1:8">
      <c r="A79" s="4"/>
      <c r="B79" s="4"/>
      <c r="C79" s="4">
        <v>49</v>
      </c>
      <c r="D79" s="5">
        <v>48.94786568</v>
      </c>
      <c r="E79" s="5">
        <v>5.4100000000000002E-2</v>
      </c>
      <c r="F79" s="5"/>
      <c r="H79" s="5">
        <v>5.4100000000000002E-2</v>
      </c>
    </row>
    <row r="80" spans="1:8">
      <c r="A80" s="4"/>
      <c r="B80" s="4"/>
      <c r="C80" s="4">
        <v>50</v>
      </c>
      <c r="D80" s="5">
        <v>49.944786890000003</v>
      </c>
      <c r="E80" s="5">
        <v>5.1799999999999999E-2</v>
      </c>
      <c r="F80" s="5"/>
      <c r="H80" s="5">
        <v>5.1799999999999999E-2</v>
      </c>
    </row>
    <row r="81" spans="1:8">
      <c r="A81" s="9"/>
      <c r="B81" s="9"/>
      <c r="C81" s="9"/>
      <c r="D81" s="9"/>
      <c r="E81" s="9"/>
      <c r="F81" s="9"/>
      <c r="H81" s="9"/>
    </row>
    <row r="82" spans="1:8">
      <c r="A82" s="4" t="s">
        <v>22</v>
      </c>
      <c r="B82" s="4">
        <v>23</v>
      </c>
      <c r="C82" s="4">
        <v>50</v>
      </c>
      <c r="D82" s="5">
        <v>49.94715601</v>
      </c>
      <c r="E82" s="5">
        <v>2.5000000000000001E-3</v>
      </c>
      <c r="F82" s="5">
        <v>50.941499999999998</v>
      </c>
      <c r="H82" s="5">
        <v>2.5000000000000001E-3</v>
      </c>
    </row>
    <row r="83" spans="1:8">
      <c r="A83" s="4"/>
      <c r="B83" s="4"/>
      <c r="C83" s="4">
        <v>51</v>
      </c>
      <c r="D83" s="5">
        <v>50.943957040000001</v>
      </c>
      <c r="E83" s="5">
        <v>0.99750000000000005</v>
      </c>
      <c r="F83" s="5"/>
      <c r="H83" s="5">
        <v>0.99750000000000005</v>
      </c>
    </row>
    <row r="84" spans="1:8">
      <c r="A84" s="9"/>
      <c r="B84" s="9"/>
      <c r="C84" s="9"/>
      <c r="D84" s="9"/>
      <c r="E84" s="9"/>
      <c r="F84" s="9"/>
      <c r="H84" s="9"/>
    </row>
    <row r="85" spans="1:8">
      <c r="A85" s="4" t="s">
        <v>23</v>
      </c>
      <c r="B85" s="4">
        <v>24</v>
      </c>
      <c r="C85" s="4">
        <v>50</v>
      </c>
      <c r="D85" s="5">
        <v>49.946041829999999</v>
      </c>
      <c r="E85" s="5">
        <v>4.3450000000000003E-2</v>
      </c>
      <c r="F85" s="5">
        <v>51.996099999999998</v>
      </c>
      <c r="H85" s="5">
        <v>4.3450000000000003E-2</v>
      </c>
    </row>
    <row r="86" spans="1:8">
      <c r="A86" s="4"/>
      <c r="B86" s="4"/>
      <c r="C86" s="4">
        <v>52</v>
      </c>
      <c r="D86" s="5">
        <v>51.940506229999997</v>
      </c>
      <c r="E86" s="5">
        <v>0.83789000000000002</v>
      </c>
      <c r="F86" s="5"/>
      <c r="H86" s="5">
        <v>0.83789000000000002</v>
      </c>
    </row>
    <row r="87" spans="1:8">
      <c r="A87" s="4"/>
      <c r="B87" s="4"/>
      <c r="C87" s="4">
        <v>53</v>
      </c>
      <c r="D87" s="5">
        <v>52.940648150000001</v>
      </c>
      <c r="E87" s="5">
        <v>9.5009999999999997E-2</v>
      </c>
      <c r="F87" s="5"/>
      <c r="H87" s="5">
        <v>9.5009999999999997E-2</v>
      </c>
    </row>
    <row r="88" spans="1:8">
      <c r="A88" s="4"/>
      <c r="B88" s="4"/>
      <c r="C88" s="4">
        <v>54</v>
      </c>
      <c r="D88" s="5">
        <v>53.938879159999999</v>
      </c>
      <c r="E88" s="5">
        <v>2.3650000000000001E-2</v>
      </c>
      <c r="F88" s="5"/>
      <c r="H88" s="5">
        <v>2.3650000000000001E-2</v>
      </c>
    </row>
    <row r="89" spans="1:8">
      <c r="A89" s="9"/>
      <c r="B89" s="9"/>
      <c r="C89" s="9"/>
      <c r="D89" s="9"/>
      <c r="E89" s="9"/>
      <c r="F89" s="9"/>
      <c r="H89" s="9"/>
    </row>
    <row r="90" spans="1:8">
      <c r="A90" s="4" t="s">
        <v>24</v>
      </c>
      <c r="B90" s="4">
        <v>25</v>
      </c>
      <c r="C90" s="4">
        <v>55</v>
      </c>
      <c r="D90" s="5">
        <v>54.938043909999998</v>
      </c>
      <c r="E90" s="5">
        <v>1</v>
      </c>
      <c r="F90" s="5">
        <v>54.938043999999998</v>
      </c>
      <c r="H90" s="5">
        <v>1</v>
      </c>
    </row>
    <row r="91" spans="1:8">
      <c r="A91" s="9"/>
      <c r="B91" s="9"/>
      <c r="C91" s="9"/>
      <c r="D91" s="9"/>
      <c r="E91" s="9"/>
      <c r="F91" s="9"/>
      <c r="H91" s="9"/>
    </row>
    <row r="92" spans="1:8">
      <c r="A92" s="4" t="s">
        <v>25</v>
      </c>
      <c r="B92" s="4">
        <v>26</v>
      </c>
      <c r="C92" s="4">
        <v>54</v>
      </c>
      <c r="D92" s="5">
        <v>53.939608990000004</v>
      </c>
      <c r="E92" s="5">
        <v>5.8450000000000002E-2</v>
      </c>
      <c r="F92" s="5">
        <v>55.844999999999999</v>
      </c>
      <c r="H92" s="5">
        <v>5.8450000000000002E-2</v>
      </c>
    </row>
    <row r="93" spans="1:8">
      <c r="A93" s="4"/>
      <c r="B93" s="4"/>
      <c r="C93" s="4">
        <v>56</v>
      </c>
      <c r="D93" s="5">
        <v>55.934936329999999</v>
      </c>
      <c r="E93" s="5">
        <v>0.91754000000000002</v>
      </c>
      <c r="F93" s="5"/>
      <c r="H93" s="5">
        <v>0.91754000000000002</v>
      </c>
    </row>
    <row r="94" spans="1:8">
      <c r="A94" s="4"/>
      <c r="B94" s="4"/>
      <c r="C94" s="4">
        <v>57</v>
      </c>
      <c r="D94" s="5">
        <v>56.935392839999999</v>
      </c>
      <c r="E94" s="5">
        <v>2.1190000000000001E-2</v>
      </c>
      <c r="F94" s="5"/>
      <c r="H94" s="5">
        <v>2.1190000000000001E-2</v>
      </c>
    </row>
    <row r="95" spans="1:8">
      <c r="A95" s="4"/>
      <c r="B95" s="4"/>
      <c r="C95" s="4">
        <v>58</v>
      </c>
      <c r="D95" s="5">
        <v>57.933274429999997</v>
      </c>
      <c r="E95" s="5">
        <v>2.82E-3</v>
      </c>
      <c r="F95" s="5"/>
      <c r="H95" s="5">
        <v>2.82E-3</v>
      </c>
    </row>
    <row r="96" spans="1:8">
      <c r="A96" s="9"/>
      <c r="B96" s="9"/>
      <c r="C96" s="9"/>
      <c r="D96" s="9"/>
      <c r="E96" s="9"/>
      <c r="F96" s="9"/>
      <c r="H96" s="9"/>
    </row>
    <row r="97" spans="1:8">
      <c r="A97" s="4" t="s">
        <v>26</v>
      </c>
      <c r="B97" s="4">
        <v>27</v>
      </c>
      <c r="C97" s="4">
        <v>59</v>
      </c>
      <c r="D97" s="5">
        <v>58.933194290000003</v>
      </c>
      <c r="E97" s="5">
        <v>1</v>
      </c>
      <c r="F97" s="5">
        <v>58.933194</v>
      </c>
      <c r="H97" s="5">
        <v>1</v>
      </c>
    </row>
    <row r="98" spans="1:8">
      <c r="A98" s="9"/>
      <c r="B98" s="9"/>
      <c r="C98" s="9"/>
      <c r="D98" s="9"/>
      <c r="E98" s="9"/>
      <c r="F98" s="9"/>
      <c r="H98" s="9"/>
    </row>
    <row r="99" spans="1:8">
      <c r="A99" s="4" t="s">
        <v>27</v>
      </c>
      <c r="B99" s="4">
        <v>28</v>
      </c>
      <c r="C99" s="4">
        <v>58</v>
      </c>
      <c r="D99" s="5">
        <v>57.935342409999997</v>
      </c>
      <c r="E99" s="5">
        <v>0.68076999999999999</v>
      </c>
      <c r="F99" s="5">
        <v>58.693399999999997</v>
      </c>
      <c r="H99" s="5">
        <v>0.68076999999999999</v>
      </c>
    </row>
    <row r="100" spans="1:8">
      <c r="A100" s="4"/>
      <c r="B100" s="4"/>
      <c r="C100" s="4">
        <v>60</v>
      </c>
      <c r="D100" s="5">
        <v>59.930785880000002</v>
      </c>
      <c r="E100" s="5">
        <v>0.26223000000000002</v>
      </c>
      <c r="F100" s="5"/>
      <c r="H100" s="5">
        <v>0.26223000000000002</v>
      </c>
    </row>
    <row r="101" spans="1:8">
      <c r="A101" s="4"/>
      <c r="B101" s="4"/>
      <c r="C101" s="4">
        <v>61</v>
      </c>
      <c r="D101" s="5">
        <v>60.931055569999998</v>
      </c>
      <c r="E101" s="5">
        <v>1.1398999999999999E-2</v>
      </c>
      <c r="F101" s="5"/>
      <c r="H101" s="5">
        <v>1.1398999999999999E-2</v>
      </c>
    </row>
    <row r="102" spans="1:8">
      <c r="A102" s="4"/>
      <c r="B102" s="4"/>
      <c r="C102" s="4">
        <v>62</v>
      </c>
      <c r="D102" s="5">
        <v>61.928345370000002</v>
      </c>
      <c r="E102" s="5">
        <v>3.6346000000000003E-2</v>
      </c>
      <c r="F102" s="5"/>
      <c r="H102" s="5">
        <v>3.6346000000000003E-2</v>
      </c>
    </row>
    <row r="103" spans="1:8">
      <c r="A103" s="4"/>
      <c r="B103" s="4"/>
      <c r="C103" s="4">
        <v>64</v>
      </c>
      <c r="D103" s="5">
        <v>63.927966820000002</v>
      </c>
      <c r="E103" s="5">
        <v>9.2549999999999993E-3</v>
      </c>
      <c r="F103" s="5"/>
      <c r="H103" s="5">
        <v>9.2549999999999993E-3</v>
      </c>
    </row>
    <row r="104" spans="1:8">
      <c r="A104" s="9"/>
      <c r="B104" s="9"/>
      <c r="C104" s="9"/>
      <c r="D104" s="9"/>
      <c r="E104" s="9"/>
      <c r="F104" s="9"/>
      <c r="H104" s="9"/>
    </row>
    <row r="105" spans="1:8">
      <c r="A105" s="4" t="s">
        <v>28</v>
      </c>
      <c r="B105" s="4">
        <v>29</v>
      </c>
      <c r="C105" s="4">
        <v>63</v>
      </c>
      <c r="D105" s="5">
        <v>62.929597719999997</v>
      </c>
      <c r="E105" s="5">
        <v>0.6915</v>
      </c>
      <c r="F105" s="5">
        <v>63.545999999999999</v>
      </c>
      <c r="H105" s="5">
        <v>0.6915</v>
      </c>
    </row>
    <row r="106" spans="1:8">
      <c r="A106" s="4"/>
      <c r="B106" s="4"/>
      <c r="C106" s="4">
        <v>65</v>
      </c>
      <c r="D106" s="5">
        <v>64.927789700000005</v>
      </c>
      <c r="E106" s="5">
        <v>0.3085</v>
      </c>
      <c r="F106" s="5"/>
      <c r="H106" s="5">
        <v>0.3085</v>
      </c>
    </row>
    <row r="107" spans="1:8">
      <c r="A107" s="9"/>
      <c r="B107" s="9"/>
      <c r="C107" s="9"/>
      <c r="D107" s="9"/>
      <c r="E107" s="9"/>
      <c r="F107" s="9"/>
      <c r="H107" s="9"/>
    </row>
    <row r="108" spans="1:8">
      <c r="A108" s="4" t="s">
        <v>29</v>
      </c>
      <c r="B108" s="4">
        <v>30</v>
      </c>
      <c r="C108" s="4">
        <v>64</v>
      </c>
      <c r="D108" s="5">
        <v>63.92914201</v>
      </c>
      <c r="E108" s="5">
        <v>0.49170000000000003</v>
      </c>
      <c r="F108" s="5">
        <v>65.38</v>
      </c>
      <c r="H108" s="5">
        <v>0.49170000000000003</v>
      </c>
    </row>
    <row r="109" spans="1:8">
      <c r="A109" s="4"/>
      <c r="B109" s="4"/>
      <c r="C109" s="4">
        <v>66</v>
      </c>
      <c r="D109" s="5">
        <v>65.926033810000007</v>
      </c>
      <c r="E109" s="5">
        <v>0.27729999999999999</v>
      </c>
      <c r="F109" s="5"/>
      <c r="H109" s="5">
        <v>0.27729999999999999</v>
      </c>
    </row>
    <row r="110" spans="1:8">
      <c r="A110" s="4"/>
      <c r="B110" s="4"/>
      <c r="C110" s="4">
        <v>67</v>
      </c>
      <c r="D110" s="5">
        <v>66.927127749999997</v>
      </c>
      <c r="E110" s="5">
        <v>4.0399999999999998E-2</v>
      </c>
      <c r="F110" s="5"/>
      <c r="H110" s="5">
        <v>4.0399999999999998E-2</v>
      </c>
    </row>
    <row r="111" spans="1:8">
      <c r="A111" s="4"/>
      <c r="B111" s="4"/>
      <c r="C111" s="4">
        <v>68</v>
      </c>
      <c r="D111" s="5">
        <v>67.924844550000003</v>
      </c>
      <c r="E111" s="5">
        <v>0.1845</v>
      </c>
      <c r="F111" s="5"/>
      <c r="H111" s="5">
        <v>0.1845</v>
      </c>
    </row>
    <row r="112" spans="1:8">
      <c r="A112" s="4"/>
      <c r="B112" s="4"/>
      <c r="C112" s="4">
        <v>70</v>
      </c>
      <c r="D112" s="5">
        <v>69.925319200000004</v>
      </c>
      <c r="E112" s="5">
        <v>6.1000000000000004E-3</v>
      </c>
      <c r="F112" s="5"/>
      <c r="H112" s="5">
        <v>6.1000000000000004E-3</v>
      </c>
    </row>
    <row r="113" spans="1:8">
      <c r="A113" s="9"/>
      <c r="B113" s="9"/>
      <c r="C113" s="9"/>
      <c r="D113" s="9"/>
      <c r="E113" s="9"/>
      <c r="F113" s="9"/>
      <c r="H113" s="9"/>
    </row>
    <row r="114" spans="1:8">
      <c r="A114" s="4" t="s">
        <v>30</v>
      </c>
      <c r="B114" s="4">
        <v>31</v>
      </c>
      <c r="C114" s="4">
        <v>69</v>
      </c>
      <c r="D114" s="5">
        <v>68.925573499999999</v>
      </c>
      <c r="E114" s="5">
        <v>0.60107999999999995</v>
      </c>
      <c r="F114" s="5">
        <v>69.722999999999999</v>
      </c>
      <c r="H114" s="5">
        <v>0.60107999999999995</v>
      </c>
    </row>
    <row r="115" spans="1:8">
      <c r="A115" s="4"/>
      <c r="B115" s="4"/>
      <c r="C115" s="4">
        <v>71</v>
      </c>
      <c r="D115" s="5">
        <v>70.924702580000002</v>
      </c>
      <c r="E115" s="5">
        <v>0.39892</v>
      </c>
      <c r="F115" s="5"/>
      <c r="H115" s="5">
        <v>0.39892</v>
      </c>
    </row>
    <row r="116" spans="1:8">
      <c r="A116" s="9"/>
      <c r="B116" s="9"/>
      <c r="C116" s="9"/>
      <c r="D116" s="9"/>
      <c r="E116" s="9"/>
      <c r="F116" s="9"/>
      <c r="H116" s="9"/>
    </row>
    <row r="117" spans="1:8">
      <c r="A117" s="4" t="s">
        <v>31</v>
      </c>
      <c r="B117" s="4">
        <v>32</v>
      </c>
      <c r="C117" s="4">
        <v>70</v>
      </c>
      <c r="D117" s="5">
        <v>69.924248750000004</v>
      </c>
      <c r="E117" s="5">
        <v>0.20569999999999999</v>
      </c>
      <c r="F117" s="5">
        <v>72.63</v>
      </c>
      <c r="H117" s="5">
        <v>0.20569999999999999</v>
      </c>
    </row>
    <row r="118" spans="1:8">
      <c r="A118" s="4"/>
      <c r="B118" s="4"/>
      <c r="C118" s="4">
        <v>72</v>
      </c>
      <c r="D118" s="5">
        <v>71.922075825999997</v>
      </c>
      <c r="E118" s="5">
        <v>0.27450000000000002</v>
      </c>
      <c r="F118" s="5"/>
      <c r="H118" s="5">
        <v>0.27450000000000002</v>
      </c>
    </row>
    <row r="119" spans="1:8">
      <c r="A119" s="4"/>
      <c r="B119" s="4"/>
      <c r="C119" s="4">
        <v>73</v>
      </c>
      <c r="D119" s="5">
        <v>72.923458956000005</v>
      </c>
      <c r="E119" s="5">
        <v>7.7499999999999999E-2</v>
      </c>
      <c r="F119" s="5"/>
      <c r="H119" s="5">
        <v>7.7499999999999999E-2</v>
      </c>
    </row>
    <row r="120" spans="1:8">
      <c r="A120" s="4"/>
      <c r="B120" s="4"/>
      <c r="C120" s="4">
        <v>74</v>
      </c>
      <c r="D120" s="5">
        <v>73.921177760999996</v>
      </c>
      <c r="E120" s="5">
        <v>0.36499999999999999</v>
      </c>
      <c r="F120" s="5"/>
      <c r="H120" s="5">
        <v>0.36499999999999999</v>
      </c>
    </row>
    <row r="121" spans="1:8">
      <c r="A121" s="4"/>
      <c r="B121" s="4"/>
      <c r="C121" s="4">
        <v>76</v>
      </c>
      <c r="D121" s="5">
        <v>75.921402725999997</v>
      </c>
      <c r="E121" s="5">
        <v>7.7299999999999994E-2</v>
      </c>
      <c r="F121" s="5"/>
      <c r="H121" s="5">
        <v>7.7299999999999994E-2</v>
      </c>
    </row>
    <row r="122" spans="1:8">
      <c r="A122" s="9"/>
      <c r="B122" s="9"/>
      <c r="C122" s="9"/>
      <c r="D122" s="9"/>
      <c r="E122" s="9"/>
      <c r="F122" s="9"/>
      <c r="H122" s="9"/>
    </row>
    <row r="123" spans="1:8">
      <c r="A123" s="4" t="s">
        <v>32</v>
      </c>
      <c r="B123" s="4">
        <v>33</v>
      </c>
      <c r="C123" s="4">
        <v>75</v>
      </c>
      <c r="D123" s="5">
        <v>74.921594569999996</v>
      </c>
      <c r="E123" s="5">
        <v>1</v>
      </c>
      <c r="F123" s="5">
        <v>74.921594999999996</v>
      </c>
      <c r="H123" s="5">
        <v>1</v>
      </c>
    </row>
    <row r="124" spans="1:8">
      <c r="A124" s="9"/>
      <c r="B124" s="9"/>
      <c r="C124" s="9"/>
      <c r="D124" s="9"/>
      <c r="E124" s="9"/>
      <c r="F124" s="9"/>
      <c r="H124" s="9"/>
    </row>
    <row r="125" spans="1:8">
      <c r="A125" s="4" t="s">
        <v>33</v>
      </c>
      <c r="B125" s="4">
        <v>34</v>
      </c>
      <c r="C125" s="4">
        <v>74</v>
      </c>
      <c r="D125" s="5">
        <v>73.922475934000005</v>
      </c>
      <c r="E125" s="5">
        <v>8.8999999999999999E-3</v>
      </c>
      <c r="F125" s="5">
        <v>78.971000000000004</v>
      </c>
      <c r="H125" s="5">
        <v>8.8999999999999999E-3</v>
      </c>
    </row>
    <row r="126" spans="1:8">
      <c r="A126" s="4"/>
      <c r="B126" s="4"/>
      <c r="C126" s="4">
        <v>76</v>
      </c>
      <c r="D126" s="5">
        <v>75.919213704000001</v>
      </c>
      <c r="E126" s="5">
        <v>9.3700000000000006E-2</v>
      </c>
      <c r="F126" s="5"/>
      <c r="H126" s="5">
        <v>9.3700000000000006E-2</v>
      </c>
    </row>
    <row r="127" spans="1:8">
      <c r="A127" s="4"/>
      <c r="B127" s="4"/>
      <c r="C127" s="4">
        <v>77</v>
      </c>
      <c r="D127" s="5">
        <v>76.919914153999997</v>
      </c>
      <c r="E127" s="5">
        <v>7.6300000000000007E-2</v>
      </c>
      <c r="F127" s="5"/>
      <c r="H127" s="5">
        <v>7.6300000000000007E-2</v>
      </c>
    </row>
    <row r="128" spans="1:8">
      <c r="A128" s="4"/>
      <c r="B128" s="4"/>
      <c r="C128" s="4">
        <v>78</v>
      </c>
      <c r="D128" s="5">
        <v>77.917309279999998</v>
      </c>
      <c r="E128" s="5">
        <v>0.23769999999999999</v>
      </c>
      <c r="F128" s="5"/>
      <c r="H128" s="5">
        <v>0.23769999999999999</v>
      </c>
    </row>
    <row r="129" spans="1:8">
      <c r="A129" s="4"/>
      <c r="B129" s="4"/>
      <c r="C129" s="4">
        <v>80</v>
      </c>
      <c r="D129" s="5">
        <v>79.916521799999998</v>
      </c>
      <c r="E129" s="5">
        <v>0.49609999999999999</v>
      </c>
      <c r="F129" s="5"/>
      <c r="H129" s="5">
        <v>0.49609999999999999</v>
      </c>
    </row>
    <row r="130" spans="1:8">
      <c r="A130" s="4"/>
      <c r="B130" s="4"/>
      <c r="C130" s="4">
        <v>82</v>
      </c>
      <c r="D130" s="5">
        <v>81.916699499999993</v>
      </c>
      <c r="E130" s="5">
        <v>8.7300000000000003E-2</v>
      </c>
      <c r="F130" s="5"/>
      <c r="H130" s="5">
        <v>8.7300000000000003E-2</v>
      </c>
    </row>
    <row r="131" spans="1:8">
      <c r="A131" s="9"/>
      <c r="B131" s="9"/>
      <c r="C131" s="9"/>
      <c r="D131" s="9"/>
      <c r="E131" s="9"/>
      <c r="F131" s="9"/>
      <c r="H131" s="9"/>
    </row>
    <row r="132" spans="1:8">
      <c r="A132" s="4" t="s">
        <v>34</v>
      </c>
      <c r="B132" s="4">
        <v>35</v>
      </c>
      <c r="C132" s="4">
        <v>79</v>
      </c>
      <c r="D132" s="5">
        <v>78.918337600000001</v>
      </c>
      <c r="E132" s="5">
        <v>0.50690000000000002</v>
      </c>
      <c r="F132" s="5">
        <v>79.900999999999996</v>
      </c>
      <c r="H132" s="5">
        <v>0.50690000000000002</v>
      </c>
    </row>
    <row r="133" spans="1:8">
      <c r="A133" s="4"/>
      <c r="B133" s="4"/>
      <c r="C133" s="4">
        <v>81</v>
      </c>
      <c r="D133" s="5">
        <v>80.916289699999993</v>
      </c>
      <c r="E133" s="5">
        <v>0.49309999999999998</v>
      </c>
      <c r="F133" s="5"/>
      <c r="H133" s="5">
        <v>0.49309999999999998</v>
      </c>
    </row>
    <row r="134" spans="1:8">
      <c r="A134" s="9"/>
      <c r="B134" s="9"/>
      <c r="C134" s="9"/>
      <c r="D134" s="9"/>
      <c r="E134" s="9"/>
      <c r="F134" s="9"/>
      <c r="H134" s="9"/>
    </row>
    <row r="135" spans="1:8">
      <c r="A135" s="4" t="s">
        <v>35</v>
      </c>
      <c r="B135" s="4">
        <v>36</v>
      </c>
      <c r="C135" s="4">
        <v>78</v>
      </c>
      <c r="D135" s="5">
        <v>77.920364939999999</v>
      </c>
      <c r="E135" s="5">
        <v>3.5500000000000002E-3</v>
      </c>
      <c r="F135" s="5">
        <v>83.798000000000002</v>
      </c>
      <c r="H135" s="5">
        <v>3.5500000000000002E-3</v>
      </c>
    </row>
    <row r="136" spans="1:8">
      <c r="A136" s="4"/>
      <c r="B136" s="4"/>
      <c r="C136" s="4">
        <v>80</v>
      </c>
      <c r="D136" s="5">
        <v>79.916378080000001</v>
      </c>
      <c r="E136" s="5">
        <v>2.2859999999999998E-2</v>
      </c>
      <c r="F136" s="5"/>
      <c r="H136" s="5">
        <v>2.2859999999999998E-2</v>
      </c>
    </row>
    <row r="137" spans="1:8">
      <c r="A137" s="4"/>
      <c r="B137" s="4"/>
      <c r="C137" s="4">
        <v>82</v>
      </c>
      <c r="D137" s="5">
        <v>81.913482729999998</v>
      </c>
      <c r="E137" s="5">
        <v>0.11593000000000001</v>
      </c>
      <c r="F137" s="5"/>
      <c r="H137" s="5">
        <v>0.11593000000000001</v>
      </c>
    </row>
    <row r="138" spans="1:8">
      <c r="A138" s="4"/>
      <c r="B138" s="4"/>
      <c r="C138" s="4">
        <v>83</v>
      </c>
      <c r="D138" s="5">
        <v>82.914127160000007</v>
      </c>
      <c r="E138" s="5">
        <v>0.115</v>
      </c>
      <c r="F138" s="5"/>
      <c r="H138" s="5">
        <v>0.115</v>
      </c>
    </row>
    <row r="139" spans="1:8">
      <c r="A139" s="4"/>
      <c r="B139" s="4"/>
      <c r="C139" s="4">
        <v>84</v>
      </c>
      <c r="D139" s="5">
        <v>83.911497728200004</v>
      </c>
      <c r="E139" s="5">
        <v>0.56986999999999999</v>
      </c>
      <c r="F139" s="5"/>
      <c r="H139" s="5">
        <v>0.56986999999999999</v>
      </c>
    </row>
    <row r="140" spans="1:8">
      <c r="A140" s="4"/>
      <c r="B140" s="4"/>
      <c r="C140" s="4">
        <v>86</v>
      </c>
      <c r="D140" s="5">
        <v>85.910610626899995</v>
      </c>
      <c r="E140" s="5">
        <v>0.17279</v>
      </c>
      <c r="F140" s="5"/>
      <c r="H140" s="5">
        <v>0.17279</v>
      </c>
    </row>
    <row r="141" spans="1:8">
      <c r="A141" s="9"/>
      <c r="B141" s="9"/>
      <c r="C141" s="9"/>
      <c r="D141" s="9"/>
      <c r="E141" s="9"/>
      <c r="F141" s="9"/>
      <c r="H141" s="9"/>
    </row>
    <row r="142" spans="1:8">
      <c r="A142" s="4" t="s">
        <v>36</v>
      </c>
      <c r="B142" s="4">
        <v>37</v>
      </c>
      <c r="C142" s="4">
        <v>85</v>
      </c>
      <c r="D142" s="5">
        <v>84.911789737899994</v>
      </c>
      <c r="E142" s="5">
        <v>0.72170000000000001</v>
      </c>
      <c r="F142" s="5">
        <v>85.467799999999997</v>
      </c>
      <c r="H142" s="5">
        <v>0.72170000000000001</v>
      </c>
    </row>
    <row r="143" spans="1:8">
      <c r="A143" s="4"/>
      <c r="B143" s="4"/>
      <c r="C143" s="4">
        <v>87</v>
      </c>
      <c r="D143" s="5">
        <v>86.909180531000004</v>
      </c>
      <c r="E143" s="5">
        <v>0.27829999999999999</v>
      </c>
      <c r="F143" s="5"/>
      <c r="H143" s="5">
        <v>0.27829999999999999</v>
      </c>
    </row>
    <row r="144" spans="1:8">
      <c r="A144" s="9"/>
      <c r="B144" s="9"/>
      <c r="C144" s="9"/>
      <c r="D144" s="9"/>
      <c r="E144" s="9"/>
      <c r="F144" s="9"/>
      <c r="H144" s="9"/>
    </row>
    <row r="145" spans="1:8">
      <c r="A145" s="4" t="s">
        <v>37</v>
      </c>
      <c r="B145" s="4">
        <v>38</v>
      </c>
      <c r="C145" s="4">
        <v>84</v>
      </c>
      <c r="D145" s="5">
        <v>83.913419099999999</v>
      </c>
      <c r="E145" s="5">
        <v>5.5999999999999999E-3</v>
      </c>
      <c r="F145" s="5">
        <v>87.62</v>
      </c>
      <c r="H145" s="5">
        <v>5.5999999999999999E-3</v>
      </c>
    </row>
    <row r="146" spans="1:8">
      <c r="A146" s="4"/>
      <c r="B146" s="4"/>
      <c r="C146" s="4">
        <v>86</v>
      </c>
      <c r="D146" s="5">
        <v>85.909260599999996</v>
      </c>
      <c r="E146" s="5">
        <v>9.8599999999999993E-2</v>
      </c>
      <c r="F146" s="5"/>
      <c r="H146" s="5">
        <v>9.8599999999999993E-2</v>
      </c>
    </row>
    <row r="147" spans="1:8">
      <c r="A147" s="4"/>
      <c r="B147" s="4"/>
      <c r="C147" s="4">
        <v>87</v>
      </c>
      <c r="D147" s="5">
        <v>86.908877500000003</v>
      </c>
      <c r="E147" s="5">
        <v>7.0000000000000007E-2</v>
      </c>
      <c r="F147" s="5"/>
      <c r="H147" s="5">
        <v>7.0000000000000007E-2</v>
      </c>
    </row>
    <row r="148" spans="1:8">
      <c r="A148" s="4"/>
      <c r="B148" s="4"/>
      <c r="C148" s="4">
        <v>88</v>
      </c>
      <c r="D148" s="5">
        <v>87.905612500000004</v>
      </c>
      <c r="E148" s="5">
        <v>0.82579999999999998</v>
      </c>
      <c r="F148" s="5"/>
      <c r="H148" s="5">
        <v>0.82579999999999998</v>
      </c>
    </row>
    <row r="149" spans="1:8">
      <c r="A149" s="9"/>
      <c r="B149" s="9"/>
      <c r="C149" s="9"/>
      <c r="D149" s="9"/>
      <c r="E149" s="9"/>
      <c r="F149" s="9"/>
      <c r="H149" s="9"/>
    </row>
    <row r="150" spans="1:8">
      <c r="A150" s="4" t="s">
        <v>38</v>
      </c>
      <c r="B150" s="4">
        <v>39</v>
      </c>
      <c r="C150" s="4">
        <v>89</v>
      </c>
      <c r="D150" s="5">
        <v>88.905840299999994</v>
      </c>
      <c r="E150" s="5">
        <v>1</v>
      </c>
      <c r="F150" s="5">
        <v>88.905839999999998</v>
      </c>
      <c r="H150" s="5">
        <v>1</v>
      </c>
    </row>
    <row r="151" spans="1:8">
      <c r="A151" s="9"/>
      <c r="B151" s="9"/>
      <c r="C151" s="9"/>
      <c r="D151" s="9"/>
      <c r="E151" s="9"/>
      <c r="F151" s="9"/>
      <c r="H151" s="9"/>
    </row>
    <row r="152" spans="1:8">
      <c r="A152" s="4" t="s">
        <v>39</v>
      </c>
      <c r="B152" s="4">
        <v>40</v>
      </c>
      <c r="C152" s="4">
        <v>90</v>
      </c>
      <c r="D152" s="5">
        <v>89.9046977</v>
      </c>
      <c r="E152" s="5">
        <v>0.51449999999999996</v>
      </c>
      <c r="F152" s="5">
        <v>91.224000000000004</v>
      </c>
      <c r="H152" s="5">
        <v>0.51449999999999996</v>
      </c>
    </row>
    <row r="153" spans="1:8">
      <c r="A153" s="4"/>
      <c r="B153" s="4"/>
      <c r="C153" s="4">
        <v>91</v>
      </c>
      <c r="D153" s="5">
        <v>90.905639600000001</v>
      </c>
      <c r="E153" s="5">
        <v>0.11219999999999999</v>
      </c>
      <c r="F153" s="5"/>
      <c r="H153" s="5">
        <v>0.11219999999999999</v>
      </c>
    </row>
    <row r="154" spans="1:8">
      <c r="A154" s="4"/>
      <c r="B154" s="4"/>
      <c r="C154" s="4">
        <v>92</v>
      </c>
      <c r="D154" s="5">
        <v>91.905034700000002</v>
      </c>
      <c r="E154" s="5">
        <v>0.17150000000000001</v>
      </c>
      <c r="F154" s="5"/>
      <c r="H154" s="5">
        <v>0.17150000000000001</v>
      </c>
    </row>
    <row r="155" spans="1:8">
      <c r="A155" s="4"/>
      <c r="B155" s="4"/>
      <c r="C155" s="4">
        <v>94</v>
      </c>
      <c r="D155" s="5">
        <v>93.9063108</v>
      </c>
      <c r="E155" s="5">
        <v>0.17380000000000001</v>
      </c>
      <c r="F155" s="5"/>
      <c r="H155" s="5">
        <v>0.17380000000000001</v>
      </c>
    </row>
    <row r="156" spans="1:8">
      <c r="A156" s="4"/>
      <c r="B156" s="4"/>
      <c r="C156" s="4">
        <v>96</v>
      </c>
      <c r="D156" s="5">
        <v>95.908271400000004</v>
      </c>
      <c r="E156" s="5">
        <v>2.8000000000000001E-2</v>
      </c>
      <c r="F156" s="5"/>
      <c r="H156" s="5">
        <v>2.8000000000000001E-2</v>
      </c>
    </row>
    <row r="157" spans="1:8">
      <c r="A157" s="9"/>
      <c r="B157" s="9"/>
      <c r="C157" s="9"/>
      <c r="D157" s="9"/>
      <c r="E157" s="9"/>
      <c r="F157" s="9"/>
      <c r="H157" s="9"/>
    </row>
    <row r="158" spans="1:8">
      <c r="A158" s="4" t="s">
        <v>40</v>
      </c>
      <c r="B158" s="4">
        <v>41</v>
      </c>
      <c r="C158" s="4">
        <v>93</v>
      </c>
      <c r="D158" s="5">
        <v>92.906373000000002</v>
      </c>
      <c r="E158" s="5">
        <v>1</v>
      </c>
      <c r="F158" s="5">
        <v>92.906369999999995</v>
      </c>
      <c r="H158" s="5">
        <v>1</v>
      </c>
    </row>
    <row r="159" spans="1:8">
      <c r="A159" s="9"/>
      <c r="B159" s="9"/>
      <c r="C159" s="9"/>
      <c r="D159" s="9"/>
      <c r="E159" s="9"/>
      <c r="F159" s="9"/>
      <c r="H159" s="9"/>
    </row>
    <row r="160" spans="1:8">
      <c r="A160" s="4" t="s">
        <v>41</v>
      </c>
      <c r="B160" s="4">
        <v>42</v>
      </c>
      <c r="C160" s="4">
        <v>92</v>
      </c>
      <c r="D160" s="5">
        <v>91.906807959999995</v>
      </c>
      <c r="E160" s="5">
        <v>0.14530000000000001</v>
      </c>
      <c r="F160" s="5">
        <v>95.95</v>
      </c>
      <c r="H160" s="5">
        <v>0.14530000000000001</v>
      </c>
    </row>
    <row r="161" spans="1:8">
      <c r="A161" s="4"/>
      <c r="B161" s="4"/>
      <c r="C161" s="4">
        <v>94</v>
      </c>
      <c r="D161" s="5">
        <v>93.905084900000006</v>
      </c>
      <c r="E161" s="5">
        <v>9.1499999999999998E-2</v>
      </c>
      <c r="F161" s="5"/>
      <c r="H161" s="5">
        <v>9.1499999999999998E-2</v>
      </c>
    </row>
    <row r="162" spans="1:8">
      <c r="A162" s="4"/>
      <c r="B162" s="4"/>
      <c r="C162" s="4">
        <v>95</v>
      </c>
      <c r="D162" s="5">
        <v>94.905838770000003</v>
      </c>
      <c r="E162" s="5">
        <v>0.15840000000000001</v>
      </c>
      <c r="F162" s="5"/>
      <c r="H162" s="5">
        <v>0.15840000000000001</v>
      </c>
    </row>
    <row r="163" spans="1:8">
      <c r="A163" s="4"/>
      <c r="B163" s="4"/>
      <c r="C163" s="4">
        <v>96</v>
      </c>
      <c r="D163" s="5">
        <v>95.904676120000005</v>
      </c>
      <c r="E163" s="5">
        <v>0.16669999999999999</v>
      </c>
      <c r="F163" s="5"/>
      <c r="H163" s="5">
        <v>0.16669999999999999</v>
      </c>
    </row>
    <row r="164" spans="1:8">
      <c r="A164" s="4"/>
      <c r="B164" s="4"/>
      <c r="C164" s="4">
        <v>97</v>
      </c>
      <c r="D164" s="5">
        <v>96.906018119999999</v>
      </c>
      <c r="E164" s="5">
        <v>9.6000000000000002E-2</v>
      </c>
      <c r="F164" s="5"/>
      <c r="H164" s="5">
        <v>9.6000000000000002E-2</v>
      </c>
    </row>
    <row r="165" spans="1:8">
      <c r="A165" s="4"/>
      <c r="B165" s="4"/>
      <c r="C165" s="4">
        <v>98</v>
      </c>
      <c r="D165" s="5">
        <v>97.905404820000001</v>
      </c>
      <c r="E165" s="5">
        <v>0.24390000000000001</v>
      </c>
      <c r="F165" s="5"/>
      <c r="H165" s="5">
        <v>0.24390000000000001</v>
      </c>
    </row>
    <row r="166" spans="1:8">
      <c r="A166" s="4"/>
      <c r="B166" s="4"/>
      <c r="C166" s="4">
        <v>100</v>
      </c>
      <c r="D166" s="5">
        <v>99.907471799999996</v>
      </c>
      <c r="E166" s="5">
        <v>9.8199999999999996E-2</v>
      </c>
      <c r="F166" s="5"/>
      <c r="H166" s="5">
        <v>9.8199999999999996E-2</v>
      </c>
    </row>
    <row r="167" spans="1:8">
      <c r="A167" s="9"/>
      <c r="B167" s="9"/>
      <c r="C167" s="9"/>
      <c r="D167" s="9"/>
      <c r="E167" s="9"/>
      <c r="F167" s="9"/>
      <c r="H167" s="9"/>
    </row>
    <row r="168" spans="1:8">
      <c r="A168" s="4" t="s">
        <v>42</v>
      </c>
      <c r="B168" s="4">
        <v>43</v>
      </c>
      <c r="C168" s="4">
        <v>97</v>
      </c>
      <c r="D168" s="5">
        <v>96.906366700000007</v>
      </c>
      <c r="E168" s="5"/>
      <c r="F168" s="5">
        <v>98</v>
      </c>
      <c r="H168" s="13">
        <f t="shared" ref="H168:H169" si="0">1/3</f>
        <v>0.33333333333333331</v>
      </c>
    </row>
    <row r="169" spans="1:8">
      <c r="A169" s="4"/>
      <c r="B169" s="4"/>
      <c r="C169" s="4">
        <v>98</v>
      </c>
      <c r="D169" s="5">
        <v>97.907212400000006</v>
      </c>
      <c r="E169" s="5"/>
      <c r="F169" s="5"/>
      <c r="H169" s="13">
        <f t="shared" si="0"/>
        <v>0.33333333333333331</v>
      </c>
    </row>
    <row r="170" spans="1:8">
      <c r="A170" s="4"/>
      <c r="B170" s="4"/>
      <c r="C170" s="4">
        <v>99</v>
      </c>
      <c r="D170" s="5">
        <v>98.906250799999995</v>
      </c>
      <c r="E170" s="5"/>
      <c r="F170" s="5"/>
      <c r="H170" s="13">
        <f>1/3</f>
        <v>0.33333333333333331</v>
      </c>
    </row>
    <row r="171" spans="1:8">
      <c r="A171" s="9"/>
      <c r="B171" s="9"/>
      <c r="C171" s="9"/>
      <c r="D171" s="9"/>
      <c r="E171" s="9"/>
      <c r="F171" s="9"/>
      <c r="H171" s="9"/>
    </row>
    <row r="172" spans="1:8">
      <c r="A172" s="4" t="s">
        <v>43</v>
      </c>
      <c r="B172" s="4">
        <v>44</v>
      </c>
      <c r="C172" s="4">
        <v>96</v>
      </c>
      <c r="D172" s="5">
        <v>95.907590249999998</v>
      </c>
      <c r="E172" s="5">
        <v>5.5399999999999998E-2</v>
      </c>
      <c r="F172" s="5">
        <v>101.07</v>
      </c>
      <c r="H172" s="5">
        <v>5.5399999999999998E-2</v>
      </c>
    </row>
    <row r="173" spans="1:8">
      <c r="A173" s="4"/>
      <c r="B173" s="4"/>
      <c r="C173" s="4">
        <v>98</v>
      </c>
      <c r="D173" s="5">
        <v>97.905286799999999</v>
      </c>
      <c r="E173" s="5">
        <v>1.8700000000000001E-2</v>
      </c>
      <c r="F173" s="5"/>
      <c r="H173" s="5">
        <v>1.8700000000000001E-2</v>
      </c>
    </row>
    <row r="174" spans="1:8">
      <c r="A174" s="4"/>
      <c r="B174" s="4"/>
      <c r="C174" s="4">
        <v>99</v>
      </c>
      <c r="D174" s="5">
        <v>98.905934099999996</v>
      </c>
      <c r="E174" s="5">
        <v>0.12759999999999999</v>
      </c>
      <c r="F174" s="5"/>
      <c r="H174" s="5">
        <v>0.12759999999999999</v>
      </c>
    </row>
    <row r="175" spans="1:8">
      <c r="A175" s="4"/>
      <c r="B175" s="4"/>
      <c r="C175" s="4">
        <v>100</v>
      </c>
      <c r="D175" s="5">
        <v>99.904214300000007</v>
      </c>
      <c r="E175" s="5">
        <v>0.126</v>
      </c>
      <c r="F175" s="5"/>
      <c r="H175" s="5">
        <v>0.126</v>
      </c>
    </row>
    <row r="176" spans="1:8">
      <c r="A176" s="4"/>
      <c r="B176" s="4"/>
      <c r="C176" s="4">
        <v>101</v>
      </c>
      <c r="D176" s="5">
        <v>100.9055769</v>
      </c>
      <c r="E176" s="5">
        <v>0.1706</v>
      </c>
      <c r="F176" s="5"/>
      <c r="H176" s="5">
        <v>0.1706</v>
      </c>
    </row>
    <row r="177" spans="1:8">
      <c r="A177" s="4"/>
      <c r="B177" s="4"/>
      <c r="C177" s="4">
        <v>102</v>
      </c>
      <c r="D177" s="5">
        <v>101.9043441</v>
      </c>
      <c r="E177" s="5">
        <v>0.3155</v>
      </c>
      <c r="F177" s="5"/>
      <c r="H177" s="5">
        <v>0.3155</v>
      </c>
    </row>
    <row r="178" spans="1:8">
      <c r="A178" s="4"/>
      <c r="B178" s="4"/>
      <c r="C178" s="4">
        <v>104</v>
      </c>
      <c r="D178" s="5">
        <v>103.9054275</v>
      </c>
      <c r="E178" s="5">
        <v>0.1862</v>
      </c>
      <c r="F178" s="5"/>
      <c r="H178" s="5">
        <v>0.1862</v>
      </c>
    </row>
    <row r="179" spans="1:8">
      <c r="A179" s="9"/>
      <c r="B179" s="9"/>
      <c r="C179" s="9"/>
      <c r="D179" s="9"/>
      <c r="E179" s="9"/>
      <c r="F179" s="9"/>
      <c r="H179" s="9"/>
    </row>
    <row r="180" spans="1:8">
      <c r="A180" s="4" t="s">
        <v>44</v>
      </c>
      <c r="B180" s="4">
        <v>45</v>
      </c>
      <c r="C180" s="4">
        <v>103</v>
      </c>
      <c r="D180" s="5">
        <v>102.90549799999999</v>
      </c>
      <c r="E180" s="5">
        <v>1</v>
      </c>
      <c r="F180" s="5">
        <v>102.9055</v>
      </c>
      <c r="H180" s="5">
        <v>1</v>
      </c>
    </row>
    <row r="181" spans="1:8">
      <c r="A181" s="9"/>
      <c r="B181" s="9"/>
      <c r="C181" s="9"/>
      <c r="D181" s="9"/>
      <c r="E181" s="9"/>
      <c r="F181" s="9"/>
      <c r="H181" s="9"/>
    </row>
    <row r="182" spans="1:8">
      <c r="A182" s="4" t="s">
        <v>45</v>
      </c>
      <c r="B182" s="4">
        <v>46</v>
      </c>
      <c r="C182" s="4">
        <v>102</v>
      </c>
      <c r="D182" s="5">
        <v>101.9056022</v>
      </c>
      <c r="E182" s="5">
        <v>1.0200000000000001E-2</v>
      </c>
      <c r="F182" s="5">
        <v>106.42</v>
      </c>
      <c r="H182" s="5">
        <v>1.0200000000000001E-2</v>
      </c>
    </row>
    <row r="183" spans="1:8">
      <c r="A183" s="4"/>
      <c r="B183" s="4"/>
      <c r="C183" s="4">
        <v>104</v>
      </c>
      <c r="D183" s="5">
        <v>103.9040305</v>
      </c>
      <c r="E183" s="5">
        <v>0.1114</v>
      </c>
      <c r="F183" s="5"/>
      <c r="H183" s="5">
        <v>0.1114</v>
      </c>
    </row>
    <row r="184" spans="1:8">
      <c r="A184" s="4"/>
      <c r="B184" s="4"/>
      <c r="C184" s="4">
        <v>105</v>
      </c>
      <c r="D184" s="5">
        <v>104.90507959999999</v>
      </c>
      <c r="E184" s="5">
        <v>0.2233</v>
      </c>
      <c r="F184" s="5"/>
      <c r="H184" s="5">
        <v>0.2233</v>
      </c>
    </row>
    <row r="185" spans="1:8">
      <c r="A185" s="4"/>
      <c r="B185" s="4"/>
      <c r="C185" s="4">
        <v>106</v>
      </c>
      <c r="D185" s="5">
        <v>105.90348040000001</v>
      </c>
      <c r="E185" s="5">
        <v>0.27329999999999999</v>
      </c>
      <c r="F185" s="5"/>
      <c r="H185" s="5">
        <v>0.27329999999999999</v>
      </c>
    </row>
    <row r="186" spans="1:8">
      <c r="A186" s="4"/>
      <c r="B186" s="4"/>
      <c r="C186" s="4">
        <v>108</v>
      </c>
      <c r="D186" s="5">
        <v>107.90389159999999</v>
      </c>
      <c r="E186" s="5">
        <v>0.2646</v>
      </c>
      <c r="F186" s="5"/>
      <c r="H186" s="5">
        <v>0.2646</v>
      </c>
    </row>
    <row r="187" spans="1:8">
      <c r="A187" s="4"/>
      <c r="B187" s="4"/>
      <c r="C187" s="4">
        <v>110</v>
      </c>
      <c r="D187" s="5">
        <v>109.9051722</v>
      </c>
      <c r="E187" s="5">
        <v>0.1172</v>
      </c>
      <c r="F187" s="5"/>
      <c r="H187" s="5">
        <v>0.1172</v>
      </c>
    </row>
    <row r="188" spans="1:8">
      <c r="A188" s="9"/>
      <c r="B188" s="9"/>
      <c r="C188" s="9"/>
      <c r="D188" s="9"/>
      <c r="E188" s="9"/>
      <c r="F188" s="9"/>
      <c r="H188" s="9"/>
    </row>
    <row r="189" spans="1:8">
      <c r="A189" s="4" t="s">
        <v>46</v>
      </c>
      <c r="B189" s="4">
        <v>47</v>
      </c>
      <c r="C189" s="4">
        <v>107</v>
      </c>
      <c r="D189" s="5">
        <v>106.90509160000001</v>
      </c>
      <c r="E189" s="5">
        <v>0.51839000000000002</v>
      </c>
      <c r="F189" s="5">
        <v>107.8682</v>
      </c>
      <c r="H189" s="5">
        <v>0.51839000000000002</v>
      </c>
    </row>
    <row r="190" spans="1:8">
      <c r="A190" s="4"/>
      <c r="B190" s="4"/>
      <c r="C190" s="4">
        <v>109</v>
      </c>
      <c r="D190" s="5">
        <v>108.90475530000001</v>
      </c>
      <c r="E190" s="5">
        <v>0.48160999999999998</v>
      </c>
      <c r="F190" s="5"/>
      <c r="H190" s="5">
        <v>0.48160999999999998</v>
      </c>
    </row>
    <row r="191" spans="1:8">
      <c r="A191" s="9"/>
      <c r="B191" s="9"/>
      <c r="C191" s="9"/>
      <c r="D191" s="9"/>
      <c r="E191" s="9"/>
      <c r="F191" s="9"/>
      <c r="H191" s="9"/>
    </row>
    <row r="192" spans="1:8">
      <c r="A192" s="4" t="s">
        <v>47</v>
      </c>
      <c r="B192" s="4">
        <v>48</v>
      </c>
      <c r="C192" s="4">
        <v>106</v>
      </c>
      <c r="D192" s="5">
        <v>105.9064599</v>
      </c>
      <c r="E192" s="5">
        <v>1.2500000000000001E-2</v>
      </c>
      <c r="F192" s="5">
        <v>112.414</v>
      </c>
      <c r="H192" s="5">
        <v>1.2500000000000001E-2</v>
      </c>
    </row>
    <row r="193" spans="1:8">
      <c r="A193" s="4"/>
      <c r="B193" s="4"/>
      <c r="C193" s="4">
        <v>108</v>
      </c>
      <c r="D193" s="5">
        <v>107.90418339999999</v>
      </c>
      <c r="E193" s="5">
        <v>8.8999999999999999E-3</v>
      </c>
      <c r="F193" s="5"/>
      <c r="H193" s="5">
        <v>8.8999999999999999E-3</v>
      </c>
    </row>
    <row r="194" spans="1:8">
      <c r="A194" s="4"/>
      <c r="B194" s="4"/>
      <c r="C194" s="4">
        <v>110</v>
      </c>
      <c r="D194" s="5">
        <v>109.90300661000001</v>
      </c>
      <c r="E194" s="5">
        <v>0.1249</v>
      </c>
      <c r="F194" s="5"/>
      <c r="H194" s="5">
        <v>0.1249</v>
      </c>
    </row>
    <row r="195" spans="1:8">
      <c r="A195" s="4"/>
      <c r="B195" s="4"/>
      <c r="C195" s="4">
        <v>111</v>
      </c>
      <c r="D195" s="5">
        <v>110.90418287</v>
      </c>
      <c r="E195" s="5">
        <v>0.128</v>
      </c>
      <c r="F195" s="5"/>
      <c r="H195" s="5">
        <v>0.128</v>
      </c>
    </row>
    <row r="196" spans="1:8">
      <c r="A196" s="4"/>
      <c r="B196" s="4"/>
      <c r="C196" s="4">
        <v>112</v>
      </c>
      <c r="D196" s="5">
        <v>111.90276287</v>
      </c>
      <c r="E196" s="5">
        <v>0.24129999999999999</v>
      </c>
      <c r="F196" s="5"/>
      <c r="H196" s="5">
        <v>0.24129999999999999</v>
      </c>
    </row>
    <row r="197" spans="1:8">
      <c r="A197" s="4"/>
      <c r="B197" s="4"/>
      <c r="C197" s="4">
        <v>113</v>
      </c>
      <c r="D197" s="5">
        <v>112.90440812999999</v>
      </c>
      <c r="E197" s="5">
        <v>0.1222</v>
      </c>
      <c r="F197" s="5"/>
      <c r="H197" s="5">
        <v>0.1222</v>
      </c>
    </row>
    <row r="198" spans="1:8">
      <c r="A198" s="4"/>
      <c r="B198" s="4"/>
      <c r="C198" s="4">
        <v>114</v>
      </c>
      <c r="D198" s="5">
        <v>113.90336508999999</v>
      </c>
      <c r="E198" s="5">
        <v>0.2873</v>
      </c>
      <c r="F198" s="5"/>
      <c r="H198" s="5">
        <v>0.2873</v>
      </c>
    </row>
    <row r="199" spans="1:8">
      <c r="A199" s="4"/>
      <c r="B199" s="4"/>
      <c r="C199" s="4">
        <v>116</v>
      </c>
      <c r="D199" s="5">
        <v>115.90476314999999</v>
      </c>
      <c r="E199" s="5">
        <v>7.4899999999999994E-2</v>
      </c>
      <c r="F199" s="5"/>
      <c r="H199" s="5">
        <v>7.4899999999999994E-2</v>
      </c>
    </row>
    <row r="200" spans="1:8">
      <c r="A200" s="9"/>
      <c r="B200" s="9"/>
      <c r="C200" s="9"/>
      <c r="D200" s="9"/>
      <c r="E200" s="9"/>
      <c r="F200" s="9"/>
      <c r="H200" s="9"/>
    </row>
    <row r="201" spans="1:8">
      <c r="A201" s="4" t="s">
        <v>48</v>
      </c>
      <c r="B201" s="4">
        <v>49</v>
      </c>
      <c r="C201" s="4">
        <v>113</v>
      </c>
      <c r="D201" s="5">
        <v>112.90406184</v>
      </c>
      <c r="E201" s="5">
        <v>4.2900000000000001E-2</v>
      </c>
      <c r="F201" s="5">
        <v>114.818</v>
      </c>
      <c r="H201" s="5">
        <v>4.2900000000000001E-2</v>
      </c>
    </row>
    <row r="202" spans="1:8">
      <c r="A202" s="4"/>
      <c r="B202" s="4"/>
      <c r="C202" s="4">
        <v>115</v>
      </c>
      <c r="D202" s="5">
        <v>114.903878776</v>
      </c>
      <c r="E202" s="5">
        <v>0.95709999999999995</v>
      </c>
      <c r="F202" s="5"/>
      <c r="H202" s="5">
        <v>0.95709999999999995</v>
      </c>
    </row>
    <row r="203" spans="1:8">
      <c r="A203" s="9"/>
      <c r="B203" s="9"/>
      <c r="C203" s="9"/>
      <c r="D203" s="9"/>
      <c r="E203" s="9"/>
      <c r="F203" s="9"/>
      <c r="H203" s="9"/>
    </row>
    <row r="204" spans="1:8">
      <c r="A204" s="4" t="s">
        <v>49</v>
      </c>
      <c r="B204" s="4">
        <v>50</v>
      </c>
      <c r="C204" s="4">
        <v>112</v>
      </c>
      <c r="D204" s="5">
        <v>111.90482387</v>
      </c>
      <c r="E204" s="5">
        <v>9.7000000000000003E-3</v>
      </c>
      <c r="F204" s="5">
        <v>118.71</v>
      </c>
      <c r="H204" s="5">
        <v>9.7000000000000003E-3</v>
      </c>
    </row>
    <row r="205" spans="1:8">
      <c r="A205" s="4"/>
      <c r="B205" s="4"/>
      <c r="C205" s="4">
        <v>114</v>
      </c>
      <c r="D205" s="5">
        <v>113.9027827</v>
      </c>
      <c r="E205" s="5">
        <v>6.6E-3</v>
      </c>
      <c r="F205" s="5"/>
      <c r="H205" s="5">
        <v>6.6E-3</v>
      </c>
    </row>
    <row r="206" spans="1:8">
      <c r="A206" s="4"/>
      <c r="B206" s="4"/>
      <c r="C206" s="4">
        <v>115</v>
      </c>
      <c r="D206" s="5">
        <v>114.903344699</v>
      </c>
      <c r="E206" s="5">
        <v>3.3999999999999998E-3</v>
      </c>
      <c r="F206" s="5"/>
      <c r="H206" s="5">
        <v>3.3999999999999998E-3</v>
      </c>
    </row>
    <row r="207" spans="1:8">
      <c r="A207" s="4"/>
      <c r="B207" s="4"/>
      <c r="C207" s="4">
        <v>116</v>
      </c>
      <c r="D207" s="5">
        <v>115.90174279999999</v>
      </c>
      <c r="E207" s="5">
        <v>0.1454</v>
      </c>
      <c r="F207" s="5"/>
      <c r="H207" s="5">
        <v>0.1454</v>
      </c>
    </row>
    <row r="208" spans="1:8">
      <c r="A208" s="4"/>
      <c r="B208" s="4"/>
      <c r="C208" s="4">
        <v>117</v>
      </c>
      <c r="D208" s="5">
        <v>116.90295398000001</v>
      </c>
      <c r="E208" s="5">
        <v>7.6799999999999993E-2</v>
      </c>
      <c r="F208" s="5"/>
      <c r="H208" s="5">
        <v>7.6799999999999993E-2</v>
      </c>
    </row>
    <row r="209" spans="1:8">
      <c r="A209" s="4"/>
      <c r="B209" s="4"/>
      <c r="C209" s="4">
        <v>118</v>
      </c>
      <c r="D209" s="5">
        <v>117.90160657</v>
      </c>
      <c r="E209" s="5">
        <v>0.2422</v>
      </c>
      <c r="F209" s="5"/>
      <c r="H209" s="5">
        <v>0.2422</v>
      </c>
    </row>
    <row r="210" spans="1:8">
      <c r="A210" s="4"/>
      <c r="B210" s="4"/>
      <c r="C210" s="4">
        <v>119</v>
      </c>
      <c r="D210" s="5">
        <v>118.90331116999999</v>
      </c>
      <c r="E210" s="5">
        <v>8.5900000000000004E-2</v>
      </c>
      <c r="F210" s="5"/>
      <c r="H210" s="5">
        <v>8.5900000000000004E-2</v>
      </c>
    </row>
    <row r="211" spans="1:8">
      <c r="A211" s="4"/>
      <c r="B211" s="4"/>
      <c r="C211" s="4">
        <v>120</v>
      </c>
      <c r="D211" s="5">
        <v>119.90220162999999</v>
      </c>
      <c r="E211" s="5">
        <v>0.32579999999999998</v>
      </c>
      <c r="F211" s="5"/>
      <c r="H211" s="5">
        <v>0.32579999999999998</v>
      </c>
    </row>
    <row r="212" spans="1:8">
      <c r="A212" s="4"/>
      <c r="B212" s="4"/>
      <c r="C212" s="4">
        <v>122</v>
      </c>
      <c r="D212" s="5">
        <v>121.90344380000001</v>
      </c>
      <c r="E212" s="5">
        <v>4.6300000000000001E-2</v>
      </c>
      <c r="F212" s="5"/>
      <c r="H212" s="5">
        <v>4.6300000000000001E-2</v>
      </c>
    </row>
    <row r="213" spans="1:8">
      <c r="A213" s="4"/>
      <c r="B213" s="4"/>
      <c r="C213" s="4">
        <v>124</v>
      </c>
      <c r="D213" s="5">
        <v>123.90527659999999</v>
      </c>
      <c r="E213" s="5">
        <v>5.79E-2</v>
      </c>
      <c r="F213" s="5"/>
      <c r="H213" s="5">
        <v>5.79E-2</v>
      </c>
    </row>
    <row r="214" spans="1:8">
      <c r="A214" s="9"/>
      <c r="B214" s="9"/>
      <c r="C214" s="9"/>
      <c r="D214" s="9"/>
      <c r="E214" s="9"/>
      <c r="F214" s="9"/>
      <c r="H214" s="9"/>
    </row>
    <row r="215" spans="1:8">
      <c r="A215" s="4" t="s">
        <v>50</v>
      </c>
      <c r="B215" s="4">
        <v>51</v>
      </c>
      <c r="C215" s="4">
        <v>121</v>
      </c>
      <c r="D215" s="5">
        <v>120.903812</v>
      </c>
      <c r="E215" s="5">
        <v>0.57210000000000005</v>
      </c>
      <c r="F215" s="5">
        <v>121.76</v>
      </c>
      <c r="H215" s="5">
        <v>0.57210000000000005</v>
      </c>
    </row>
    <row r="216" spans="1:8">
      <c r="A216" s="4"/>
      <c r="B216" s="4"/>
      <c r="C216" s="4">
        <v>123</v>
      </c>
      <c r="D216" s="5">
        <v>122.9042132</v>
      </c>
      <c r="E216" s="5">
        <v>0.4279</v>
      </c>
      <c r="F216" s="5"/>
      <c r="H216" s="5">
        <v>0.4279</v>
      </c>
    </row>
    <row r="217" spans="1:8">
      <c r="A217" s="9"/>
      <c r="B217" s="9"/>
      <c r="C217" s="9"/>
      <c r="D217" s="9"/>
      <c r="E217" s="9"/>
      <c r="F217" s="9"/>
      <c r="H217" s="9"/>
    </row>
    <row r="218" spans="1:8">
      <c r="A218" s="4" t="s">
        <v>51</v>
      </c>
      <c r="B218" s="4">
        <v>52</v>
      </c>
      <c r="C218" s="4">
        <v>120</v>
      </c>
      <c r="D218" s="5">
        <v>119.9040593</v>
      </c>
      <c r="E218" s="5">
        <v>8.9999999999999998E-4</v>
      </c>
      <c r="F218" s="5">
        <v>127.6</v>
      </c>
      <c r="H218" s="5">
        <v>8.9999999999999998E-4</v>
      </c>
    </row>
    <row r="219" spans="1:8">
      <c r="A219" s="4"/>
      <c r="B219" s="4"/>
      <c r="C219" s="4">
        <v>122</v>
      </c>
      <c r="D219" s="5">
        <v>121.9030435</v>
      </c>
      <c r="E219" s="5">
        <v>2.5499999999999998E-2</v>
      </c>
      <c r="F219" s="5"/>
      <c r="H219" s="5">
        <v>2.5499999999999998E-2</v>
      </c>
    </row>
    <row r="220" spans="1:8">
      <c r="A220" s="4"/>
      <c r="B220" s="4"/>
      <c r="C220" s="4">
        <v>123</v>
      </c>
      <c r="D220" s="5">
        <v>122.90426979999999</v>
      </c>
      <c r="E220" s="5">
        <v>8.8999999999999999E-3</v>
      </c>
      <c r="F220" s="5"/>
      <c r="H220" s="5">
        <v>8.8999999999999999E-3</v>
      </c>
    </row>
    <row r="221" spans="1:8">
      <c r="A221" s="4"/>
      <c r="B221" s="4"/>
      <c r="C221" s="4">
        <v>124</v>
      </c>
      <c r="D221" s="5">
        <v>123.90281709999999</v>
      </c>
      <c r="E221" s="5">
        <v>4.7399999999999998E-2</v>
      </c>
      <c r="F221" s="5"/>
      <c r="H221" s="5">
        <v>4.7399999999999998E-2</v>
      </c>
    </row>
    <row r="222" spans="1:8">
      <c r="A222" s="4"/>
      <c r="B222" s="4"/>
      <c r="C222" s="4">
        <v>125</v>
      </c>
      <c r="D222" s="5">
        <v>124.9044299</v>
      </c>
      <c r="E222" s="5">
        <v>7.0699999999999999E-2</v>
      </c>
      <c r="F222" s="5"/>
      <c r="H222" s="5">
        <v>7.0699999999999999E-2</v>
      </c>
    </row>
    <row r="223" spans="1:8">
      <c r="A223" s="4"/>
      <c r="B223" s="4"/>
      <c r="C223" s="4">
        <v>126</v>
      </c>
      <c r="D223" s="5">
        <v>125.90331089999999</v>
      </c>
      <c r="E223" s="5">
        <v>0.18840000000000001</v>
      </c>
      <c r="F223" s="5"/>
      <c r="H223" s="5">
        <v>0.18840000000000001</v>
      </c>
    </row>
    <row r="224" spans="1:8">
      <c r="A224" s="4"/>
      <c r="B224" s="4"/>
      <c r="C224" s="4">
        <v>128</v>
      </c>
      <c r="D224" s="5">
        <v>127.90446128000001</v>
      </c>
      <c r="E224" s="5">
        <v>0.31740000000000002</v>
      </c>
      <c r="F224" s="5"/>
      <c r="H224" s="5">
        <v>0.31740000000000002</v>
      </c>
    </row>
    <row r="225" spans="1:8">
      <c r="A225" s="4"/>
      <c r="B225" s="4"/>
      <c r="C225" s="4">
        <v>130</v>
      </c>
      <c r="D225" s="5">
        <v>129.906222748</v>
      </c>
      <c r="E225" s="5">
        <v>0.34079999999999999</v>
      </c>
      <c r="F225" s="5"/>
      <c r="H225" s="5">
        <v>0.34079999999999999</v>
      </c>
    </row>
    <row r="226" spans="1:8">
      <c r="A226" s="9"/>
      <c r="B226" s="9"/>
      <c r="C226" s="9"/>
      <c r="D226" s="9"/>
      <c r="E226" s="9"/>
      <c r="F226" s="9"/>
      <c r="H226" s="9"/>
    </row>
    <row r="227" spans="1:8">
      <c r="A227" s="4" t="s">
        <v>52</v>
      </c>
      <c r="B227" s="4">
        <v>53</v>
      </c>
      <c r="C227" s="4">
        <v>127</v>
      </c>
      <c r="D227" s="5">
        <v>126.9044719</v>
      </c>
      <c r="E227" s="5">
        <v>1</v>
      </c>
      <c r="F227" s="5">
        <v>126.90447</v>
      </c>
      <c r="H227" s="5">
        <v>1</v>
      </c>
    </row>
    <row r="228" spans="1:8">
      <c r="A228" s="9"/>
      <c r="B228" s="9"/>
      <c r="C228" s="9"/>
      <c r="D228" s="9"/>
      <c r="E228" s="9"/>
      <c r="F228" s="9"/>
      <c r="H228" s="9"/>
    </row>
    <row r="229" spans="1:8">
      <c r="A229" s="4" t="s">
        <v>53</v>
      </c>
      <c r="B229" s="4">
        <v>54</v>
      </c>
      <c r="C229" s="4">
        <v>124</v>
      </c>
      <c r="D229" s="5">
        <v>123.90589199999999</v>
      </c>
      <c r="E229" s="5">
        <v>9.5200000000000005E-4</v>
      </c>
      <c r="F229" s="5">
        <v>131.29300000000001</v>
      </c>
      <c r="H229" s="5">
        <v>9.5200000000000005E-4</v>
      </c>
    </row>
    <row r="230" spans="1:8">
      <c r="A230" s="4"/>
      <c r="B230" s="4"/>
      <c r="C230" s="4">
        <v>126</v>
      </c>
      <c r="D230" s="5">
        <v>125.90429829999999</v>
      </c>
      <c r="E230" s="5">
        <v>8.8999999999999995E-4</v>
      </c>
      <c r="F230" s="5"/>
      <c r="H230" s="5">
        <v>8.8999999999999995E-4</v>
      </c>
    </row>
    <row r="231" spans="1:8">
      <c r="A231" s="4"/>
      <c r="B231" s="4"/>
      <c r="C231" s="4">
        <v>128</v>
      </c>
      <c r="D231" s="5">
        <v>127.903531</v>
      </c>
      <c r="E231" s="5">
        <v>1.9102000000000001E-2</v>
      </c>
      <c r="F231" s="5"/>
      <c r="H231" s="5">
        <v>1.9102000000000001E-2</v>
      </c>
    </row>
    <row r="232" spans="1:8">
      <c r="A232" s="4"/>
      <c r="B232" s="4"/>
      <c r="C232" s="4">
        <v>129</v>
      </c>
      <c r="D232" s="5">
        <v>128.90478086109999</v>
      </c>
      <c r="E232" s="5">
        <v>0.26400600000000002</v>
      </c>
      <c r="F232" s="5"/>
      <c r="H232" s="5">
        <v>0.26400600000000002</v>
      </c>
    </row>
    <row r="233" spans="1:8">
      <c r="A233" s="4"/>
      <c r="B233" s="4"/>
      <c r="C233" s="4">
        <v>130</v>
      </c>
      <c r="D233" s="5">
        <v>129.90350934899999</v>
      </c>
      <c r="E233" s="5">
        <v>4.0710000000000003E-2</v>
      </c>
      <c r="F233" s="5"/>
      <c r="H233" s="5">
        <v>4.0710000000000003E-2</v>
      </c>
    </row>
    <row r="234" spans="1:8">
      <c r="A234" s="4"/>
      <c r="B234" s="4"/>
      <c r="C234" s="4">
        <v>131</v>
      </c>
      <c r="D234" s="5">
        <v>130.90508406000001</v>
      </c>
      <c r="E234" s="5">
        <v>0.21232400000000001</v>
      </c>
      <c r="F234" s="5"/>
      <c r="H234" s="5">
        <v>0.21232400000000001</v>
      </c>
    </row>
    <row r="235" spans="1:8">
      <c r="A235" s="4"/>
      <c r="B235" s="4"/>
      <c r="C235" s="4">
        <v>132</v>
      </c>
      <c r="D235" s="5">
        <v>131.9041550856</v>
      </c>
      <c r="E235" s="5">
        <v>0.26908599999999999</v>
      </c>
      <c r="F235" s="5"/>
      <c r="H235" s="5">
        <v>0.26908599999999999</v>
      </c>
    </row>
    <row r="236" spans="1:8">
      <c r="A236" s="4"/>
      <c r="B236" s="4"/>
      <c r="C236" s="4">
        <v>134</v>
      </c>
      <c r="D236" s="5">
        <v>133.90539466000001</v>
      </c>
      <c r="E236" s="5">
        <v>0.10435700000000001</v>
      </c>
      <c r="F236" s="5"/>
      <c r="H236" s="5">
        <v>0.10435700000000001</v>
      </c>
    </row>
    <row r="237" spans="1:8">
      <c r="A237" s="4"/>
      <c r="B237" s="4"/>
      <c r="C237" s="4">
        <v>136</v>
      </c>
      <c r="D237" s="5">
        <v>135.90721448400001</v>
      </c>
      <c r="E237" s="5">
        <v>8.8572999999999999E-2</v>
      </c>
      <c r="F237" s="5"/>
      <c r="H237" s="5">
        <v>8.8572999999999999E-2</v>
      </c>
    </row>
    <row r="238" spans="1:8">
      <c r="A238" s="9"/>
      <c r="B238" s="9"/>
      <c r="C238" s="9"/>
      <c r="D238" s="9"/>
      <c r="E238" s="9"/>
      <c r="F238" s="9"/>
      <c r="H238" s="9"/>
    </row>
    <row r="239" spans="1:8">
      <c r="A239" s="4" t="s">
        <v>54</v>
      </c>
      <c r="B239" s="4">
        <v>55</v>
      </c>
      <c r="C239" s="4">
        <v>133</v>
      </c>
      <c r="D239" s="5">
        <v>132.90545196100001</v>
      </c>
      <c r="E239" s="5">
        <v>1</v>
      </c>
      <c r="F239" s="5">
        <v>132.90545195999999</v>
      </c>
      <c r="H239" s="5">
        <v>1</v>
      </c>
    </row>
    <row r="240" spans="1:8">
      <c r="A240" s="9"/>
      <c r="B240" s="9"/>
      <c r="C240" s="9"/>
      <c r="D240" s="9"/>
      <c r="E240" s="9"/>
      <c r="F240" s="9"/>
      <c r="H240" s="9"/>
    </row>
    <row r="241" spans="1:8">
      <c r="A241" s="4" t="s">
        <v>55</v>
      </c>
      <c r="B241" s="4">
        <v>56</v>
      </c>
      <c r="C241" s="4">
        <v>130</v>
      </c>
      <c r="D241" s="5">
        <v>129.90632070000001</v>
      </c>
      <c r="E241" s="5">
        <v>1.06E-3</v>
      </c>
      <c r="F241" s="5">
        <v>137.327</v>
      </c>
      <c r="H241" s="5">
        <v>1.06E-3</v>
      </c>
    </row>
    <row r="242" spans="1:8">
      <c r="A242" s="4"/>
      <c r="B242" s="4"/>
      <c r="C242" s="4">
        <v>132</v>
      </c>
      <c r="D242" s="5">
        <v>131.90506110000001</v>
      </c>
      <c r="E242" s="5">
        <v>1.01E-3</v>
      </c>
      <c r="F242" s="5"/>
      <c r="H242" s="5">
        <v>1.01E-3</v>
      </c>
    </row>
    <row r="243" spans="1:8">
      <c r="A243" s="4"/>
      <c r="B243" s="4"/>
      <c r="C243" s="4">
        <v>134</v>
      </c>
      <c r="D243" s="5">
        <v>133.90450817999999</v>
      </c>
      <c r="E243" s="5">
        <v>2.4170000000000001E-2</v>
      </c>
      <c r="F243" s="5"/>
      <c r="H243" s="5">
        <v>2.4170000000000001E-2</v>
      </c>
    </row>
    <row r="244" spans="1:8">
      <c r="A244" s="4"/>
      <c r="B244" s="4"/>
      <c r="C244" s="4">
        <v>135</v>
      </c>
      <c r="D244" s="5">
        <v>134.90568837999999</v>
      </c>
      <c r="E244" s="5">
        <v>6.5920000000000006E-2</v>
      </c>
      <c r="F244" s="5"/>
      <c r="H244" s="5">
        <v>6.5920000000000006E-2</v>
      </c>
    </row>
    <row r="245" spans="1:8">
      <c r="A245" s="4"/>
      <c r="B245" s="4"/>
      <c r="C245" s="4">
        <v>136</v>
      </c>
      <c r="D245" s="5">
        <v>135.90457573</v>
      </c>
      <c r="E245" s="5">
        <v>7.8539999999999999E-2</v>
      </c>
      <c r="F245" s="5"/>
      <c r="H245" s="5">
        <v>7.8539999999999999E-2</v>
      </c>
    </row>
    <row r="246" spans="1:8">
      <c r="A246" s="4"/>
      <c r="B246" s="4"/>
      <c r="C246" s="4">
        <v>137</v>
      </c>
      <c r="D246" s="5">
        <v>136.90582714000001</v>
      </c>
      <c r="E246" s="5">
        <v>0.11232</v>
      </c>
      <c r="F246" s="5"/>
      <c r="H246" s="5">
        <v>0.11232</v>
      </c>
    </row>
    <row r="247" spans="1:8">
      <c r="A247" s="4"/>
      <c r="B247" s="4"/>
      <c r="C247" s="4">
        <v>138</v>
      </c>
      <c r="D247" s="5">
        <v>137.905247</v>
      </c>
      <c r="E247" s="5">
        <v>0.71697999999999995</v>
      </c>
      <c r="F247" s="5"/>
      <c r="H247" s="5">
        <v>0.71697999999999995</v>
      </c>
    </row>
    <row r="248" spans="1:8">
      <c r="A248" s="9"/>
      <c r="B248" s="9"/>
      <c r="C248" s="9"/>
      <c r="D248" s="9"/>
      <c r="E248" s="9"/>
      <c r="F248" s="9"/>
      <c r="H248" s="9"/>
    </row>
    <row r="249" spans="1:8">
      <c r="A249" s="4" t="s">
        <v>56</v>
      </c>
      <c r="B249" s="4">
        <v>57</v>
      </c>
      <c r="C249" s="4">
        <v>138</v>
      </c>
      <c r="D249" s="5">
        <v>137.90711490000001</v>
      </c>
      <c r="E249" s="5">
        <v>8.8809999999999996E-4</v>
      </c>
      <c r="F249" s="5">
        <v>138.90547000000001</v>
      </c>
      <c r="H249" s="5">
        <v>8.8809999999999996E-4</v>
      </c>
    </row>
    <row r="250" spans="1:8">
      <c r="A250" s="4"/>
      <c r="B250" s="4"/>
      <c r="C250" s="4">
        <v>139</v>
      </c>
      <c r="D250" s="5">
        <v>138.9063563</v>
      </c>
      <c r="E250" s="5">
        <v>0.99911190000000005</v>
      </c>
      <c r="F250" s="5"/>
      <c r="H250" s="5">
        <v>0.99911190000000005</v>
      </c>
    </row>
    <row r="251" spans="1:8">
      <c r="A251" s="9"/>
      <c r="B251" s="9"/>
      <c r="C251" s="9"/>
      <c r="D251" s="9"/>
      <c r="E251" s="9"/>
      <c r="F251" s="9"/>
      <c r="H251" s="9"/>
    </row>
    <row r="252" spans="1:8">
      <c r="A252" s="4" t="s">
        <v>57</v>
      </c>
      <c r="B252" s="4">
        <v>58</v>
      </c>
      <c r="C252" s="4">
        <v>136</v>
      </c>
      <c r="D252" s="5">
        <v>135.90712920999999</v>
      </c>
      <c r="E252" s="5">
        <v>1.8500000000000001E-3</v>
      </c>
      <c r="F252" s="5">
        <v>140.11600000000001</v>
      </c>
      <c r="H252" s="5">
        <v>1.8500000000000001E-3</v>
      </c>
    </row>
    <row r="253" spans="1:8">
      <c r="A253" s="4"/>
      <c r="B253" s="4"/>
      <c r="C253" s="4">
        <v>138</v>
      </c>
      <c r="D253" s="5">
        <v>137.905991</v>
      </c>
      <c r="E253" s="5">
        <v>2.5100000000000001E-3</v>
      </c>
      <c r="F253" s="5"/>
      <c r="H253" s="5">
        <v>2.5100000000000001E-3</v>
      </c>
    </row>
    <row r="254" spans="1:8">
      <c r="A254" s="4"/>
      <c r="B254" s="4"/>
      <c r="C254" s="4">
        <v>140</v>
      </c>
      <c r="D254" s="5">
        <v>139.90544310000001</v>
      </c>
      <c r="E254" s="5">
        <v>0.88449999999999995</v>
      </c>
      <c r="F254" s="5"/>
      <c r="H254" s="5">
        <v>0.88449999999999995</v>
      </c>
    </row>
    <row r="255" spans="1:8">
      <c r="A255" s="4"/>
      <c r="B255" s="4"/>
      <c r="C255" s="4">
        <v>142</v>
      </c>
      <c r="D255" s="5">
        <v>141.90925039999999</v>
      </c>
      <c r="E255" s="5">
        <v>0.11114</v>
      </c>
      <c r="F255" s="5"/>
      <c r="H255" s="5">
        <v>0.11114</v>
      </c>
    </row>
    <row r="256" spans="1:8">
      <c r="A256" s="9"/>
      <c r="B256" s="9"/>
      <c r="C256" s="9"/>
      <c r="D256" s="9"/>
      <c r="E256" s="9"/>
      <c r="F256" s="9"/>
      <c r="H256" s="9"/>
    </row>
    <row r="257" spans="1:8">
      <c r="A257" s="4" t="s">
        <v>58</v>
      </c>
      <c r="B257" s="4">
        <v>59</v>
      </c>
      <c r="C257" s="4">
        <v>141</v>
      </c>
      <c r="D257" s="5">
        <v>140.90765759999999</v>
      </c>
      <c r="E257" s="5">
        <v>1</v>
      </c>
      <c r="F257" s="5">
        <v>140.90765999999999</v>
      </c>
      <c r="H257" s="5">
        <v>1</v>
      </c>
    </row>
    <row r="258" spans="1:8">
      <c r="A258" s="9"/>
      <c r="B258" s="9"/>
      <c r="C258" s="9"/>
      <c r="D258" s="9"/>
      <c r="E258" s="9"/>
      <c r="F258" s="9"/>
      <c r="H258" s="9"/>
    </row>
    <row r="259" spans="1:8">
      <c r="A259" s="4" t="s">
        <v>59</v>
      </c>
      <c r="B259" s="4">
        <v>60</v>
      </c>
      <c r="C259" s="4">
        <v>142</v>
      </c>
      <c r="D259" s="5">
        <v>141.90772899999999</v>
      </c>
      <c r="E259" s="5">
        <v>0.27151999999999998</v>
      </c>
      <c r="F259" s="5">
        <v>144.24199999999999</v>
      </c>
      <c r="H259" s="5">
        <v>0.27151999999999998</v>
      </c>
    </row>
    <row r="260" spans="1:8">
      <c r="A260" s="4"/>
      <c r="B260" s="4"/>
      <c r="C260" s="4">
        <v>143</v>
      </c>
      <c r="D260" s="5">
        <v>142.90982</v>
      </c>
      <c r="E260" s="5">
        <v>0.12174</v>
      </c>
      <c r="F260" s="5"/>
      <c r="H260" s="5">
        <v>0.12174</v>
      </c>
    </row>
    <row r="261" spans="1:8">
      <c r="A261" s="4"/>
      <c r="B261" s="4"/>
      <c r="C261" s="4">
        <v>144</v>
      </c>
      <c r="D261" s="5">
        <v>143.91009299999999</v>
      </c>
      <c r="E261" s="5">
        <v>0.23798</v>
      </c>
      <c r="F261" s="5"/>
      <c r="H261" s="5">
        <v>0.23798</v>
      </c>
    </row>
    <row r="262" spans="1:8">
      <c r="A262" s="4"/>
      <c r="B262" s="4"/>
      <c r="C262" s="4">
        <v>145</v>
      </c>
      <c r="D262" s="5">
        <v>144.9125793</v>
      </c>
      <c r="E262" s="5">
        <v>8.2930000000000004E-2</v>
      </c>
      <c r="F262" s="5"/>
      <c r="H262" s="5">
        <v>8.2930000000000004E-2</v>
      </c>
    </row>
    <row r="263" spans="1:8">
      <c r="A263" s="4"/>
      <c r="B263" s="4"/>
      <c r="C263" s="4">
        <v>146</v>
      </c>
      <c r="D263" s="5">
        <v>145.91312260000001</v>
      </c>
      <c r="E263" s="5">
        <v>0.17188999999999999</v>
      </c>
      <c r="F263" s="5"/>
      <c r="H263" s="5">
        <v>0.17188999999999999</v>
      </c>
    </row>
    <row r="264" spans="1:8">
      <c r="A264" s="4"/>
      <c r="B264" s="4"/>
      <c r="C264" s="4">
        <v>148</v>
      </c>
      <c r="D264" s="5">
        <v>147.91689930000001</v>
      </c>
      <c r="E264" s="5">
        <v>5.756E-2</v>
      </c>
      <c r="F264" s="5"/>
      <c r="H264" s="5">
        <v>5.756E-2</v>
      </c>
    </row>
    <row r="265" spans="1:8">
      <c r="A265" s="4"/>
      <c r="B265" s="4"/>
      <c r="C265" s="4">
        <v>150</v>
      </c>
      <c r="D265" s="5">
        <v>149.9209022</v>
      </c>
      <c r="E265" s="5">
        <v>5.638E-2</v>
      </c>
      <c r="F265" s="5"/>
      <c r="H265" s="5">
        <v>5.638E-2</v>
      </c>
    </row>
    <row r="266" spans="1:8">
      <c r="A266" s="9"/>
      <c r="B266" s="9"/>
      <c r="C266" s="9"/>
      <c r="D266" s="9"/>
      <c r="E266" s="9"/>
      <c r="F266" s="9"/>
      <c r="H266" s="9"/>
    </row>
    <row r="267" spans="1:8">
      <c r="A267" s="4" t="s">
        <v>60</v>
      </c>
      <c r="B267" s="4">
        <v>61</v>
      </c>
      <c r="C267" s="4">
        <v>145</v>
      </c>
      <c r="D267" s="5">
        <v>144.91275590000001</v>
      </c>
      <c r="E267" s="5"/>
      <c r="F267" s="5">
        <v>145</v>
      </c>
      <c r="H267" s="13">
        <f>1/2</f>
        <v>0.5</v>
      </c>
    </row>
    <row r="268" spans="1:8">
      <c r="A268" s="4"/>
      <c r="B268" s="4"/>
      <c r="C268" s="4">
        <v>147</v>
      </c>
      <c r="D268" s="5">
        <v>146.915145</v>
      </c>
      <c r="E268" s="5"/>
      <c r="F268" s="5"/>
      <c r="H268" s="13">
        <f>1/2</f>
        <v>0.5</v>
      </c>
    </row>
    <row r="269" spans="1:8">
      <c r="A269" s="9"/>
      <c r="B269" s="9"/>
      <c r="C269" s="9"/>
      <c r="D269" s="9"/>
      <c r="E269" s="9"/>
      <c r="F269" s="9"/>
      <c r="H269" s="9"/>
    </row>
    <row r="270" spans="1:8">
      <c r="A270" s="4" t="s">
        <v>61</v>
      </c>
      <c r="B270" s="4">
        <v>62</v>
      </c>
      <c r="C270" s="4">
        <v>144</v>
      </c>
      <c r="D270" s="5">
        <v>143.91200649999999</v>
      </c>
      <c r="E270" s="5">
        <v>3.0700000000000002E-2</v>
      </c>
      <c r="F270" s="5">
        <v>150.36000000000001</v>
      </c>
      <c r="H270" s="5">
        <v>3.0700000000000002E-2</v>
      </c>
    </row>
    <row r="271" spans="1:8">
      <c r="A271" s="4"/>
      <c r="B271" s="4"/>
      <c r="C271" s="4">
        <v>147</v>
      </c>
      <c r="D271" s="5">
        <v>146.91490440000001</v>
      </c>
      <c r="E271" s="5">
        <v>0.14990000000000001</v>
      </c>
      <c r="F271" s="5"/>
      <c r="H271" s="5">
        <v>0.14990000000000001</v>
      </c>
    </row>
    <row r="272" spans="1:8">
      <c r="A272" s="4"/>
      <c r="B272" s="4"/>
      <c r="C272" s="4">
        <v>148</v>
      </c>
      <c r="D272" s="5">
        <v>147.91482920000001</v>
      </c>
      <c r="E272" s="5">
        <v>0.1124</v>
      </c>
      <c r="F272" s="5"/>
      <c r="H272" s="5">
        <v>0.1124</v>
      </c>
    </row>
    <row r="273" spans="1:8">
      <c r="A273" s="4"/>
      <c r="B273" s="4"/>
      <c r="C273" s="4">
        <v>149</v>
      </c>
      <c r="D273" s="5">
        <v>148.91719209999999</v>
      </c>
      <c r="E273" s="5">
        <v>0.13819999999999999</v>
      </c>
      <c r="F273" s="5"/>
      <c r="H273" s="5">
        <v>0.13819999999999999</v>
      </c>
    </row>
    <row r="274" spans="1:8">
      <c r="A274" s="4"/>
      <c r="B274" s="4"/>
      <c r="C274" s="4">
        <v>150</v>
      </c>
      <c r="D274" s="5">
        <v>149.9172829</v>
      </c>
      <c r="E274" s="5">
        <v>7.3800000000000004E-2</v>
      </c>
      <c r="F274" s="5"/>
      <c r="H274" s="5">
        <v>7.3800000000000004E-2</v>
      </c>
    </row>
    <row r="275" spans="1:8">
      <c r="A275" s="4"/>
      <c r="B275" s="4"/>
      <c r="C275" s="4">
        <v>152</v>
      </c>
      <c r="D275" s="5">
        <v>151.91973970000001</v>
      </c>
      <c r="E275" s="5">
        <v>0.26750000000000002</v>
      </c>
      <c r="F275" s="5"/>
      <c r="H275" s="5">
        <v>0.26750000000000002</v>
      </c>
    </row>
    <row r="276" spans="1:8">
      <c r="A276" s="4"/>
      <c r="B276" s="4"/>
      <c r="C276" s="4">
        <v>154</v>
      </c>
      <c r="D276" s="5">
        <v>153.9222169</v>
      </c>
      <c r="E276" s="5">
        <v>0.22750000000000001</v>
      </c>
      <c r="F276" s="5"/>
      <c r="H276" s="5">
        <v>0.22750000000000001</v>
      </c>
    </row>
    <row r="277" spans="1:8">
      <c r="A277" s="9"/>
      <c r="B277" s="9"/>
      <c r="C277" s="9"/>
      <c r="D277" s="9"/>
      <c r="E277" s="9"/>
      <c r="F277" s="9"/>
      <c r="H277" s="9"/>
    </row>
    <row r="278" spans="1:8">
      <c r="A278" s="4" t="s">
        <v>62</v>
      </c>
      <c r="B278" s="4">
        <v>63</v>
      </c>
      <c r="C278" s="4">
        <v>151</v>
      </c>
      <c r="D278" s="5">
        <v>150.91985779999999</v>
      </c>
      <c r="E278" s="5">
        <v>0.47810000000000002</v>
      </c>
      <c r="F278" s="5">
        <v>151.964</v>
      </c>
      <c r="H278" s="5">
        <v>0.47810000000000002</v>
      </c>
    </row>
    <row r="279" spans="1:8">
      <c r="A279" s="4"/>
      <c r="B279" s="4"/>
      <c r="C279" s="4">
        <v>153</v>
      </c>
      <c r="D279" s="5">
        <v>152.92123799999999</v>
      </c>
      <c r="E279" s="5">
        <v>0.52190000000000003</v>
      </c>
      <c r="F279" s="5"/>
      <c r="H279" s="5">
        <v>0.52190000000000003</v>
      </c>
    </row>
    <row r="280" spans="1:8">
      <c r="A280" s="9"/>
      <c r="B280" s="9"/>
      <c r="C280" s="9"/>
      <c r="D280" s="9"/>
      <c r="E280" s="9"/>
      <c r="F280" s="9"/>
      <c r="H280" s="9"/>
    </row>
    <row r="281" spans="1:8">
      <c r="A281" s="4" t="s">
        <v>63</v>
      </c>
      <c r="B281" s="4">
        <v>64</v>
      </c>
      <c r="C281" s="4">
        <v>152</v>
      </c>
      <c r="D281" s="5">
        <v>151.91979950000001</v>
      </c>
      <c r="E281" s="5">
        <v>2E-3</v>
      </c>
      <c r="F281" s="5">
        <v>157.25</v>
      </c>
      <c r="H281" s="5">
        <v>2E-3</v>
      </c>
    </row>
    <row r="282" spans="1:8">
      <c r="A282" s="4"/>
      <c r="B282" s="4"/>
      <c r="C282" s="4">
        <v>154</v>
      </c>
      <c r="D282" s="5">
        <v>153.92087409999999</v>
      </c>
      <c r="E282" s="5">
        <v>2.18E-2</v>
      </c>
      <c r="F282" s="5"/>
      <c r="H282" s="5">
        <v>2.18E-2</v>
      </c>
    </row>
    <row r="283" spans="1:8">
      <c r="A283" s="4"/>
      <c r="B283" s="4"/>
      <c r="C283" s="4">
        <v>155</v>
      </c>
      <c r="D283" s="5">
        <v>154.9226305</v>
      </c>
      <c r="E283" s="5">
        <v>0.14799999999999999</v>
      </c>
      <c r="F283" s="5"/>
      <c r="H283" s="5">
        <v>0.14799999999999999</v>
      </c>
    </row>
    <row r="284" spans="1:8">
      <c r="A284" s="4"/>
      <c r="B284" s="4"/>
      <c r="C284" s="4">
        <v>156</v>
      </c>
      <c r="D284" s="5">
        <v>155.9221312</v>
      </c>
      <c r="E284" s="5">
        <v>0.20469999999999999</v>
      </c>
      <c r="F284" s="5"/>
      <c r="H284" s="5">
        <v>0.20469999999999999</v>
      </c>
    </row>
    <row r="285" spans="1:8">
      <c r="A285" s="4"/>
      <c r="B285" s="4"/>
      <c r="C285" s="4">
        <v>157</v>
      </c>
      <c r="D285" s="5">
        <v>156.92396859999999</v>
      </c>
      <c r="E285" s="5">
        <v>0.1565</v>
      </c>
      <c r="F285" s="5"/>
      <c r="H285" s="5">
        <v>0.1565</v>
      </c>
    </row>
    <row r="286" spans="1:8">
      <c r="A286" s="4"/>
      <c r="B286" s="4"/>
      <c r="C286" s="4">
        <v>158</v>
      </c>
      <c r="D286" s="5">
        <v>157.92411229999999</v>
      </c>
      <c r="E286" s="5">
        <v>0.24840000000000001</v>
      </c>
      <c r="F286" s="5"/>
      <c r="H286" s="5">
        <v>0.24840000000000001</v>
      </c>
    </row>
    <row r="287" spans="1:8">
      <c r="A287" s="4"/>
      <c r="B287" s="4"/>
      <c r="C287" s="4">
        <v>160</v>
      </c>
      <c r="D287" s="5">
        <v>159.92706240000001</v>
      </c>
      <c r="E287" s="5">
        <v>0.21859999999999999</v>
      </c>
      <c r="F287" s="5"/>
      <c r="H287" s="5">
        <v>0.21859999999999999</v>
      </c>
    </row>
    <row r="288" spans="1:8">
      <c r="A288" s="9"/>
      <c r="B288" s="9"/>
      <c r="C288" s="9"/>
      <c r="D288" s="9"/>
      <c r="E288" s="9"/>
      <c r="F288" s="9"/>
      <c r="H288" s="9"/>
    </row>
    <row r="289" spans="1:8">
      <c r="A289" s="4" t="s">
        <v>64</v>
      </c>
      <c r="B289" s="4">
        <v>65</v>
      </c>
      <c r="C289" s="4">
        <v>159</v>
      </c>
      <c r="D289" s="5">
        <v>158.92535470000001</v>
      </c>
      <c r="E289" s="5">
        <v>1</v>
      </c>
      <c r="F289" s="5">
        <v>158.92535000000001</v>
      </c>
      <c r="H289" s="5">
        <v>1</v>
      </c>
    </row>
    <row r="290" spans="1:8">
      <c r="A290" s="9"/>
      <c r="B290" s="9"/>
      <c r="C290" s="9"/>
      <c r="D290" s="9"/>
      <c r="E290" s="9"/>
      <c r="F290" s="9"/>
      <c r="H290" s="9"/>
    </row>
    <row r="291" spans="1:8">
      <c r="A291" s="4" t="s">
        <v>65</v>
      </c>
      <c r="B291" s="4">
        <v>66</v>
      </c>
      <c r="C291" s="4">
        <v>156</v>
      </c>
      <c r="D291" s="5">
        <v>155.92428469999999</v>
      </c>
      <c r="E291" s="5">
        <v>5.5999999999999995E-4</v>
      </c>
      <c r="F291" s="5">
        <v>162.5</v>
      </c>
      <c r="H291" s="5">
        <v>5.5999999999999995E-4</v>
      </c>
    </row>
    <row r="292" spans="1:8">
      <c r="A292" s="4"/>
      <c r="B292" s="4"/>
      <c r="C292" s="4">
        <v>158</v>
      </c>
      <c r="D292" s="5">
        <v>157.92441590000001</v>
      </c>
      <c r="E292" s="5">
        <v>9.5E-4</v>
      </c>
      <c r="F292" s="5"/>
      <c r="H292" s="5">
        <v>9.5E-4</v>
      </c>
    </row>
    <row r="293" spans="1:8">
      <c r="A293" s="4"/>
      <c r="B293" s="4"/>
      <c r="C293" s="4">
        <v>160</v>
      </c>
      <c r="D293" s="5">
        <v>159.9252046</v>
      </c>
      <c r="E293" s="5">
        <v>2.3290000000000002E-2</v>
      </c>
      <c r="F293" s="5"/>
      <c r="H293" s="5">
        <v>2.3290000000000002E-2</v>
      </c>
    </row>
    <row r="294" spans="1:8">
      <c r="A294" s="4"/>
      <c r="B294" s="4"/>
      <c r="C294" s="4">
        <v>161</v>
      </c>
      <c r="D294" s="5">
        <v>160.9269405</v>
      </c>
      <c r="E294" s="5">
        <v>0.18889</v>
      </c>
      <c r="F294" s="5"/>
      <c r="H294" s="5">
        <v>0.18889</v>
      </c>
    </row>
    <row r="295" spans="1:8">
      <c r="A295" s="4"/>
      <c r="B295" s="4"/>
      <c r="C295" s="4">
        <v>162</v>
      </c>
      <c r="D295" s="5">
        <v>161.92680559999999</v>
      </c>
      <c r="E295" s="5">
        <v>0.25474999999999998</v>
      </c>
      <c r="F295" s="5"/>
      <c r="H295" s="5">
        <v>0.25474999999999998</v>
      </c>
    </row>
    <row r="296" spans="1:8">
      <c r="A296" s="4"/>
      <c r="B296" s="4"/>
      <c r="C296" s="4">
        <v>163</v>
      </c>
      <c r="D296" s="5">
        <v>162.92873829999999</v>
      </c>
      <c r="E296" s="5">
        <v>0.24895999999999999</v>
      </c>
      <c r="F296" s="5"/>
      <c r="H296" s="5">
        <v>0.24895999999999999</v>
      </c>
    </row>
    <row r="297" spans="1:8">
      <c r="A297" s="4"/>
      <c r="B297" s="4"/>
      <c r="C297" s="4">
        <v>164</v>
      </c>
      <c r="D297" s="5">
        <v>163.9291819</v>
      </c>
      <c r="E297" s="5">
        <v>0.28260000000000002</v>
      </c>
      <c r="F297" s="5"/>
      <c r="H297" s="5">
        <v>0.28260000000000002</v>
      </c>
    </row>
    <row r="298" spans="1:8">
      <c r="A298" s="9"/>
      <c r="B298" s="9"/>
      <c r="C298" s="9"/>
      <c r="D298" s="9"/>
      <c r="E298" s="9"/>
      <c r="F298" s="9"/>
      <c r="H298" s="9"/>
    </row>
    <row r="299" spans="1:8">
      <c r="A299" s="4" t="s">
        <v>66</v>
      </c>
      <c r="B299" s="4">
        <v>67</v>
      </c>
      <c r="C299" s="4">
        <v>165</v>
      </c>
      <c r="D299" s="5">
        <v>164.93032880000001</v>
      </c>
      <c r="E299" s="5">
        <v>1</v>
      </c>
      <c r="F299" s="5">
        <v>164.93033</v>
      </c>
      <c r="H299" s="5">
        <v>1</v>
      </c>
    </row>
    <row r="300" spans="1:8">
      <c r="A300" s="9"/>
      <c r="B300" s="9"/>
      <c r="C300" s="9"/>
      <c r="D300" s="9"/>
      <c r="E300" s="9"/>
      <c r="F300" s="9"/>
      <c r="H300" s="9"/>
    </row>
    <row r="301" spans="1:8">
      <c r="A301" s="4" t="s">
        <v>67</v>
      </c>
      <c r="B301" s="4">
        <v>68</v>
      </c>
      <c r="C301" s="4">
        <v>162</v>
      </c>
      <c r="D301" s="5">
        <v>161.9287884</v>
      </c>
      <c r="E301" s="5">
        <v>1.39E-3</v>
      </c>
      <c r="F301" s="5">
        <v>167.25899999999999</v>
      </c>
      <c r="H301" s="5">
        <v>1.39E-3</v>
      </c>
    </row>
    <row r="302" spans="1:8">
      <c r="A302" s="4"/>
      <c r="B302" s="4"/>
      <c r="C302" s="4">
        <v>164</v>
      </c>
      <c r="D302" s="5">
        <v>163.9292088</v>
      </c>
      <c r="E302" s="5">
        <v>1.601E-2</v>
      </c>
      <c r="F302" s="5"/>
      <c r="H302" s="5">
        <v>1.601E-2</v>
      </c>
    </row>
    <row r="303" spans="1:8">
      <c r="A303" s="4"/>
      <c r="B303" s="4"/>
      <c r="C303" s="4">
        <v>166</v>
      </c>
      <c r="D303" s="5">
        <v>165.93029949999999</v>
      </c>
      <c r="E303" s="5">
        <v>0.33502999999999999</v>
      </c>
      <c r="F303" s="5"/>
      <c r="H303" s="5">
        <v>0.33502999999999999</v>
      </c>
    </row>
    <row r="304" spans="1:8">
      <c r="A304" s="4"/>
      <c r="B304" s="4"/>
      <c r="C304" s="4">
        <v>167</v>
      </c>
      <c r="D304" s="5">
        <v>166.93205459999999</v>
      </c>
      <c r="E304" s="5">
        <v>0.22869</v>
      </c>
      <c r="F304" s="5"/>
      <c r="H304" s="5">
        <v>0.22869</v>
      </c>
    </row>
    <row r="305" spans="1:8">
      <c r="A305" s="4"/>
      <c r="B305" s="4"/>
      <c r="C305" s="4">
        <v>168</v>
      </c>
      <c r="D305" s="5">
        <v>167.93237669999999</v>
      </c>
      <c r="E305" s="5">
        <v>0.26978000000000002</v>
      </c>
      <c r="F305" s="5"/>
      <c r="H305" s="5">
        <v>0.26978000000000002</v>
      </c>
    </row>
    <row r="306" spans="1:8">
      <c r="A306" s="4"/>
      <c r="B306" s="4"/>
      <c r="C306" s="4">
        <v>170</v>
      </c>
      <c r="D306" s="5">
        <v>169.9354702</v>
      </c>
      <c r="E306" s="5">
        <v>0.14910000000000001</v>
      </c>
      <c r="F306" s="5"/>
      <c r="H306" s="5">
        <v>0.14910000000000001</v>
      </c>
    </row>
    <row r="307" spans="1:8">
      <c r="A307" s="9"/>
      <c r="B307" s="9"/>
      <c r="C307" s="9"/>
      <c r="D307" s="9"/>
      <c r="E307" s="9"/>
      <c r="F307" s="9"/>
      <c r="H307" s="9"/>
    </row>
    <row r="308" spans="1:8">
      <c r="A308" s="4" t="s">
        <v>68</v>
      </c>
      <c r="B308" s="4">
        <v>69</v>
      </c>
      <c r="C308" s="4">
        <v>169</v>
      </c>
      <c r="D308" s="5">
        <v>168.93421789999999</v>
      </c>
      <c r="E308" s="5">
        <v>1</v>
      </c>
      <c r="F308" s="5">
        <v>168.93422000000001</v>
      </c>
      <c r="H308" s="5">
        <v>1</v>
      </c>
    </row>
    <row r="309" spans="1:8">
      <c r="A309" s="9"/>
      <c r="B309" s="9"/>
      <c r="C309" s="9"/>
      <c r="D309" s="9"/>
      <c r="E309" s="9"/>
      <c r="F309" s="9"/>
      <c r="H309" s="9"/>
    </row>
    <row r="310" spans="1:8">
      <c r="A310" s="4" t="s">
        <v>69</v>
      </c>
      <c r="B310" s="4">
        <v>70</v>
      </c>
      <c r="C310" s="4">
        <v>168</v>
      </c>
      <c r="D310" s="5">
        <v>167.93388959999999</v>
      </c>
      <c r="E310" s="5">
        <v>1.23E-3</v>
      </c>
      <c r="F310" s="5">
        <v>173.054</v>
      </c>
      <c r="H310" s="5">
        <v>1.23E-3</v>
      </c>
    </row>
    <row r="311" spans="1:8">
      <c r="A311" s="4"/>
      <c r="B311" s="4"/>
      <c r="C311" s="4">
        <v>170</v>
      </c>
      <c r="D311" s="5">
        <v>169.9347664</v>
      </c>
      <c r="E311" s="5">
        <v>2.9819999999999999E-2</v>
      </c>
      <c r="F311" s="5"/>
      <c r="H311" s="5">
        <v>2.9819999999999999E-2</v>
      </c>
    </row>
    <row r="312" spans="1:8">
      <c r="A312" s="4"/>
      <c r="B312" s="4"/>
      <c r="C312" s="4">
        <v>171</v>
      </c>
      <c r="D312" s="5">
        <v>170.93633019999999</v>
      </c>
      <c r="E312" s="5">
        <v>0.1409</v>
      </c>
      <c r="F312" s="5"/>
      <c r="H312" s="5">
        <v>0.1409</v>
      </c>
    </row>
    <row r="313" spans="1:8">
      <c r="A313" s="4"/>
      <c r="B313" s="4"/>
      <c r="C313" s="4">
        <v>172</v>
      </c>
      <c r="D313" s="5">
        <v>171.9363859</v>
      </c>
      <c r="E313" s="5">
        <v>0.21679999999999999</v>
      </c>
      <c r="F313" s="5"/>
      <c r="H313" s="5">
        <v>0.21679999999999999</v>
      </c>
    </row>
    <row r="314" spans="1:8">
      <c r="A314" s="4"/>
      <c r="B314" s="4"/>
      <c r="C314" s="4">
        <v>173</v>
      </c>
      <c r="D314" s="5">
        <v>172.93821510000001</v>
      </c>
      <c r="E314" s="5">
        <v>0.16103000000000001</v>
      </c>
      <c r="F314" s="5"/>
      <c r="H314" s="5">
        <v>0.16103000000000001</v>
      </c>
    </row>
    <row r="315" spans="1:8">
      <c r="A315" s="4"/>
      <c r="B315" s="4"/>
      <c r="C315" s="4">
        <v>174</v>
      </c>
      <c r="D315" s="5">
        <v>173.93886639999999</v>
      </c>
      <c r="E315" s="5">
        <v>0.32025999999999999</v>
      </c>
      <c r="F315" s="5"/>
      <c r="H315" s="5">
        <v>0.32025999999999999</v>
      </c>
    </row>
    <row r="316" spans="1:8">
      <c r="A316" s="4"/>
      <c r="B316" s="4"/>
      <c r="C316" s="4">
        <v>176</v>
      </c>
      <c r="D316" s="5">
        <v>175.94257640000001</v>
      </c>
      <c r="E316" s="5">
        <v>0.12995999999999999</v>
      </c>
      <c r="F316" s="5"/>
      <c r="H316" s="5">
        <v>0.12995999999999999</v>
      </c>
    </row>
    <row r="317" spans="1:8">
      <c r="A317" s="9"/>
      <c r="B317" s="9"/>
      <c r="C317" s="9"/>
      <c r="D317" s="9"/>
      <c r="E317" s="9"/>
      <c r="F317" s="9"/>
      <c r="H317" s="9"/>
    </row>
    <row r="318" spans="1:8">
      <c r="A318" s="4" t="s">
        <v>70</v>
      </c>
      <c r="B318" s="4">
        <v>71</v>
      </c>
      <c r="C318" s="4">
        <v>175</v>
      </c>
      <c r="D318" s="5">
        <v>174.94077519999999</v>
      </c>
      <c r="E318" s="5">
        <v>0.97401000000000004</v>
      </c>
      <c r="F318" s="5">
        <v>174.96680000000001</v>
      </c>
      <c r="H318" s="5">
        <v>0.97401000000000004</v>
      </c>
    </row>
    <row r="319" spans="1:8">
      <c r="A319" s="4"/>
      <c r="B319" s="4"/>
      <c r="C319" s="4">
        <v>176</v>
      </c>
      <c r="D319" s="5">
        <v>175.94268969999999</v>
      </c>
      <c r="E319" s="5">
        <v>2.5989999999999999E-2</v>
      </c>
      <c r="F319" s="5"/>
      <c r="H319" s="5">
        <v>2.5989999999999999E-2</v>
      </c>
    </row>
    <row r="320" spans="1:8">
      <c r="A320" s="9"/>
      <c r="B320" s="9"/>
      <c r="C320" s="9"/>
      <c r="D320" s="9"/>
      <c r="E320" s="9"/>
      <c r="F320" s="9"/>
      <c r="H320" s="9"/>
    </row>
    <row r="321" spans="1:8">
      <c r="A321" s="4" t="s">
        <v>71</v>
      </c>
      <c r="B321" s="4">
        <v>72</v>
      </c>
      <c r="C321" s="4">
        <v>174</v>
      </c>
      <c r="D321" s="5">
        <v>173.94004609999999</v>
      </c>
      <c r="E321" s="5">
        <v>1.6000000000000001E-3</v>
      </c>
      <c r="F321" s="5">
        <v>178.49</v>
      </c>
      <c r="H321" s="5">
        <v>1.6000000000000001E-3</v>
      </c>
    </row>
    <row r="322" spans="1:8">
      <c r="A322" s="4"/>
      <c r="B322" s="4"/>
      <c r="C322" s="4">
        <v>176</v>
      </c>
      <c r="D322" s="5">
        <v>175.94140759999999</v>
      </c>
      <c r="E322" s="5">
        <v>5.2600000000000001E-2</v>
      </c>
      <c r="F322" s="5"/>
      <c r="H322" s="5">
        <v>5.2600000000000001E-2</v>
      </c>
    </row>
    <row r="323" spans="1:8">
      <c r="A323" s="4"/>
      <c r="B323" s="4"/>
      <c r="C323" s="4">
        <v>177</v>
      </c>
      <c r="D323" s="5">
        <v>176.94322769999999</v>
      </c>
      <c r="E323" s="5">
        <v>0.186</v>
      </c>
      <c r="F323" s="5"/>
      <c r="H323" s="5">
        <v>0.186</v>
      </c>
    </row>
    <row r="324" spans="1:8">
      <c r="A324" s="4"/>
      <c r="B324" s="4"/>
      <c r="C324" s="4">
        <v>178</v>
      </c>
      <c r="D324" s="5">
        <v>177.9437058</v>
      </c>
      <c r="E324" s="5">
        <v>0.27279999999999999</v>
      </c>
      <c r="F324" s="5"/>
      <c r="H324" s="5">
        <v>0.27279999999999999</v>
      </c>
    </row>
    <row r="325" spans="1:8">
      <c r="A325" s="4"/>
      <c r="B325" s="4"/>
      <c r="C325" s="4">
        <v>179</v>
      </c>
      <c r="D325" s="5">
        <v>178.94582320000001</v>
      </c>
      <c r="E325" s="5">
        <v>0.13619999999999999</v>
      </c>
      <c r="F325" s="5"/>
      <c r="H325" s="5">
        <v>0.13619999999999999</v>
      </c>
    </row>
    <row r="326" spans="1:8">
      <c r="A326" s="4"/>
      <c r="B326" s="4"/>
      <c r="C326" s="4">
        <v>180</v>
      </c>
      <c r="D326" s="5">
        <v>179.94655700000001</v>
      </c>
      <c r="E326" s="5">
        <v>0.3508</v>
      </c>
      <c r="F326" s="5"/>
      <c r="H326" s="5">
        <v>0.3508</v>
      </c>
    </row>
    <row r="327" spans="1:8">
      <c r="A327" s="9"/>
      <c r="B327" s="9"/>
      <c r="C327" s="9"/>
      <c r="D327" s="9"/>
      <c r="E327" s="9"/>
      <c r="F327" s="9"/>
      <c r="H327" s="9"/>
    </row>
    <row r="328" spans="1:8">
      <c r="A328" s="4" t="s">
        <v>72</v>
      </c>
      <c r="B328" s="4">
        <v>73</v>
      </c>
      <c r="C328" s="4">
        <v>180</v>
      </c>
      <c r="D328" s="5">
        <v>179.94746480000001</v>
      </c>
      <c r="E328" s="5">
        <v>1.2010000000000001E-4</v>
      </c>
      <c r="F328" s="5">
        <v>180.94788</v>
      </c>
      <c r="H328" s="5">
        <v>1.2010000000000001E-4</v>
      </c>
    </row>
    <row r="329" spans="1:8">
      <c r="A329" s="4"/>
      <c r="B329" s="4"/>
      <c r="C329" s="4">
        <v>181</v>
      </c>
      <c r="D329" s="5">
        <v>180.9479958</v>
      </c>
      <c r="E329" s="5">
        <v>0.99987990000000004</v>
      </c>
      <c r="F329" s="5"/>
      <c r="H329" s="5">
        <v>0.99987990000000004</v>
      </c>
    </row>
    <row r="330" spans="1:8">
      <c r="A330" s="9"/>
      <c r="B330" s="9"/>
      <c r="C330" s="9"/>
      <c r="D330" s="9"/>
      <c r="E330" s="9"/>
      <c r="F330" s="9"/>
      <c r="H330" s="9"/>
    </row>
    <row r="331" spans="1:8">
      <c r="A331" s="4" t="s">
        <v>73</v>
      </c>
      <c r="B331" s="4">
        <v>74</v>
      </c>
      <c r="C331" s="4">
        <v>180</v>
      </c>
      <c r="D331" s="5">
        <v>179.94671080000001</v>
      </c>
      <c r="E331" s="5">
        <v>1.1999999999999999E-3</v>
      </c>
      <c r="F331" s="5">
        <v>183.84</v>
      </c>
      <c r="H331" s="5">
        <v>1.1999999999999999E-3</v>
      </c>
    </row>
    <row r="332" spans="1:8">
      <c r="A332" s="4"/>
      <c r="B332" s="4"/>
      <c r="C332" s="4">
        <v>182</v>
      </c>
      <c r="D332" s="5">
        <v>181.94820394000001</v>
      </c>
      <c r="E332" s="5">
        <v>0.26500000000000001</v>
      </c>
      <c r="F332" s="5"/>
      <c r="H332" s="5">
        <v>0.26500000000000001</v>
      </c>
    </row>
    <row r="333" spans="1:8">
      <c r="A333" s="4"/>
      <c r="B333" s="4"/>
      <c r="C333" s="4">
        <v>183</v>
      </c>
      <c r="D333" s="5">
        <v>182.95022274999999</v>
      </c>
      <c r="E333" s="5">
        <v>0.1431</v>
      </c>
      <c r="F333" s="5"/>
      <c r="H333" s="5">
        <v>0.1431</v>
      </c>
    </row>
    <row r="334" spans="1:8">
      <c r="A334" s="4"/>
      <c r="B334" s="4"/>
      <c r="C334" s="4">
        <v>184</v>
      </c>
      <c r="D334" s="5">
        <v>183.95093091999999</v>
      </c>
      <c r="E334" s="5">
        <v>0.30640000000000001</v>
      </c>
      <c r="F334" s="5"/>
      <c r="H334" s="5">
        <v>0.30640000000000001</v>
      </c>
    </row>
    <row r="335" spans="1:8">
      <c r="A335" s="4"/>
      <c r="B335" s="4"/>
      <c r="C335" s="4">
        <v>186</v>
      </c>
      <c r="D335" s="5">
        <v>185.95436280000001</v>
      </c>
      <c r="E335" s="5">
        <v>0.2843</v>
      </c>
      <c r="F335" s="5"/>
      <c r="H335" s="5">
        <v>0.2843</v>
      </c>
    </row>
    <row r="336" spans="1:8">
      <c r="A336" s="9"/>
      <c r="B336" s="9"/>
      <c r="C336" s="9"/>
      <c r="D336" s="9"/>
      <c r="E336" s="9"/>
      <c r="F336" s="9"/>
      <c r="H336" s="9"/>
    </row>
    <row r="337" spans="1:8">
      <c r="A337" s="4" t="s">
        <v>74</v>
      </c>
      <c r="B337" s="4">
        <v>75</v>
      </c>
      <c r="C337" s="4">
        <v>185</v>
      </c>
      <c r="D337" s="5">
        <v>184.9529545</v>
      </c>
      <c r="E337" s="5">
        <v>0.374</v>
      </c>
      <c r="F337" s="5">
        <v>186.20699999999999</v>
      </c>
      <c r="H337" s="5">
        <v>0.374</v>
      </c>
    </row>
    <row r="338" spans="1:8">
      <c r="A338" s="4"/>
      <c r="B338" s="4"/>
      <c r="C338" s="4">
        <v>187</v>
      </c>
      <c r="D338" s="5">
        <v>186.95575009999999</v>
      </c>
      <c r="E338" s="5">
        <v>0.626</v>
      </c>
      <c r="F338" s="5"/>
      <c r="H338" s="5">
        <v>0.626</v>
      </c>
    </row>
    <row r="339" spans="1:8">
      <c r="A339" s="9"/>
      <c r="B339" s="9"/>
      <c r="C339" s="9"/>
      <c r="D339" s="9"/>
      <c r="E339" s="9"/>
      <c r="F339" s="9"/>
      <c r="H339" s="9"/>
    </row>
    <row r="340" spans="1:8">
      <c r="A340" s="4" t="s">
        <v>75</v>
      </c>
      <c r="B340" s="4">
        <v>76</v>
      </c>
      <c r="C340" s="4">
        <v>184</v>
      </c>
      <c r="D340" s="5">
        <v>183.95248849999999</v>
      </c>
      <c r="E340" s="5">
        <v>2.0000000000000001E-4</v>
      </c>
      <c r="F340" s="5">
        <v>190.23</v>
      </c>
      <c r="H340" s="5">
        <v>2.0000000000000001E-4</v>
      </c>
    </row>
    <row r="341" spans="1:8">
      <c r="A341" s="4"/>
      <c r="B341" s="4"/>
      <c r="C341" s="4">
        <v>186</v>
      </c>
      <c r="D341" s="5">
        <v>185.953835</v>
      </c>
      <c r="E341" s="5">
        <v>1.5900000000000001E-2</v>
      </c>
      <c r="F341" s="5"/>
      <c r="H341" s="5">
        <v>1.5900000000000001E-2</v>
      </c>
    </row>
    <row r="342" spans="1:8">
      <c r="A342" s="4"/>
      <c r="B342" s="4"/>
      <c r="C342" s="4">
        <v>187</v>
      </c>
      <c r="D342" s="5">
        <v>186.95574740000001</v>
      </c>
      <c r="E342" s="5">
        <v>1.9599999999999999E-2</v>
      </c>
      <c r="F342" s="5"/>
      <c r="H342" s="5">
        <v>1.9599999999999999E-2</v>
      </c>
    </row>
    <row r="343" spans="1:8">
      <c r="A343" s="4"/>
      <c r="B343" s="4"/>
      <c r="C343" s="4">
        <v>188</v>
      </c>
      <c r="D343" s="5">
        <v>187.9558352</v>
      </c>
      <c r="E343" s="5">
        <v>0.13239999999999999</v>
      </c>
      <c r="F343" s="5"/>
      <c r="H343" s="5">
        <v>0.13239999999999999</v>
      </c>
    </row>
    <row r="344" spans="1:8">
      <c r="A344" s="4"/>
      <c r="B344" s="4"/>
      <c r="C344" s="4">
        <v>189</v>
      </c>
      <c r="D344" s="5">
        <v>188.95814419999999</v>
      </c>
      <c r="E344" s="5">
        <v>0.1615</v>
      </c>
      <c r="F344" s="5"/>
      <c r="H344" s="5">
        <v>0.1615</v>
      </c>
    </row>
    <row r="345" spans="1:8">
      <c r="A345" s="4"/>
      <c r="B345" s="4"/>
      <c r="C345" s="4">
        <v>190</v>
      </c>
      <c r="D345" s="5">
        <v>189.9584437</v>
      </c>
      <c r="E345" s="5">
        <v>0.2626</v>
      </c>
      <c r="F345" s="5"/>
      <c r="H345" s="5">
        <v>0.2626</v>
      </c>
    </row>
    <row r="346" spans="1:8">
      <c r="A346" s="4"/>
      <c r="B346" s="4"/>
      <c r="C346" s="4">
        <v>192</v>
      </c>
      <c r="D346" s="5">
        <v>191.961477</v>
      </c>
      <c r="E346" s="5">
        <v>0.4078</v>
      </c>
      <c r="F346" s="5"/>
      <c r="H346" s="5">
        <v>0.4078</v>
      </c>
    </row>
    <row r="347" spans="1:8">
      <c r="A347" s="9"/>
      <c r="B347" s="9"/>
      <c r="C347" s="9"/>
      <c r="D347" s="9"/>
      <c r="E347" s="9"/>
      <c r="F347" s="9"/>
      <c r="H347" s="9"/>
    </row>
    <row r="348" spans="1:8">
      <c r="A348" s="4" t="s">
        <v>76</v>
      </c>
      <c r="B348" s="4">
        <v>77</v>
      </c>
      <c r="C348" s="4">
        <v>191</v>
      </c>
      <c r="D348" s="5">
        <v>190.96058930000001</v>
      </c>
      <c r="E348" s="5">
        <v>0.373</v>
      </c>
      <c r="F348" s="5">
        <v>192.21700000000001</v>
      </c>
      <c r="H348" s="5">
        <v>0.373</v>
      </c>
    </row>
    <row r="349" spans="1:8">
      <c r="A349" s="4"/>
      <c r="B349" s="4"/>
      <c r="C349" s="4">
        <v>193</v>
      </c>
      <c r="D349" s="5">
        <v>192.96292159999999</v>
      </c>
      <c r="E349" s="5">
        <v>0.627</v>
      </c>
      <c r="F349" s="5"/>
      <c r="H349" s="5">
        <v>0.627</v>
      </c>
    </row>
    <row r="350" spans="1:8">
      <c r="A350" s="9"/>
      <c r="B350" s="9"/>
      <c r="C350" s="9"/>
      <c r="D350" s="9"/>
      <c r="E350" s="9"/>
      <c r="F350" s="9"/>
      <c r="H350" s="9"/>
    </row>
    <row r="351" spans="1:8">
      <c r="A351" s="4" t="s">
        <v>77</v>
      </c>
      <c r="B351" s="4">
        <v>78</v>
      </c>
      <c r="C351" s="4">
        <v>190</v>
      </c>
      <c r="D351" s="5">
        <v>189.9599297</v>
      </c>
      <c r="E351" s="5">
        <v>1.2E-4</v>
      </c>
      <c r="F351" s="5">
        <v>195.084</v>
      </c>
      <c r="H351" s="5">
        <v>1.2E-4</v>
      </c>
    </row>
    <row r="352" spans="1:8">
      <c r="A352" s="4"/>
      <c r="B352" s="4"/>
      <c r="C352" s="4">
        <v>192</v>
      </c>
      <c r="D352" s="5">
        <v>191.96103869999999</v>
      </c>
      <c r="E352" s="5">
        <v>7.8200000000000006E-3</v>
      </c>
      <c r="F352" s="5"/>
      <c r="H352" s="5">
        <v>7.8200000000000006E-3</v>
      </c>
    </row>
    <row r="353" spans="1:8">
      <c r="A353" s="4"/>
      <c r="B353" s="4"/>
      <c r="C353" s="4">
        <v>194</v>
      </c>
      <c r="D353" s="5">
        <v>193.96268090000001</v>
      </c>
      <c r="E353" s="5">
        <v>0.3286</v>
      </c>
      <c r="F353" s="5"/>
      <c r="H353" s="5">
        <v>0.3286</v>
      </c>
    </row>
    <row r="354" spans="1:8">
      <c r="A354" s="4"/>
      <c r="B354" s="4"/>
      <c r="C354" s="4">
        <v>195</v>
      </c>
      <c r="D354" s="5">
        <v>194.96479170000001</v>
      </c>
      <c r="E354" s="5">
        <v>0.33779999999999999</v>
      </c>
      <c r="F354" s="5"/>
      <c r="H354" s="5">
        <v>0.33779999999999999</v>
      </c>
    </row>
    <row r="355" spans="1:8">
      <c r="A355" s="4"/>
      <c r="B355" s="4"/>
      <c r="C355" s="4">
        <v>196</v>
      </c>
      <c r="D355" s="5">
        <v>195.96495209</v>
      </c>
      <c r="E355" s="5">
        <v>0.25209999999999999</v>
      </c>
      <c r="F355" s="5"/>
      <c r="H355" s="5">
        <v>0.25209999999999999</v>
      </c>
    </row>
    <row r="356" spans="1:8">
      <c r="A356" s="4"/>
      <c r="B356" s="4"/>
      <c r="C356" s="4">
        <v>198</v>
      </c>
      <c r="D356" s="5">
        <v>197.9678949</v>
      </c>
      <c r="E356" s="5">
        <v>7.356E-2</v>
      </c>
      <c r="F356" s="5"/>
      <c r="H356" s="5">
        <v>7.356E-2</v>
      </c>
    </row>
    <row r="357" spans="1:8">
      <c r="A357" s="9"/>
      <c r="B357" s="9"/>
      <c r="C357" s="9"/>
      <c r="D357" s="9"/>
      <c r="E357" s="9"/>
      <c r="F357" s="9"/>
      <c r="H357" s="9"/>
    </row>
    <row r="358" spans="1:8">
      <c r="A358" s="4" t="s">
        <v>78</v>
      </c>
      <c r="B358" s="4">
        <v>79</v>
      </c>
      <c r="C358" s="4">
        <v>197</v>
      </c>
      <c r="D358" s="5">
        <v>196.96656879</v>
      </c>
      <c r="E358" s="5">
        <v>1</v>
      </c>
      <c r="F358" s="5">
        <v>196.96656899999999</v>
      </c>
      <c r="H358" s="5">
        <v>1</v>
      </c>
    </row>
    <row r="359" spans="1:8">
      <c r="A359" s="9"/>
      <c r="B359" s="9"/>
      <c r="C359" s="9"/>
      <c r="D359" s="9"/>
      <c r="E359" s="9"/>
      <c r="F359" s="9"/>
      <c r="H359" s="9"/>
    </row>
    <row r="360" spans="1:8">
      <c r="A360" s="4" t="s">
        <v>79</v>
      </c>
      <c r="B360" s="4">
        <v>80</v>
      </c>
      <c r="C360" s="4">
        <v>196</v>
      </c>
      <c r="D360" s="5">
        <v>195.9658326</v>
      </c>
      <c r="E360" s="5">
        <v>1.5E-3</v>
      </c>
      <c r="F360" s="5">
        <v>200.59200000000001</v>
      </c>
      <c r="H360" s="5">
        <v>1.5E-3</v>
      </c>
    </row>
    <row r="361" spans="1:8">
      <c r="A361" s="4"/>
      <c r="B361" s="4"/>
      <c r="C361" s="4">
        <v>198</v>
      </c>
      <c r="D361" s="5">
        <v>197.96676859999999</v>
      </c>
      <c r="E361" s="5">
        <v>9.9699999999999997E-2</v>
      </c>
      <c r="F361" s="5"/>
      <c r="H361" s="5">
        <v>9.9699999999999997E-2</v>
      </c>
    </row>
    <row r="362" spans="1:8">
      <c r="A362" s="4"/>
      <c r="B362" s="4"/>
      <c r="C362" s="4">
        <v>199</v>
      </c>
      <c r="D362" s="5">
        <v>198.96828063999999</v>
      </c>
      <c r="E362" s="5">
        <v>0.16869999999999999</v>
      </c>
      <c r="F362" s="5"/>
      <c r="H362" s="5">
        <v>0.16869999999999999</v>
      </c>
    </row>
    <row r="363" spans="1:8">
      <c r="A363" s="4"/>
      <c r="B363" s="4"/>
      <c r="C363" s="4">
        <v>200</v>
      </c>
      <c r="D363" s="5">
        <v>199.96832659</v>
      </c>
      <c r="E363" s="5">
        <v>0.23100000000000001</v>
      </c>
      <c r="F363" s="5"/>
      <c r="H363" s="5">
        <v>0.23100000000000001</v>
      </c>
    </row>
    <row r="364" spans="1:8">
      <c r="A364" s="4"/>
      <c r="B364" s="4"/>
      <c r="C364" s="4">
        <v>201</v>
      </c>
      <c r="D364" s="5">
        <v>200.97030283999999</v>
      </c>
      <c r="E364" s="5">
        <v>0.1318</v>
      </c>
      <c r="F364" s="5"/>
      <c r="H364" s="5">
        <v>0.1318</v>
      </c>
    </row>
    <row r="365" spans="1:8">
      <c r="A365" s="4"/>
      <c r="B365" s="4"/>
      <c r="C365" s="4">
        <v>202</v>
      </c>
      <c r="D365" s="5">
        <v>201.9706434</v>
      </c>
      <c r="E365" s="5">
        <v>0.29859999999999998</v>
      </c>
      <c r="F365" s="5"/>
      <c r="H365" s="5">
        <v>0.29859999999999998</v>
      </c>
    </row>
    <row r="366" spans="1:8">
      <c r="A366" s="4"/>
      <c r="B366" s="4"/>
      <c r="C366" s="4">
        <v>204</v>
      </c>
      <c r="D366" s="5">
        <v>203.97349398</v>
      </c>
      <c r="E366" s="5">
        <v>6.8699999999999997E-2</v>
      </c>
      <c r="F366" s="5"/>
      <c r="H366" s="5">
        <v>6.8699999999999997E-2</v>
      </c>
    </row>
    <row r="367" spans="1:8">
      <c r="A367" s="9"/>
      <c r="B367" s="9"/>
      <c r="C367" s="9"/>
      <c r="D367" s="9"/>
      <c r="E367" s="9"/>
      <c r="F367" s="9"/>
      <c r="H367" s="9"/>
    </row>
    <row r="368" spans="1:8">
      <c r="A368" s="4" t="s">
        <v>80</v>
      </c>
      <c r="B368" s="4">
        <v>81</v>
      </c>
      <c r="C368" s="4">
        <v>203</v>
      </c>
      <c r="D368" s="5">
        <v>202.97234460000001</v>
      </c>
      <c r="E368" s="5">
        <v>0.29520000000000002</v>
      </c>
      <c r="F368" s="5">
        <v>204.38200000000001</v>
      </c>
      <c r="H368" s="5">
        <v>0.29520000000000002</v>
      </c>
    </row>
    <row r="369" spans="1:8">
      <c r="A369" s="4"/>
      <c r="B369" s="4"/>
      <c r="C369" s="4">
        <v>205</v>
      </c>
      <c r="D369" s="5">
        <v>204.9744278</v>
      </c>
      <c r="E369" s="5">
        <v>0.70479999999999998</v>
      </c>
      <c r="F369" s="5"/>
      <c r="H369" s="5">
        <v>0.70479999999999998</v>
      </c>
    </row>
    <row r="370" spans="1:8">
      <c r="A370" s="9"/>
      <c r="B370" s="9"/>
      <c r="C370" s="9"/>
      <c r="D370" s="9"/>
      <c r="E370" s="9"/>
      <c r="F370" s="9"/>
      <c r="H370" s="9"/>
    </row>
    <row r="371" spans="1:8">
      <c r="A371" s="4" t="s">
        <v>81</v>
      </c>
      <c r="B371" s="4">
        <v>82</v>
      </c>
      <c r="C371" s="4">
        <v>204</v>
      </c>
      <c r="D371" s="5">
        <v>203.97304399999999</v>
      </c>
      <c r="E371" s="5">
        <v>1.4E-2</v>
      </c>
      <c r="F371" s="5">
        <v>207.2</v>
      </c>
      <c r="H371" s="5">
        <v>1.4E-2</v>
      </c>
    </row>
    <row r="372" spans="1:8">
      <c r="A372" s="4"/>
      <c r="B372" s="4"/>
      <c r="C372" s="4">
        <v>206</v>
      </c>
      <c r="D372" s="5">
        <v>205.9744657</v>
      </c>
      <c r="E372" s="5">
        <v>0.24099999999999999</v>
      </c>
      <c r="F372" s="5"/>
      <c r="H372" s="5">
        <v>0.24099999999999999</v>
      </c>
    </row>
    <row r="373" spans="1:8">
      <c r="A373" s="4"/>
      <c r="B373" s="4"/>
      <c r="C373" s="4">
        <v>207</v>
      </c>
      <c r="D373" s="5">
        <v>206.97589730000001</v>
      </c>
      <c r="E373" s="5">
        <v>0.221</v>
      </c>
      <c r="F373" s="5"/>
      <c r="H373" s="5">
        <v>0.221</v>
      </c>
    </row>
    <row r="374" spans="1:8">
      <c r="A374" s="4"/>
      <c r="B374" s="4"/>
      <c r="C374" s="4">
        <v>208</v>
      </c>
      <c r="D374" s="5">
        <v>207.9766525</v>
      </c>
      <c r="E374" s="5">
        <v>0.52400000000000002</v>
      </c>
      <c r="F374" s="5"/>
      <c r="H374" s="5">
        <v>0.52400000000000002</v>
      </c>
    </row>
    <row r="375" spans="1:8">
      <c r="A375" s="9"/>
      <c r="B375" s="9"/>
      <c r="C375" s="9"/>
      <c r="D375" s="9"/>
      <c r="E375" s="9"/>
      <c r="F375" s="9"/>
      <c r="H375" s="9"/>
    </row>
    <row r="376" spans="1:8">
      <c r="A376" s="4" t="s">
        <v>82</v>
      </c>
      <c r="B376" s="4">
        <v>83</v>
      </c>
      <c r="C376" s="4">
        <v>209</v>
      </c>
      <c r="D376" s="5">
        <v>208.9803991</v>
      </c>
      <c r="E376" s="5">
        <v>1</v>
      </c>
      <c r="F376" s="5">
        <v>208.9804</v>
      </c>
      <c r="H376" s="5">
        <v>1</v>
      </c>
    </row>
    <row r="377" spans="1:8">
      <c r="A377" s="9"/>
      <c r="B377" s="9"/>
      <c r="C377" s="9"/>
      <c r="D377" s="9"/>
      <c r="E377" s="9"/>
      <c r="F377" s="9"/>
      <c r="H377" s="9"/>
    </row>
    <row r="378" spans="1:8">
      <c r="A378" s="4" t="s">
        <v>83</v>
      </c>
      <c r="B378" s="4">
        <v>84</v>
      </c>
      <c r="C378" s="4">
        <v>209</v>
      </c>
      <c r="D378" s="5">
        <v>208.9824308</v>
      </c>
      <c r="E378" s="5"/>
      <c r="F378" s="5">
        <v>209</v>
      </c>
      <c r="H378" s="13">
        <f>1/2</f>
        <v>0.5</v>
      </c>
    </row>
    <row r="379" spans="1:8">
      <c r="A379" s="4"/>
      <c r="B379" s="4"/>
      <c r="C379" s="4">
        <v>210</v>
      </c>
      <c r="D379" s="5">
        <v>209.9828741</v>
      </c>
      <c r="E379" s="5"/>
      <c r="F379" s="5"/>
      <c r="H379" s="13">
        <f>1/2</f>
        <v>0.5</v>
      </c>
    </row>
    <row r="380" spans="1:8">
      <c r="A380" s="9"/>
      <c r="B380" s="9"/>
      <c r="C380" s="9"/>
      <c r="D380" s="9"/>
      <c r="E380" s="9"/>
      <c r="F380" s="9"/>
      <c r="H380" s="9"/>
    </row>
    <row r="381" spans="1:8">
      <c r="A381" s="4" t="s">
        <v>84</v>
      </c>
      <c r="B381" s="4">
        <v>85</v>
      </c>
      <c r="C381" s="4">
        <v>210</v>
      </c>
      <c r="D381" s="5">
        <v>209.9871479</v>
      </c>
      <c r="E381" s="5"/>
      <c r="F381" s="5">
        <v>210</v>
      </c>
      <c r="H381" s="13">
        <f>1/2</f>
        <v>0.5</v>
      </c>
    </row>
    <row r="382" spans="1:8">
      <c r="A382" s="4"/>
      <c r="B382" s="4"/>
      <c r="C382" s="4">
        <v>211</v>
      </c>
      <c r="D382" s="5">
        <v>210.98749659999999</v>
      </c>
      <c r="E382" s="5"/>
      <c r="F382" s="5"/>
      <c r="H382" s="13">
        <f>1/2</f>
        <v>0.5</v>
      </c>
    </row>
    <row r="383" spans="1:8">
      <c r="A383" s="9"/>
      <c r="B383" s="9"/>
      <c r="C383" s="9"/>
      <c r="D383" s="9"/>
      <c r="E383" s="9"/>
      <c r="F383" s="9"/>
      <c r="H383" s="9"/>
    </row>
    <row r="384" spans="1:8">
      <c r="A384" s="4" t="s">
        <v>85</v>
      </c>
      <c r="B384" s="4">
        <v>86</v>
      </c>
      <c r="C384" s="4">
        <v>211</v>
      </c>
      <c r="D384" s="5">
        <v>210.99060109999999</v>
      </c>
      <c r="E384" s="5"/>
      <c r="F384" s="5">
        <v>222</v>
      </c>
      <c r="H384" s="13">
        <f>1/3</f>
        <v>0.33333333333333331</v>
      </c>
    </row>
    <row r="385" spans="1:8">
      <c r="A385" s="4"/>
      <c r="B385" s="4"/>
      <c r="C385" s="4">
        <v>220</v>
      </c>
      <c r="D385" s="5">
        <v>220.01139409999999</v>
      </c>
      <c r="E385" s="5"/>
      <c r="F385" s="5"/>
      <c r="H385" s="13">
        <f t="shared" ref="H385:H386" si="1">1/3</f>
        <v>0.33333333333333331</v>
      </c>
    </row>
    <row r="386" spans="1:8">
      <c r="A386" s="4"/>
      <c r="B386" s="4"/>
      <c r="C386" s="4">
        <v>222</v>
      </c>
      <c r="D386" s="5">
        <v>222.0175782</v>
      </c>
      <c r="E386" s="5"/>
      <c r="F386" s="5"/>
      <c r="H386" s="13">
        <f t="shared" si="1"/>
        <v>0.33333333333333331</v>
      </c>
    </row>
    <row r="387" spans="1:8">
      <c r="A387" s="9"/>
      <c r="B387" s="9"/>
      <c r="C387" s="9"/>
      <c r="D387" s="9"/>
      <c r="E387" s="9"/>
      <c r="F387" s="9"/>
      <c r="H387" s="9"/>
    </row>
    <row r="388" spans="1:8">
      <c r="A388" s="4" t="s">
        <v>86</v>
      </c>
      <c r="B388" s="4">
        <v>87</v>
      </c>
      <c r="C388" s="4">
        <v>223</v>
      </c>
      <c r="D388" s="5">
        <v>223.01973599999999</v>
      </c>
      <c r="E388" s="5"/>
      <c r="F388" s="5">
        <v>223</v>
      </c>
      <c r="H388" s="13">
        <v>1</v>
      </c>
    </row>
    <row r="389" spans="1:8">
      <c r="A389" s="9"/>
      <c r="B389" s="9"/>
      <c r="C389" s="9"/>
      <c r="D389" s="9"/>
      <c r="E389" s="9"/>
      <c r="F389" s="9"/>
      <c r="H389" s="9"/>
    </row>
    <row r="390" spans="1:8">
      <c r="A390" s="4" t="s">
        <v>87</v>
      </c>
      <c r="B390" s="4">
        <v>88</v>
      </c>
      <c r="C390" s="4">
        <v>223</v>
      </c>
      <c r="D390" s="5">
        <v>223.01850229999999</v>
      </c>
      <c r="E390" s="5"/>
      <c r="F390" s="5">
        <v>226</v>
      </c>
      <c r="H390" s="13">
        <f>1/4</f>
        <v>0.25</v>
      </c>
    </row>
    <row r="391" spans="1:8">
      <c r="A391" s="4"/>
      <c r="B391" s="4"/>
      <c r="C391" s="4">
        <v>224</v>
      </c>
      <c r="D391" s="5">
        <v>224.02021199999999</v>
      </c>
      <c r="E391" s="5"/>
      <c r="F391" s="5"/>
      <c r="H391" s="13">
        <f t="shared" ref="H391:H393" si="2">1/4</f>
        <v>0.25</v>
      </c>
    </row>
    <row r="392" spans="1:8">
      <c r="A392" s="4"/>
      <c r="B392" s="4"/>
      <c r="C392" s="4">
        <v>226</v>
      </c>
      <c r="D392" s="5">
        <v>226.0254103</v>
      </c>
      <c r="E392" s="5"/>
      <c r="F392" s="5"/>
      <c r="H392" s="13">
        <f t="shared" si="2"/>
        <v>0.25</v>
      </c>
    </row>
    <row r="393" spans="1:8">
      <c r="A393" s="4"/>
      <c r="B393" s="4"/>
      <c r="C393" s="4">
        <v>228</v>
      </c>
      <c r="D393" s="5">
        <v>228.03107069999999</v>
      </c>
      <c r="E393" s="5"/>
      <c r="F393" s="5"/>
      <c r="H393" s="13">
        <f t="shared" si="2"/>
        <v>0.25</v>
      </c>
    </row>
    <row r="394" spans="1:8">
      <c r="A394" s="9"/>
      <c r="B394" s="9"/>
      <c r="C394" s="9"/>
      <c r="D394" s="9"/>
      <c r="E394" s="9"/>
      <c r="F394" s="9"/>
      <c r="H394" s="9"/>
    </row>
    <row r="395" spans="1:8">
      <c r="A395" s="4" t="s">
        <v>88</v>
      </c>
      <c r="B395" s="4">
        <v>89</v>
      </c>
      <c r="C395" s="4">
        <v>227</v>
      </c>
      <c r="D395" s="5">
        <v>227.0277523</v>
      </c>
      <c r="E395" s="5"/>
      <c r="F395" s="5">
        <v>227</v>
      </c>
      <c r="H395" s="13">
        <v>1</v>
      </c>
    </row>
    <row r="396" spans="1:8">
      <c r="A396" s="9"/>
      <c r="B396" s="9"/>
      <c r="C396" s="9"/>
      <c r="D396" s="9"/>
      <c r="E396" s="9"/>
      <c r="F396" s="9"/>
      <c r="H396" s="9"/>
    </row>
    <row r="397" spans="1:8">
      <c r="A397" s="4" t="s">
        <v>89</v>
      </c>
      <c r="B397" s="4">
        <v>90</v>
      </c>
      <c r="C397" s="4">
        <v>230</v>
      </c>
      <c r="D397" s="5">
        <v>230.03313410000001</v>
      </c>
      <c r="E397" s="5"/>
      <c r="F397" s="5">
        <v>232.0377</v>
      </c>
      <c r="H397" s="13">
        <v>0</v>
      </c>
    </row>
    <row r="398" spans="1:8">
      <c r="A398" s="4"/>
      <c r="B398" s="4"/>
      <c r="C398" s="4">
        <v>232</v>
      </c>
      <c r="D398" s="5">
        <v>232.0380558</v>
      </c>
      <c r="E398" s="5">
        <v>1</v>
      </c>
      <c r="F398" s="5"/>
      <c r="H398" s="5">
        <v>1</v>
      </c>
    </row>
    <row r="399" spans="1:8">
      <c r="A399" s="9"/>
      <c r="B399" s="9"/>
      <c r="C399" s="9"/>
      <c r="D399" s="9"/>
      <c r="E399" s="9"/>
      <c r="F399" s="9"/>
      <c r="H399" s="9"/>
    </row>
    <row r="400" spans="1:8">
      <c r="A400" s="4" t="s">
        <v>90</v>
      </c>
      <c r="B400" s="4">
        <v>91</v>
      </c>
      <c r="C400" s="4">
        <v>231</v>
      </c>
      <c r="D400" s="5">
        <v>231.0358842</v>
      </c>
      <c r="E400" s="5">
        <v>1</v>
      </c>
      <c r="F400" s="5">
        <v>231.03587999999999</v>
      </c>
      <c r="H400" s="5">
        <v>1</v>
      </c>
    </row>
    <row r="401" spans="1:8">
      <c r="A401" s="9"/>
      <c r="B401" s="9"/>
      <c r="C401" s="9"/>
      <c r="D401" s="9"/>
      <c r="E401" s="9"/>
      <c r="F401" s="9"/>
      <c r="H401" s="9"/>
    </row>
    <row r="402" spans="1:8">
      <c r="A402" s="4" t="s">
        <v>91</v>
      </c>
      <c r="B402" s="4">
        <v>92</v>
      </c>
      <c r="C402" s="4">
        <v>233</v>
      </c>
      <c r="D402" s="5">
        <v>233.0396355</v>
      </c>
      <c r="E402" s="5"/>
      <c r="F402" s="5">
        <v>238.02891</v>
      </c>
      <c r="H402" s="13">
        <v>0</v>
      </c>
    </row>
    <row r="403" spans="1:8">
      <c r="A403" s="4"/>
      <c r="B403" s="4"/>
      <c r="C403" s="4">
        <v>234</v>
      </c>
      <c r="D403" s="5">
        <v>234.04095229999999</v>
      </c>
      <c r="E403" s="5">
        <v>5.3999999999999998E-5</v>
      </c>
      <c r="F403" s="5"/>
      <c r="H403" s="5">
        <v>5.3999999999999998E-5</v>
      </c>
    </row>
    <row r="404" spans="1:8">
      <c r="A404" s="4"/>
      <c r="B404" s="4"/>
      <c r="C404" s="4">
        <v>235</v>
      </c>
      <c r="D404" s="5">
        <v>235.04393010000001</v>
      </c>
      <c r="E404" s="5">
        <v>7.2040000000000003E-3</v>
      </c>
      <c r="F404" s="5"/>
      <c r="H404" s="5">
        <v>7.2040000000000003E-3</v>
      </c>
    </row>
    <row r="405" spans="1:8">
      <c r="A405" s="4"/>
      <c r="B405" s="4"/>
      <c r="C405" s="4">
        <v>236</v>
      </c>
      <c r="D405" s="5">
        <v>236.04556819999999</v>
      </c>
      <c r="E405" s="5"/>
      <c r="F405" s="5"/>
      <c r="H405" s="13">
        <v>0</v>
      </c>
    </row>
    <row r="406" spans="1:8">
      <c r="A406" s="4"/>
      <c r="B406" s="4"/>
      <c r="C406" s="4">
        <v>238</v>
      </c>
      <c r="D406" s="5">
        <v>238.05078839999999</v>
      </c>
      <c r="E406" s="5">
        <v>0.99274200000000001</v>
      </c>
      <c r="F406" s="5"/>
      <c r="H406" s="5">
        <v>0.99274200000000001</v>
      </c>
    </row>
    <row r="407" spans="1:8">
      <c r="A407" s="9"/>
      <c r="B407" s="9"/>
      <c r="C407" s="9"/>
      <c r="D407" s="9"/>
      <c r="E407" s="9"/>
      <c r="F407" s="9"/>
      <c r="H407" s="9"/>
    </row>
    <row r="408" spans="1:8">
      <c r="A408" s="4" t="s">
        <v>92</v>
      </c>
      <c r="B408" s="4">
        <v>93</v>
      </c>
      <c r="C408" s="4">
        <v>236</v>
      </c>
      <c r="D408" s="5">
        <v>236.04657</v>
      </c>
      <c r="E408" s="5"/>
      <c r="F408" s="5">
        <v>237</v>
      </c>
      <c r="H408" s="13">
        <f>1/2</f>
        <v>0.5</v>
      </c>
    </row>
    <row r="409" spans="1:8">
      <c r="A409" s="4"/>
      <c r="B409" s="4"/>
      <c r="C409" s="4">
        <v>237</v>
      </c>
      <c r="D409" s="5">
        <v>237.04817360000001</v>
      </c>
      <c r="E409" s="5"/>
      <c r="F409" s="5"/>
      <c r="H409" s="13">
        <f>1/2</f>
        <v>0.5</v>
      </c>
    </row>
    <row r="410" spans="1:8">
      <c r="A410" s="9"/>
      <c r="B410" s="9"/>
      <c r="C410" s="9"/>
      <c r="D410" s="9"/>
      <c r="E410" s="9"/>
      <c r="F410" s="9"/>
      <c r="H410" s="9"/>
    </row>
    <row r="411" spans="1:8">
      <c r="A411" s="4" t="s">
        <v>93</v>
      </c>
      <c r="B411" s="4">
        <v>94</v>
      </c>
      <c r="C411" s="4">
        <v>238</v>
      </c>
      <c r="D411" s="5">
        <v>238.04956010000001</v>
      </c>
      <c r="E411" s="5"/>
      <c r="F411" s="5">
        <v>244</v>
      </c>
      <c r="H411" s="13">
        <f t="shared" ref="H411:H415" si="3">1/6</f>
        <v>0.16666666666666666</v>
      </c>
    </row>
    <row r="412" spans="1:8">
      <c r="A412" s="4"/>
      <c r="B412" s="4"/>
      <c r="C412" s="4">
        <v>239</v>
      </c>
      <c r="D412" s="5">
        <v>239.0521636</v>
      </c>
      <c r="E412" s="5"/>
      <c r="F412" s="5"/>
      <c r="H412" s="13">
        <f t="shared" si="3"/>
        <v>0.16666666666666666</v>
      </c>
    </row>
    <row r="413" spans="1:8">
      <c r="A413" s="4"/>
      <c r="B413" s="4"/>
      <c r="C413" s="4">
        <v>240</v>
      </c>
      <c r="D413" s="5">
        <v>240.0538138</v>
      </c>
      <c r="E413" s="5"/>
      <c r="F413" s="5"/>
      <c r="H413" s="13">
        <f t="shared" si="3"/>
        <v>0.16666666666666666</v>
      </c>
    </row>
    <row r="414" spans="1:8">
      <c r="A414" s="4"/>
      <c r="B414" s="4"/>
      <c r="C414" s="4">
        <v>241</v>
      </c>
      <c r="D414" s="5">
        <v>241.05685170000001</v>
      </c>
      <c r="E414" s="5"/>
      <c r="F414" s="5"/>
      <c r="H414" s="13">
        <f t="shared" si="3"/>
        <v>0.16666666666666666</v>
      </c>
    </row>
    <row r="415" spans="1:8">
      <c r="A415" s="4"/>
      <c r="B415" s="4"/>
      <c r="C415" s="4">
        <v>242</v>
      </c>
      <c r="D415" s="5">
        <v>242.0587428</v>
      </c>
      <c r="E415" s="5"/>
      <c r="F415" s="5"/>
      <c r="H415" s="13">
        <f t="shared" si="3"/>
        <v>0.16666666666666666</v>
      </c>
    </row>
    <row r="416" spans="1:8">
      <c r="A416" s="4"/>
      <c r="B416" s="4"/>
      <c r="C416" s="4">
        <v>244</v>
      </c>
      <c r="D416" s="5">
        <v>244.0642053</v>
      </c>
      <c r="E416" s="5"/>
      <c r="F416" s="5"/>
      <c r="H416" s="13">
        <f>1/6</f>
        <v>0.16666666666666666</v>
      </c>
    </row>
    <row r="417" spans="1:8">
      <c r="A417" s="9"/>
      <c r="B417" s="9"/>
      <c r="C417" s="9"/>
      <c r="D417" s="9"/>
      <c r="E417" s="9"/>
      <c r="F417" s="9"/>
      <c r="H417" s="9"/>
    </row>
    <row r="418" spans="1:8">
      <c r="A418" s="4" t="s">
        <v>94</v>
      </c>
      <c r="B418" s="4">
        <v>95</v>
      </c>
      <c r="C418" s="4">
        <v>241</v>
      </c>
      <c r="D418" s="5">
        <v>241.0568293</v>
      </c>
      <c r="E418" s="5"/>
      <c r="F418" s="5"/>
      <c r="H418" s="13">
        <f>1/2</f>
        <v>0.5</v>
      </c>
    </row>
    <row r="419" spans="1:8">
      <c r="A419" s="4"/>
      <c r="B419" s="4"/>
      <c r="C419" s="4">
        <v>243</v>
      </c>
      <c r="D419" s="5">
        <v>243.06138129999999</v>
      </c>
      <c r="E419" s="5"/>
      <c r="F419" s="5"/>
      <c r="H419" s="13">
        <f>1/2</f>
        <v>0.5</v>
      </c>
    </row>
    <row r="420" spans="1:8">
      <c r="A420" s="9"/>
      <c r="B420" s="9"/>
      <c r="C420" s="9"/>
      <c r="D420" s="9"/>
      <c r="E420" s="9"/>
      <c r="F420" s="9"/>
      <c r="H420" s="9"/>
    </row>
    <row r="421" spans="1:8">
      <c r="A421" s="4" t="s">
        <v>95</v>
      </c>
      <c r="B421" s="4">
        <v>96</v>
      </c>
      <c r="C421" s="4">
        <v>243</v>
      </c>
      <c r="D421" s="5">
        <v>243.0613893</v>
      </c>
      <c r="E421" s="5"/>
      <c r="F421" s="5"/>
      <c r="H421" s="13">
        <f t="shared" ref="H421:H425" si="4">1/6</f>
        <v>0.16666666666666666</v>
      </c>
    </row>
    <row r="422" spans="1:8">
      <c r="A422" s="4"/>
      <c r="B422" s="4"/>
      <c r="C422" s="4">
        <v>244</v>
      </c>
      <c r="D422" s="5">
        <v>244.0627528</v>
      </c>
      <c r="E422" s="5"/>
      <c r="F422" s="5"/>
      <c r="H422" s="13">
        <f t="shared" si="4"/>
        <v>0.16666666666666666</v>
      </c>
    </row>
    <row r="423" spans="1:8">
      <c r="A423" s="4"/>
      <c r="B423" s="4"/>
      <c r="C423" s="4">
        <v>245</v>
      </c>
      <c r="D423" s="5">
        <v>245.06549150000001</v>
      </c>
      <c r="E423" s="5"/>
      <c r="F423" s="5"/>
      <c r="H423" s="13">
        <f t="shared" si="4"/>
        <v>0.16666666666666666</v>
      </c>
    </row>
    <row r="424" spans="1:8">
      <c r="A424" s="4"/>
      <c r="B424" s="4"/>
      <c r="C424" s="4">
        <v>246</v>
      </c>
      <c r="D424" s="5">
        <v>246.06722379999999</v>
      </c>
      <c r="E424" s="5"/>
      <c r="F424" s="5"/>
      <c r="H424" s="13">
        <f t="shared" si="4"/>
        <v>0.16666666666666666</v>
      </c>
    </row>
    <row r="425" spans="1:8">
      <c r="A425" s="4"/>
      <c r="B425" s="4"/>
      <c r="C425" s="4">
        <v>247</v>
      </c>
      <c r="D425" s="5">
        <v>247.0703541</v>
      </c>
      <c r="E425" s="5"/>
      <c r="F425" s="5"/>
      <c r="H425" s="13">
        <f t="shared" si="4"/>
        <v>0.16666666666666666</v>
      </c>
    </row>
    <row r="426" spans="1:8">
      <c r="A426" s="4"/>
      <c r="B426" s="4"/>
      <c r="C426" s="4">
        <v>248</v>
      </c>
      <c r="D426" s="5">
        <v>248.07234990000001</v>
      </c>
      <c r="E426" s="5"/>
      <c r="F426" s="5"/>
      <c r="H426" s="13">
        <f>1/6</f>
        <v>0.16666666666666666</v>
      </c>
    </row>
    <row r="427" spans="1:8">
      <c r="A427" s="9"/>
      <c r="B427" s="9"/>
      <c r="C427" s="9"/>
      <c r="D427" s="9"/>
      <c r="E427" s="9"/>
      <c r="F427" s="9"/>
      <c r="H427" s="9"/>
    </row>
    <row r="428" spans="1:8">
      <c r="A428" s="4" t="s">
        <v>96</v>
      </c>
      <c r="B428" s="4">
        <v>97</v>
      </c>
      <c r="C428" s="4">
        <v>247</v>
      </c>
      <c r="D428" s="5">
        <v>247.0703073</v>
      </c>
      <c r="E428" s="5"/>
      <c r="F428" s="5"/>
      <c r="H428" s="13">
        <f>1/2</f>
        <v>0.5</v>
      </c>
    </row>
    <row r="429" spans="1:8">
      <c r="A429" s="4"/>
      <c r="B429" s="4"/>
      <c r="C429" s="4">
        <v>249</v>
      </c>
      <c r="D429" s="5">
        <v>249.07498770000001</v>
      </c>
      <c r="E429" s="5"/>
      <c r="F429" s="5"/>
      <c r="H429" s="13">
        <f>1/2</f>
        <v>0.5</v>
      </c>
    </row>
    <row r="430" spans="1:8">
      <c r="A430" s="9"/>
      <c r="B430" s="9"/>
      <c r="C430" s="9"/>
      <c r="D430" s="9"/>
      <c r="E430" s="9"/>
      <c r="F430" s="9"/>
      <c r="H430" s="9"/>
    </row>
    <row r="431" spans="1:8">
      <c r="A431" s="4" t="s">
        <v>97</v>
      </c>
      <c r="B431" s="4">
        <v>98</v>
      </c>
      <c r="C431" s="4">
        <v>249</v>
      </c>
      <c r="D431" s="5">
        <v>249.07485389999999</v>
      </c>
      <c r="E431" s="5"/>
      <c r="F431" s="5"/>
      <c r="H431" s="13">
        <f>1/4</f>
        <v>0.25</v>
      </c>
    </row>
    <row r="432" spans="1:8">
      <c r="A432" s="4"/>
      <c r="B432" s="4"/>
      <c r="C432" s="4">
        <v>250</v>
      </c>
      <c r="D432" s="5">
        <v>250.07640620000001</v>
      </c>
      <c r="E432" s="5"/>
      <c r="F432" s="5"/>
      <c r="H432" s="13">
        <f t="shared" ref="H432:H434" si="5">1/4</f>
        <v>0.25</v>
      </c>
    </row>
    <row r="433" spans="1:8">
      <c r="A433" s="4"/>
      <c r="B433" s="4"/>
      <c r="C433" s="4">
        <v>251</v>
      </c>
      <c r="D433" s="5">
        <v>251.07958859999999</v>
      </c>
      <c r="E433" s="5"/>
      <c r="F433" s="5"/>
      <c r="H433" s="13">
        <f t="shared" si="5"/>
        <v>0.25</v>
      </c>
    </row>
    <row r="434" spans="1:8">
      <c r="A434" s="4"/>
      <c r="B434" s="4"/>
      <c r="C434" s="4">
        <v>252</v>
      </c>
      <c r="D434" s="5">
        <v>252.08162720000001</v>
      </c>
      <c r="E434" s="5"/>
      <c r="F434" s="5"/>
      <c r="H434" s="13">
        <f t="shared" si="5"/>
        <v>0.25</v>
      </c>
    </row>
    <row r="435" spans="1:8">
      <c r="A435" s="9"/>
      <c r="B435" s="9"/>
      <c r="C435" s="9"/>
      <c r="D435" s="9"/>
      <c r="E435" s="9"/>
      <c r="F435" s="9"/>
      <c r="H435" s="9"/>
    </row>
    <row r="436" spans="1:8">
      <c r="A436" s="4" t="s">
        <v>98</v>
      </c>
      <c r="B436" s="4">
        <v>99</v>
      </c>
      <c r="C436" s="4">
        <v>252</v>
      </c>
      <c r="D436" s="5">
        <v>252.08297999999999</v>
      </c>
      <c r="E436" s="5"/>
      <c r="F436" s="5"/>
      <c r="H436" s="13">
        <v>1</v>
      </c>
    </row>
    <row r="437" spans="1:8">
      <c r="A437" s="9"/>
      <c r="B437" s="9"/>
      <c r="C437" s="9"/>
      <c r="D437" s="9"/>
      <c r="E437" s="9"/>
      <c r="F437" s="9"/>
      <c r="H437" s="9"/>
    </row>
    <row r="438" spans="1:8">
      <c r="A438" s="4" t="s">
        <v>99</v>
      </c>
      <c r="B438" s="4">
        <v>100</v>
      </c>
      <c r="C438" s="4">
        <v>257</v>
      </c>
      <c r="D438" s="5">
        <v>257.09510610000001</v>
      </c>
      <c r="E438" s="5"/>
      <c r="F438" s="5"/>
      <c r="H438" s="13">
        <v>1</v>
      </c>
    </row>
    <row r="439" spans="1:8">
      <c r="A439" s="9"/>
      <c r="B439" s="9"/>
      <c r="C439" s="9"/>
      <c r="D439" s="9"/>
      <c r="E439" s="9"/>
      <c r="F439" s="9"/>
      <c r="H439" s="9"/>
    </row>
    <row r="440" spans="1:8">
      <c r="A440" s="4" t="s">
        <v>100</v>
      </c>
      <c r="B440" s="4">
        <v>101</v>
      </c>
      <c r="C440" s="4">
        <v>258</v>
      </c>
      <c r="D440" s="5">
        <v>258.0984315</v>
      </c>
      <c r="E440" s="5"/>
      <c r="F440" s="5"/>
      <c r="H440" s="13">
        <f>1/2</f>
        <v>0.5</v>
      </c>
    </row>
    <row r="441" spans="1:8">
      <c r="A441" s="4"/>
      <c r="B441" s="4"/>
      <c r="C441" s="4">
        <v>260</v>
      </c>
      <c r="D441" s="5">
        <v>260.10365000000002</v>
      </c>
      <c r="E441" s="5"/>
      <c r="F441" s="5"/>
      <c r="H441" s="13">
        <f>1/2</f>
        <v>0.5</v>
      </c>
    </row>
    <row r="442" spans="1:8">
      <c r="A442" s="9"/>
      <c r="B442" s="9"/>
      <c r="C442" s="9"/>
      <c r="D442" s="9"/>
      <c r="E442" s="9"/>
      <c r="F442" s="9"/>
      <c r="H442" s="9"/>
    </row>
    <row r="443" spans="1:8">
      <c r="A443" s="4" t="s">
        <v>101</v>
      </c>
      <c r="B443" s="4">
        <v>102</v>
      </c>
      <c r="C443" s="4">
        <v>259</v>
      </c>
      <c r="D443" s="5">
        <v>259.10102999999998</v>
      </c>
      <c r="E443" s="5"/>
      <c r="F443" s="5"/>
      <c r="H443" s="13">
        <v>1</v>
      </c>
    </row>
    <row r="444" spans="1:8">
      <c r="A444" s="9"/>
      <c r="B444" s="9"/>
      <c r="C444" s="9"/>
      <c r="D444" s="9"/>
      <c r="E444" s="9"/>
      <c r="F444" s="9"/>
      <c r="H444" s="9"/>
    </row>
    <row r="445" spans="1:8">
      <c r="A445" s="4" t="s">
        <v>102</v>
      </c>
      <c r="B445" s="4">
        <v>103</v>
      </c>
      <c r="C445" s="4">
        <v>262</v>
      </c>
      <c r="D445" s="5">
        <v>262.10960999999998</v>
      </c>
      <c r="E445" s="5"/>
      <c r="F445" s="5"/>
      <c r="H445" s="13">
        <v>1</v>
      </c>
    </row>
    <row r="446" spans="1:8">
      <c r="A446" s="9"/>
      <c r="B446" s="9"/>
      <c r="C446" s="9"/>
      <c r="D446" s="9"/>
      <c r="E446" s="9"/>
      <c r="F446" s="9"/>
      <c r="H446" s="9"/>
    </row>
    <row r="447" spans="1:8">
      <c r="A447" s="4" t="s">
        <v>103</v>
      </c>
      <c r="B447" s="4">
        <v>104</v>
      </c>
      <c r="C447" s="4">
        <v>267</v>
      </c>
      <c r="D447" s="5">
        <v>267.12178999999998</v>
      </c>
      <c r="E447" s="5"/>
      <c r="F447" s="5"/>
      <c r="H447" s="13">
        <v>1</v>
      </c>
    </row>
    <row r="448" spans="1:8">
      <c r="A448" s="9"/>
      <c r="B448" s="9"/>
      <c r="C448" s="9"/>
      <c r="D448" s="9"/>
      <c r="E448" s="9"/>
      <c r="F448" s="9"/>
      <c r="H448" s="9"/>
    </row>
    <row r="449" spans="1:8">
      <c r="A449" s="4" t="s">
        <v>104</v>
      </c>
      <c r="B449" s="4">
        <v>105</v>
      </c>
      <c r="C449" s="4">
        <v>268</v>
      </c>
      <c r="D449" s="5">
        <v>268.12567000000001</v>
      </c>
      <c r="E449" s="5"/>
      <c r="F449" s="5"/>
      <c r="H449" s="13">
        <v>1</v>
      </c>
    </row>
    <row r="450" spans="1:8">
      <c r="A450" s="9"/>
      <c r="B450" s="9"/>
      <c r="C450" s="9"/>
      <c r="D450" s="9"/>
      <c r="E450" s="9"/>
      <c r="F450" s="9"/>
      <c r="H450" s="9"/>
    </row>
    <row r="451" spans="1:8">
      <c r="A451" s="4" t="s">
        <v>105</v>
      </c>
      <c r="B451" s="4">
        <v>106</v>
      </c>
      <c r="C451" s="4">
        <v>271</v>
      </c>
      <c r="D451" s="5">
        <v>271.13393000000002</v>
      </c>
      <c r="E451" s="5"/>
      <c r="F451" s="5"/>
      <c r="H451" s="13">
        <v>1</v>
      </c>
    </row>
    <row r="452" spans="1:8">
      <c r="A452" s="9"/>
      <c r="B452" s="9"/>
      <c r="C452" s="9"/>
      <c r="D452" s="9"/>
      <c r="E452" s="9"/>
      <c r="F452" s="9"/>
      <c r="H452" s="9"/>
    </row>
    <row r="453" spans="1:8">
      <c r="A453" s="4" t="s">
        <v>106</v>
      </c>
      <c r="B453" s="4">
        <v>107</v>
      </c>
      <c r="C453" s="4">
        <v>272</v>
      </c>
      <c r="D453" s="5">
        <v>272.13826</v>
      </c>
      <c r="E453" s="5"/>
      <c r="F453" s="5"/>
      <c r="H453" s="13">
        <v>1</v>
      </c>
    </row>
    <row r="454" spans="1:8">
      <c r="A454" s="9"/>
      <c r="B454" s="9"/>
      <c r="C454" s="9"/>
      <c r="D454" s="9"/>
      <c r="E454" s="9"/>
      <c r="F454" s="9"/>
      <c r="H454" s="9"/>
    </row>
    <row r="455" spans="1:8">
      <c r="A455" s="4" t="s">
        <v>107</v>
      </c>
      <c r="B455" s="4">
        <v>108</v>
      </c>
      <c r="C455" s="4">
        <v>270</v>
      </c>
      <c r="D455" s="5">
        <v>270.13429000000002</v>
      </c>
      <c r="E455" s="5"/>
      <c r="F455" s="5"/>
      <c r="H455" s="13">
        <v>1</v>
      </c>
    </row>
    <row r="456" spans="1:8">
      <c r="A456" s="9"/>
      <c r="B456" s="9"/>
      <c r="C456" s="9"/>
      <c r="D456" s="9"/>
      <c r="E456" s="9"/>
      <c r="F456" s="9"/>
      <c r="H456" s="9"/>
    </row>
    <row r="457" spans="1:8">
      <c r="A457" s="4" t="s">
        <v>108</v>
      </c>
      <c r="B457" s="4">
        <v>109</v>
      </c>
      <c r="C457" s="4">
        <v>276</v>
      </c>
      <c r="D457" s="5">
        <v>276.15159</v>
      </c>
      <c r="E457" s="5"/>
      <c r="F457" s="5"/>
      <c r="H457" s="13">
        <v>1</v>
      </c>
    </row>
    <row r="458" spans="1:8">
      <c r="A458" s="9"/>
      <c r="B458" s="9"/>
      <c r="C458" s="9"/>
      <c r="D458" s="9"/>
      <c r="E458" s="9"/>
      <c r="F458" s="9"/>
      <c r="H458" s="9"/>
    </row>
    <row r="459" spans="1:8">
      <c r="A459" s="4" t="s">
        <v>109</v>
      </c>
      <c r="B459" s="4">
        <v>110</v>
      </c>
      <c r="C459" s="4">
        <v>281</v>
      </c>
      <c r="D459" s="5">
        <v>281.16451000000001</v>
      </c>
      <c r="E459" s="5"/>
      <c r="F459" s="5"/>
      <c r="H459" s="13">
        <v>1</v>
      </c>
    </row>
    <row r="460" spans="1:8">
      <c r="A460" s="9"/>
      <c r="B460" s="9"/>
      <c r="C460" s="9"/>
      <c r="D460" s="9"/>
      <c r="E460" s="9"/>
      <c r="F460" s="9"/>
      <c r="H460" s="9"/>
    </row>
    <row r="461" spans="1:8">
      <c r="A461" s="4" t="s">
        <v>110</v>
      </c>
      <c r="B461" s="4">
        <v>111</v>
      </c>
      <c r="C461" s="4">
        <v>280</v>
      </c>
      <c r="D461" s="5">
        <v>280.16514000000001</v>
      </c>
      <c r="E461" s="5"/>
      <c r="F461" s="5"/>
      <c r="H461" s="13">
        <v>1</v>
      </c>
    </row>
    <row r="462" spans="1:8">
      <c r="A462" s="9"/>
      <c r="B462" s="9"/>
      <c r="C462" s="9"/>
      <c r="D462" s="9"/>
      <c r="E462" s="9"/>
      <c r="F462" s="9"/>
      <c r="H462" s="9"/>
    </row>
    <row r="463" spans="1:8">
      <c r="A463" s="4" t="s">
        <v>111</v>
      </c>
      <c r="B463" s="4">
        <v>112</v>
      </c>
      <c r="C463" s="4">
        <v>285</v>
      </c>
      <c r="D463" s="5">
        <v>285.17712</v>
      </c>
      <c r="E463" s="5"/>
      <c r="F463" s="5"/>
      <c r="H463" s="13">
        <v>1</v>
      </c>
    </row>
    <row r="464" spans="1:8">
      <c r="A464" s="9"/>
      <c r="B464" s="9"/>
      <c r="C464" s="9"/>
      <c r="D464" s="9"/>
      <c r="E464" s="9"/>
      <c r="F464" s="9"/>
      <c r="H464" s="9"/>
    </row>
    <row r="465" spans="1:8">
      <c r="A465" s="4" t="s">
        <v>112</v>
      </c>
      <c r="B465" s="4">
        <v>113</v>
      </c>
      <c r="C465" s="4">
        <v>284</v>
      </c>
      <c r="D465" s="5">
        <v>284.17872999999997</v>
      </c>
      <c r="E465" s="5"/>
      <c r="F465" s="5"/>
      <c r="H465" s="13">
        <v>1</v>
      </c>
    </row>
    <row r="466" spans="1:8">
      <c r="A466" s="9"/>
      <c r="B466" s="9"/>
      <c r="C466" s="9"/>
      <c r="D466" s="9"/>
      <c r="E466" s="9"/>
      <c r="F466" s="9"/>
      <c r="H466" s="9"/>
    </row>
    <row r="467" spans="1:8">
      <c r="A467" s="4" t="s">
        <v>113</v>
      </c>
      <c r="B467" s="4">
        <v>114</v>
      </c>
      <c r="C467" s="4">
        <v>289</v>
      </c>
      <c r="D467" s="5">
        <v>289.19042000000002</v>
      </c>
      <c r="E467" s="5"/>
      <c r="F467" s="5"/>
      <c r="H467" s="13">
        <v>1</v>
      </c>
    </row>
    <row r="468" spans="1:8">
      <c r="A468" s="9"/>
      <c r="B468" s="9"/>
      <c r="C468" s="9"/>
      <c r="D468" s="9"/>
      <c r="E468" s="9"/>
      <c r="F468" s="9"/>
      <c r="H468" s="9"/>
    </row>
    <row r="469" spans="1:8">
      <c r="A469" s="4" t="s">
        <v>114</v>
      </c>
      <c r="B469" s="4">
        <v>115</v>
      </c>
      <c r="C469" s="4">
        <v>288</v>
      </c>
      <c r="D469" s="5">
        <v>288.19274000000001</v>
      </c>
      <c r="E469" s="5"/>
      <c r="F469" s="5"/>
      <c r="H469" s="13">
        <v>1</v>
      </c>
    </row>
    <row r="470" spans="1:8">
      <c r="A470" s="9"/>
      <c r="B470" s="9"/>
      <c r="C470" s="9"/>
      <c r="D470" s="9"/>
      <c r="E470" s="9"/>
      <c r="F470" s="9"/>
      <c r="H470" s="9"/>
    </row>
    <row r="471" spans="1:8">
      <c r="A471" s="4" t="s">
        <v>115</v>
      </c>
      <c r="B471" s="4">
        <v>116</v>
      </c>
      <c r="C471" s="4">
        <v>293</v>
      </c>
      <c r="D471" s="5">
        <v>293.20449000000002</v>
      </c>
      <c r="E471" s="5"/>
      <c r="F471" s="5"/>
      <c r="H471" s="13">
        <v>1</v>
      </c>
    </row>
    <row r="472" spans="1:8">
      <c r="A472" s="9"/>
      <c r="B472" s="9"/>
      <c r="C472" s="9"/>
      <c r="D472" s="9"/>
      <c r="E472" s="9"/>
      <c r="F472" s="9"/>
      <c r="H472" s="9"/>
    </row>
    <row r="473" spans="1:8">
      <c r="A473" s="4" t="s">
        <v>116</v>
      </c>
      <c r="B473" s="4">
        <v>117</v>
      </c>
      <c r="C473" s="4">
        <v>292</v>
      </c>
      <c r="D473" s="5">
        <v>292.20746000000003</v>
      </c>
      <c r="E473" s="5"/>
      <c r="F473" s="5"/>
      <c r="H473" s="13">
        <v>1</v>
      </c>
    </row>
    <row r="474" spans="1:8">
      <c r="A474" s="9"/>
      <c r="B474" s="9"/>
      <c r="C474" s="9"/>
      <c r="D474" s="9"/>
      <c r="E474" s="9"/>
      <c r="F474" s="9"/>
      <c r="H474" s="9"/>
    </row>
    <row r="475" spans="1:8">
      <c r="A475" s="4" t="s">
        <v>117</v>
      </c>
      <c r="B475" s="4">
        <v>118</v>
      </c>
      <c r="C475" s="4">
        <v>294</v>
      </c>
      <c r="D475" s="5">
        <v>294.21391999999997</v>
      </c>
      <c r="E475" s="5"/>
      <c r="F475" s="5"/>
      <c r="H475" s="13">
        <v>1</v>
      </c>
    </row>
    <row r="476" spans="1:8">
      <c r="A476" s="9"/>
      <c r="B476" s="9"/>
      <c r="C476" s="9"/>
      <c r="D476" s="9"/>
      <c r="E476" s="9"/>
      <c r="F476" s="9"/>
      <c r="H476" s="9"/>
    </row>
    <row r="478" spans="1:8" s="3" customFormat="1" ht="124" customHeight="1">
      <c r="F478" s="3" t="s">
        <v>333</v>
      </c>
      <c r="H478" s="3" t="s">
        <v>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BA68C-FDDD-B749-B2F5-32ABD6CD9564}">
  <dimension ref="A1:P302"/>
  <sheetViews>
    <sheetView tabSelected="1" zoomScale="50" workbookViewId="0">
      <selection activeCell="O22" sqref="O22"/>
    </sheetView>
  </sheetViews>
  <sheetFormatPr baseColWidth="10" defaultRowHeight="16"/>
  <cols>
    <col min="1" max="1" width="5.1640625" customWidth="1"/>
    <col min="2" max="2" width="10.83203125" style="2"/>
    <col min="3" max="3" width="23" style="2" customWidth="1"/>
    <col min="4" max="5" width="10.83203125" style="2"/>
    <col min="6" max="6" width="15.1640625" customWidth="1"/>
    <col min="7" max="7" width="10.83203125" style="2"/>
    <col min="8" max="8" width="15.1640625" customWidth="1"/>
    <col min="9" max="9" width="10.83203125" style="2"/>
    <col min="10" max="10" width="15.1640625" customWidth="1"/>
    <col min="11" max="11" width="16.5" customWidth="1"/>
    <col min="12" max="12" width="16.5" style="27" customWidth="1"/>
    <col min="13" max="13" width="5.1640625" customWidth="1"/>
    <col min="14" max="14" width="92.1640625" hidden="1" customWidth="1"/>
    <col min="15" max="15" width="97" customWidth="1"/>
    <col min="16" max="16" width="94.6640625" hidden="1" customWidth="1"/>
  </cols>
  <sheetData>
    <row r="1" spans="2:16">
      <c r="B1" s="7" t="s">
        <v>338</v>
      </c>
      <c r="C1" s="7"/>
    </row>
    <row r="2" spans="2:16" ht="21" customHeight="1">
      <c r="E2" s="44" t="s">
        <v>327</v>
      </c>
      <c r="F2" s="44"/>
      <c r="G2" s="44"/>
      <c r="H2" s="44"/>
      <c r="I2" s="44"/>
      <c r="J2" s="44"/>
      <c r="N2" s="36" t="s">
        <v>327</v>
      </c>
      <c r="O2" s="37"/>
      <c r="P2" s="38"/>
    </row>
    <row r="3" spans="2:16" ht="29" customHeight="1">
      <c r="B3" s="8"/>
      <c r="C3" s="8"/>
      <c r="D3" s="8"/>
      <c r="E3" s="41" t="s">
        <v>336</v>
      </c>
      <c r="F3" s="41"/>
      <c r="G3" s="42" t="s">
        <v>337</v>
      </c>
      <c r="H3" s="42"/>
      <c r="I3" s="43" t="s">
        <v>334</v>
      </c>
      <c r="J3" s="43"/>
      <c r="N3" s="24" t="s">
        <v>336</v>
      </c>
      <c r="O3" s="25" t="s">
        <v>337</v>
      </c>
      <c r="P3" s="26" t="s">
        <v>334</v>
      </c>
    </row>
    <row r="4" spans="2:16" ht="47" customHeight="1">
      <c r="B4" s="6" t="s">
        <v>240</v>
      </c>
      <c r="C4" s="6" t="s">
        <v>237</v>
      </c>
      <c r="D4" s="6" t="s">
        <v>236</v>
      </c>
      <c r="E4" s="22" t="s">
        <v>238</v>
      </c>
      <c r="F4" s="23" t="s">
        <v>328</v>
      </c>
      <c r="G4" s="22" t="s">
        <v>238</v>
      </c>
      <c r="H4" s="23" t="s">
        <v>328</v>
      </c>
      <c r="I4" s="22" t="s">
        <v>238</v>
      </c>
      <c r="J4" s="23" t="s">
        <v>328</v>
      </c>
      <c r="K4" s="6" t="s">
        <v>330</v>
      </c>
      <c r="L4" s="28" t="s">
        <v>330</v>
      </c>
      <c r="N4" s="6" t="s">
        <v>239</v>
      </c>
      <c r="O4" s="6" t="s">
        <v>239</v>
      </c>
      <c r="P4" s="6" t="s">
        <v>239</v>
      </c>
    </row>
    <row r="5" spans="2:16">
      <c r="B5" s="10"/>
      <c r="C5" s="10"/>
      <c r="D5" s="10"/>
      <c r="E5" s="10"/>
      <c r="F5" s="10"/>
      <c r="G5" s="10"/>
      <c r="H5" s="10"/>
      <c r="I5" s="10"/>
      <c r="J5" s="10"/>
      <c r="K5" s="10"/>
      <c r="L5" s="32"/>
      <c r="N5" s="10"/>
      <c r="O5" s="10"/>
      <c r="P5" s="10"/>
    </row>
    <row r="6" spans="2:16">
      <c r="B6" s="4" t="s">
        <v>0</v>
      </c>
      <c r="C6" s="4" t="s">
        <v>232</v>
      </c>
      <c r="D6" s="18">
        <v>1</v>
      </c>
      <c r="E6" s="18">
        <v>1</v>
      </c>
      <c r="F6" s="18">
        <v>1.007825032</v>
      </c>
      <c r="G6" s="18">
        <v>1</v>
      </c>
      <c r="H6" s="18">
        <v>1.007825032</v>
      </c>
      <c r="I6" s="18">
        <v>1</v>
      </c>
      <c r="J6" s="18">
        <v>1.0079407538257901</v>
      </c>
      <c r="K6" s="19">
        <v>1.0078400000000001</v>
      </c>
      <c r="L6" s="33" t="s">
        <v>241</v>
      </c>
      <c r="N6" s="19" t="str">
        <f>CONCATENATE("'",B6,"':","{","'protons':",D6,", 'nucleons':",E6, ", 'name':'",C6,"', 'mass':",F6, ", 'weight':",J6,"},")</f>
        <v>'H':{'protons':1, 'nucleons':1, 'name':'Hydrogen', 'mass':1.007825032, 'weight':1.00794075382579},</v>
      </c>
      <c r="O6" s="19" t="str">
        <f>CONCATENATE("'",B6,"':","{","'protons':",D6,", 'nucleons':",G6, ", 'name':'",C6,"', 'mass':",H6, ", 'weight':",J6,"},")</f>
        <v>'H':{'protons':1, 'nucleons':1, 'name':'Hydrogen', 'mass':1.007825032, 'weight':1.00794075382579},</v>
      </c>
      <c r="P6" s="19" t="str">
        <f>CONCATENATE("'",B6,"':","{","'protons':",D6,", 'nucleons':",I6, ", 'name':'",C6,"', 'mass':",J6, ", 'weight':",J6,"},")</f>
        <v>'H':{'protons':1, 'nucleons':1, 'name':'Hydrogen', 'mass':1.00794075382579, 'weight':1.00794075382579},</v>
      </c>
    </row>
    <row r="7" spans="2:16">
      <c r="B7" s="4" t="s">
        <v>1</v>
      </c>
      <c r="C7" s="4" t="s">
        <v>118</v>
      </c>
      <c r="D7" s="18">
        <v>2</v>
      </c>
      <c r="E7" s="18">
        <v>3</v>
      </c>
      <c r="F7" s="18">
        <v>3.0160293199999999</v>
      </c>
      <c r="G7" s="18">
        <v>4</v>
      </c>
      <c r="H7" s="18">
        <v>4.0026032540000003</v>
      </c>
      <c r="I7" s="18">
        <v>4</v>
      </c>
      <c r="J7" s="18">
        <v>4.0026019319909301</v>
      </c>
      <c r="K7" s="19">
        <v>4.0026020000000004</v>
      </c>
      <c r="L7" s="33" t="s">
        <v>242</v>
      </c>
      <c r="N7" s="19" t="str">
        <f t="shared" ref="N7:N70" si="0">CONCATENATE("'",B7,"':","{","'protons':",D7,", 'nucleons':",E7, ", 'name':'",C7,"', 'mass':",F7, ", 'weight':",J7,"},")</f>
        <v>'He':{'protons':2, 'nucleons':3, 'name':'Helium', 'mass':3.01602932, 'weight':4.00260193199093},</v>
      </c>
      <c r="O7" s="19" t="str">
        <f t="shared" ref="O7:O70" si="1">CONCATENATE("'",B7,"':","{","'protons':",D7,", 'nucleons':",G7, ", 'name':'",C7,"', 'mass':",H7, ", 'weight':",J7,"},")</f>
        <v>'He':{'protons':2, 'nucleons':4, 'name':'Helium', 'mass':4.002603254, 'weight':4.00260193199093},</v>
      </c>
      <c r="P7" s="19" t="str">
        <f t="shared" ref="P7:P70" si="2">CONCATENATE("'",B7,"':","{","'protons':",D7,", 'nucleons':",I7, ", 'name':'",C7,"', 'mass':",J7, ", 'weight':",J7,"},")</f>
        <v>'He':{'protons':2, 'nucleons':4, 'name':'Helium', 'mass':4.00260193199093, 'weight':4.00260193199093},</v>
      </c>
    </row>
    <row r="8" spans="2:16">
      <c r="B8" s="4" t="s">
        <v>2</v>
      </c>
      <c r="C8" s="4" t="s">
        <v>119</v>
      </c>
      <c r="D8" s="18">
        <v>3</v>
      </c>
      <c r="E8" s="18">
        <v>6</v>
      </c>
      <c r="F8" s="18">
        <v>6.0151228870000004</v>
      </c>
      <c r="G8" s="18">
        <v>7</v>
      </c>
      <c r="H8" s="18">
        <v>7.0160034370000002</v>
      </c>
      <c r="I8" s="18">
        <v>7</v>
      </c>
      <c r="J8" s="18">
        <v>6.9400366032549998</v>
      </c>
      <c r="K8" s="19">
        <v>6.9379999999999997</v>
      </c>
      <c r="L8" s="33" t="s">
        <v>243</v>
      </c>
      <c r="N8" s="19" t="str">
        <f t="shared" si="0"/>
        <v>'Li':{'protons':3, 'nucleons':6, 'name':'Lithium', 'mass':6.015122887, 'weight':6.940036603255},</v>
      </c>
      <c r="O8" s="19" t="str">
        <f t="shared" si="1"/>
        <v>'Li':{'protons':3, 'nucleons':7, 'name':'Lithium', 'mass':7.016003437, 'weight':6.940036603255},</v>
      </c>
      <c r="P8" s="19" t="str">
        <f t="shared" si="2"/>
        <v>'Li':{'protons':3, 'nucleons':7, 'name':'Lithium', 'mass':6.940036603255, 'weight':6.940036603255},</v>
      </c>
    </row>
    <row r="9" spans="2:16">
      <c r="B9" s="4" t="s">
        <v>3</v>
      </c>
      <c r="C9" s="4" t="s">
        <v>120</v>
      </c>
      <c r="D9" s="18">
        <v>4</v>
      </c>
      <c r="E9" s="18">
        <v>9</v>
      </c>
      <c r="F9" s="18">
        <v>9.0121830650000003</v>
      </c>
      <c r="G9" s="18">
        <v>9</v>
      </c>
      <c r="H9" s="18">
        <v>9.0121830650000003</v>
      </c>
      <c r="I9" s="18">
        <v>9</v>
      </c>
      <c r="J9" s="18">
        <v>9.0121830650000003</v>
      </c>
      <c r="K9" s="19">
        <v>9.0121830999999997</v>
      </c>
      <c r="L9" s="33" t="s">
        <v>244</v>
      </c>
      <c r="N9" s="19" t="str">
        <f t="shared" si="0"/>
        <v>'Be':{'protons':4, 'nucleons':9, 'name':'Beryllium', 'mass':9.012183065, 'weight':9.012183065},</v>
      </c>
      <c r="O9" s="19" t="str">
        <f t="shared" si="1"/>
        <v>'Be':{'protons':4, 'nucleons':9, 'name':'Beryllium', 'mass':9.012183065, 'weight':9.012183065},</v>
      </c>
      <c r="P9" s="19" t="str">
        <f t="shared" si="2"/>
        <v>'Be':{'protons':4, 'nucleons':9, 'name':'Beryllium', 'mass':9.012183065, 'weight':9.012183065},</v>
      </c>
    </row>
    <row r="10" spans="2:16">
      <c r="B10" s="4" t="s">
        <v>4</v>
      </c>
      <c r="C10" s="4" t="s">
        <v>121</v>
      </c>
      <c r="D10" s="18">
        <v>5</v>
      </c>
      <c r="E10" s="18">
        <v>10</v>
      </c>
      <c r="F10" s="18">
        <v>10.01293695</v>
      </c>
      <c r="G10" s="18">
        <v>11</v>
      </c>
      <c r="H10" s="18">
        <v>11.009305360000001</v>
      </c>
      <c r="I10" s="18">
        <v>11</v>
      </c>
      <c r="J10" s="18">
        <v>10.81102804641</v>
      </c>
      <c r="K10" s="19">
        <v>10.805999999999999</v>
      </c>
      <c r="L10" s="33" t="s">
        <v>245</v>
      </c>
      <c r="N10" s="19" t="str">
        <f t="shared" si="0"/>
        <v>'B':{'protons':5, 'nucleons':10, 'name':'Boron', 'mass':10.01293695, 'weight':10.81102804641},</v>
      </c>
      <c r="O10" s="19" t="str">
        <f t="shared" si="1"/>
        <v>'B':{'protons':5, 'nucleons':11, 'name':'Boron', 'mass':11.00930536, 'weight':10.81102804641},</v>
      </c>
      <c r="P10" s="19" t="str">
        <f t="shared" si="2"/>
        <v>'B':{'protons':5, 'nucleons':11, 'name':'Boron', 'mass':10.81102804641, 'weight':10.81102804641},</v>
      </c>
    </row>
    <row r="11" spans="2:16">
      <c r="B11" s="4" t="s">
        <v>5</v>
      </c>
      <c r="C11" s="4" t="s">
        <v>122</v>
      </c>
      <c r="D11" s="18">
        <v>6</v>
      </c>
      <c r="E11" s="18">
        <v>12</v>
      </c>
      <c r="F11" s="18">
        <v>12</v>
      </c>
      <c r="G11" s="18">
        <v>12</v>
      </c>
      <c r="H11" s="18">
        <v>12</v>
      </c>
      <c r="I11" s="18">
        <v>12</v>
      </c>
      <c r="J11" s="18">
        <v>12.010735896788001</v>
      </c>
      <c r="K11" s="19">
        <v>12.009600000000001</v>
      </c>
      <c r="L11" s="33" t="s">
        <v>246</v>
      </c>
      <c r="N11" s="19" t="str">
        <f t="shared" si="0"/>
        <v>'C':{'protons':6, 'nucleons':12, 'name':'Carbon', 'mass':12, 'weight':12.010735896788},</v>
      </c>
      <c r="O11" s="19" t="str">
        <f t="shared" si="1"/>
        <v>'C':{'protons':6, 'nucleons':12, 'name':'Carbon', 'mass':12, 'weight':12.010735896788},</v>
      </c>
      <c r="P11" s="19" t="str">
        <f t="shared" si="2"/>
        <v>'C':{'protons':6, 'nucleons':12, 'name':'Carbon', 'mass':12.010735896788, 'weight':12.010735896788},</v>
      </c>
    </row>
    <row r="12" spans="2:16">
      <c r="B12" s="4" t="s">
        <v>6</v>
      </c>
      <c r="C12" s="4" t="s">
        <v>123</v>
      </c>
      <c r="D12" s="18">
        <v>7</v>
      </c>
      <c r="E12" s="18">
        <v>14</v>
      </c>
      <c r="F12" s="18">
        <v>14.003074</v>
      </c>
      <c r="G12" s="18">
        <v>14</v>
      </c>
      <c r="H12" s="18">
        <v>14.003074</v>
      </c>
      <c r="I12" s="18">
        <v>14</v>
      </c>
      <c r="J12" s="18">
        <v>14.006703207036001</v>
      </c>
      <c r="K12" s="19">
        <v>14.00643</v>
      </c>
      <c r="L12" s="33" t="s">
        <v>247</v>
      </c>
      <c r="N12" s="19" t="str">
        <f t="shared" si="0"/>
        <v>'N':{'protons':7, 'nucleons':14, 'name':'Nitrogen', 'mass':14.003074, 'weight':14.006703207036},</v>
      </c>
      <c r="O12" s="19" t="str">
        <f t="shared" si="1"/>
        <v>'N':{'protons':7, 'nucleons':14, 'name':'Nitrogen', 'mass':14.003074, 'weight':14.006703207036},</v>
      </c>
      <c r="P12" s="19" t="str">
        <f t="shared" si="2"/>
        <v>'N':{'protons':7, 'nucleons':14, 'name':'Nitrogen', 'mass':14.006703207036, 'weight':14.006703207036},</v>
      </c>
    </row>
    <row r="13" spans="2:16">
      <c r="B13" s="4" t="s">
        <v>7</v>
      </c>
      <c r="C13" s="4" t="s">
        <v>124</v>
      </c>
      <c r="D13" s="18">
        <v>8</v>
      </c>
      <c r="E13" s="18">
        <v>16</v>
      </c>
      <c r="F13" s="18">
        <v>15.994914619999999</v>
      </c>
      <c r="G13" s="18">
        <v>16</v>
      </c>
      <c r="H13" s="18">
        <v>15.994914619999999</v>
      </c>
      <c r="I13" s="18">
        <v>16</v>
      </c>
      <c r="J13" s="18">
        <v>15.9994049247427</v>
      </c>
      <c r="K13" s="19">
        <v>15.999029999999999</v>
      </c>
      <c r="L13" s="33" t="s">
        <v>248</v>
      </c>
      <c r="N13" s="19" t="str">
        <f t="shared" si="0"/>
        <v>'O':{'protons':8, 'nucleons':16, 'name':'Oxygen', 'mass':15.99491462, 'weight':15.9994049247427},</v>
      </c>
      <c r="O13" s="19" t="str">
        <f t="shared" si="1"/>
        <v>'O':{'protons':8, 'nucleons':16, 'name':'Oxygen', 'mass':15.99491462, 'weight':15.9994049247427},</v>
      </c>
      <c r="P13" s="19" t="str">
        <f t="shared" si="2"/>
        <v>'O':{'protons':8, 'nucleons':16, 'name':'Oxygen', 'mass':15.9994049247427, 'weight':15.9994049247427},</v>
      </c>
    </row>
    <row r="14" spans="2:16">
      <c r="B14" s="4" t="s">
        <v>8</v>
      </c>
      <c r="C14" s="4" t="s">
        <v>125</v>
      </c>
      <c r="D14" s="18">
        <v>9</v>
      </c>
      <c r="E14" s="18">
        <v>19</v>
      </c>
      <c r="F14" s="18">
        <v>18.998403159999999</v>
      </c>
      <c r="G14" s="18">
        <v>19</v>
      </c>
      <c r="H14" s="18">
        <v>18.998403159999999</v>
      </c>
      <c r="I14" s="18">
        <v>19</v>
      </c>
      <c r="J14" s="18">
        <v>18.998403159999999</v>
      </c>
      <c r="K14" s="19">
        <v>18.998403162999999</v>
      </c>
      <c r="L14" s="33" t="s">
        <v>249</v>
      </c>
      <c r="N14" s="19" t="str">
        <f t="shared" si="0"/>
        <v>'F':{'protons':9, 'nucleons':19, 'name':'Fluorine', 'mass':18.99840316, 'weight':18.99840316},</v>
      </c>
      <c r="O14" s="19" t="str">
        <f t="shared" si="1"/>
        <v>'F':{'protons':9, 'nucleons':19, 'name':'Fluorine', 'mass':18.99840316, 'weight':18.99840316},</v>
      </c>
      <c r="P14" s="19" t="str">
        <f t="shared" si="2"/>
        <v>'F':{'protons':9, 'nucleons':19, 'name':'Fluorine', 'mass':18.99840316, 'weight':18.99840316},</v>
      </c>
    </row>
    <row r="15" spans="2:16">
      <c r="B15" s="4" t="s">
        <v>9</v>
      </c>
      <c r="C15" s="4" t="s">
        <v>126</v>
      </c>
      <c r="D15" s="18">
        <v>10</v>
      </c>
      <c r="E15" s="18">
        <v>20</v>
      </c>
      <c r="F15" s="18">
        <v>19.992440179999999</v>
      </c>
      <c r="G15" s="18">
        <v>20</v>
      </c>
      <c r="H15" s="18">
        <v>19.992440179999999</v>
      </c>
      <c r="I15" s="18">
        <v>20</v>
      </c>
      <c r="J15" s="18">
        <v>20.180046383602001</v>
      </c>
      <c r="K15" s="19">
        <v>20.1797</v>
      </c>
      <c r="L15" s="33" t="s">
        <v>250</v>
      </c>
      <c r="N15" s="19" t="str">
        <f t="shared" si="0"/>
        <v>'Ne':{'protons':10, 'nucleons':20, 'name':'Neon', 'mass':19.99244018, 'weight':20.180046383602},</v>
      </c>
      <c r="O15" s="19" t="str">
        <f t="shared" si="1"/>
        <v>'Ne':{'protons':10, 'nucleons':20, 'name':'Neon', 'mass':19.99244018, 'weight':20.180046383602},</v>
      </c>
      <c r="P15" s="19" t="str">
        <f t="shared" si="2"/>
        <v>'Ne':{'protons':10, 'nucleons':20, 'name':'Neon', 'mass':20.180046383602, 'weight':20.180046383602},</v>
      </c>
    </row>
    <row r="16" spans="2:16">
      <c r="B16" s="4" t="s">
        <v>10</v>
      </c>
      <c r="C16" s="4" t="s">
        <v>127</v>
      </c>
      <c r="D16" s="18">
        <v>11</v>
      </c>
      <c r="E16" s="18">
        <v>23</v>
      </c>
      <c r="F16" s="18">
        <v>22.989769280000001</v>
      </c>
      <c r="G16" s="18">
        <v>23</v>
      </c>
      <c r="H16" s="18">
        <v>22.989769280000001</v>
      </c>
      <c r="I16" s="18">
        <v>23</v>
      </c>
      <c r="J16" s="18">
        <v>22.989769280000001</v>
      </c>
      <c r="K16" s="19">
        <v>22.989769280000001</v>
      </c>
      <c r="L16" s="33" t="s">
        <v>251</v>
      </c>
      <c r="N16" s="19" t="str">
        <f t="shared" si="0"/>
        <v>'Na':{'protons':11, 'nucleons':23, 'name':'Sodium', 'mass':22.98976928, 'weight':22.98976928},</v>
      </c>
      <c r="O16" s="19" t="str">
        <f t="shared" si="1"/>
        <v>'Na':{'protons':11, 'nucleons':23, 'name':'Sodium', 'mass':22.98976928, 'weight':22.98976928},</v>
      </c>
      <c r="P16" s="19" t="str">
        <f t="shared" si="2"/>
        <v>'Na':{'protons':11, 'nucleons':23, 'name':'Sodium', 'mass':22.98976928, 'weight':22.98976928},</v>
      </c>
    </row>
    <row r="17" spans="2:16">
      <c r="B17" s="4" t="s">
        <v>11</v>
      </c>
      <c r="C17" s="4" t="s">
        <v>128</v>
      </c>
      <c r="D17" s="18">
        <v>12</v>
      </c>
      <c r="E17" s="18">
        <v>24</v>
      </c>
      <c r="F17" s="18">
        <v>23.9850417</v>
      </c>
      <c r="G17" s="18">
        <v>24</v>
      </c>
      <c r="H17" s="18">
        <v>23.9850417</v>
      </c>
      <c r="I17" s="18">
        <v>24</v>
      </c>
      <c r="J17" s="18">
        <v>24.305051622827001</v>
      </c>
      <c r="K17" s="19">
        <v>24.303999999999998</v>
      </c>
      <c r="L17" s="33" t="s">
        <v>252</v>
      </c>
      <c r="N17" s="19" t="str">
        <f t="shared" si="0"/>
        <v>'Mg':{'protons':12, 'nucleons':24, 'name':'Magnesium', 'mass':23.9850417, 'weight':24.305051622827},</v>
      </c>
      <c r="O17" s="19" t="str">
        <f t="shared" si="1"/>
        <v>'Mg':{'protons':12, 'nucleons':24, 'name':'Magnesium', 'mass':23.9850417, 'weight':24.305051622827},</v>
      </c>
      <c r="P17" s="19" t="str">
        <f t="shared" si="2"/>
        <v>'Mg':{'protons':12, 'nucleons':24, 'name':'Magnesium', 'mass':24.305051622827, 'weight':24.305051622827},</v>
      </c>
    </row>
    <row r="18" spans="2:16">
      <c r="B18" s="4" t="s">
        <v>12</v>
      </c>
      <c r="C18" s="4" t="s">
        <v>233</v>
      </c>
      <c r="D18" s="18">
        <v>13</v>
      </c>
      <c r="E18" s="18">
        <v>27</v>
      </c>
      <c r="F18" s="18">
        <v>26.981538530000002</v>
      </c>
      <c r="G18" s="18">
        <v>27</v>
      </c>
      <c r="H18" s="18">
        <v>26.981538530000002</v>
      </c>
      <c r="I18" s="18">
        <v>27</v>
      </c>
      <c r="J18" s="18">
        <v>26.981538530000002</v>
      </c>
      <c r="K18" s="19">
        <v>26.981538499999999</v>
      </c>
      <c r="L18" s="33" t="s">
        <v>253</v>
      </c>
      <c r="N18" s="19" t="str">
        <f t="shared" si="0"/>
        <v>'Al':{'protons':13, 'nucleons':27, 'name':'Aluminum', 'mass':26.98153853, 'weight':26.98153853},</v>
      </c>
      <c r="O18" s="19" t="str">
        <f t="shared" si="1"/>
        <v>'Al':{'protons':13, 'nucleons':27, 'name':'Aluminum', 'mass':26.98153853, 'weight':26.98153853},</v>
      </c>
      <c r="P18" s="19" t="str">
        <f t="shared" si="2"/>
        <v>'Al':{'protons':13, 'nucleons':27, 'name':'Aluminum', 'mass':26.98153853, 'weight':26.98153853},</v>
      </c>
    </row>
    <row r="19" spans="2:16">
      <c r="B19" s="4" t="s">
        <v>13</v>
      </c>
      <c r="C19" s="4" t="s">
        <v>129</v>
      </c>
      <c r="D19" s="18">
        <v>14</v>
      </c>
      <c r="E19" s="18">
        <v>28</v>
      </c>
      <c r="F19" s="18">
        <v>27.97692653</v>
      </c>
      <c r="G19" s="18">
        <v>28</v>
      </c>
      <c r="H19" s="18">
        <v>27.97692653</v>
      </c>
      <c r="I19" s="18">
        <v>28</v>
      </c>
      <c r="J19" s="18">
        <v>28.0854987013117</v>
      </c>
      <c r="K19" s="19">
        <v>28.084</v>
      </c>
      <c r="L19" s="33" t="s">
        <v>254</v>
      </c>
      <c r="N19" s="19" t="str">
        <f t="shared" si="0"/>
        <v>'Si':{'protons':14, 'nucleons':28, 'name':'Silicon', 'mass':27.97692653, 'weight':28.0854987013117},</v>
      </c>
      <c r="O19" s="19" t="str">
        <f t="shared" si="1"/>
        <v>'Si':{'protons':14, 'nucleons':28, 'name':'Silicon', 'mass':27.97692653, 'weight':28.0854987013117},</v>
      </c>
      <c r="P19" s="19" t="str">
        <f t="shared" si="2"/>
        <v>'Si':{'protons':14, 'nucleons':28, 'name':'Silicon', 'mass':28.0854987013117, 'weight':28.0854987013117},</v>
      </c>
    </row>
    <row r="20" spans="2:16">
      <c r="B20" s="4" t="s">
        <v>14</v>
      </c>
      <c r="C20" s="4" t="s">
        <v>130</v>
      </c>
      <c r="D20" s="18">
        <v>15</v>
      </c>
      <c r="E20" s="18">
        <v>31</v>
      </c>
      <c r="F20" s="18">
        <v>30.973762000000001</v>
      </c>
      <c r="G20" s="18">
        <v>31</v>
      </c>
      <c r="H20" s="18">
        <v>30.973762000000001</v>
      </c>
      <c r="I20" s="18">
        <v>31</v>
      </c>
      <c r="J20" s="18">
        <v>30.973762000000001</v>
      </c>
      <c r="K20" s="19">
        <v>30.973761998000001</v>
      </c>
      <c r="L20" s="33" t="s">
        <v>255</v>
      </c>
      <c r="N20" s="19" t="str">
        <f t="shared" si="0"/>
        <v>'P':{'protons':15, 'nucleons':31, 'name':'Phosphorus', 'mass':30.973762, 'weight':30.973762},</v>
      </c>
      <c r="O20" s="19" t="str">
        <f t="shared" si="1"/>
        <v>'P':{'protons':15, 'nucleons':31, 'name':'Phosphorus', 'mass':30.973762, 'weight':30.973762},</v>
      </c>
      <c r="P20" s="19" t="str">
        <f t="shared" si="2"/>
        <v>'P':{'protons':15, 'nucleons':31, 'name':'Phosphorus', 'mass':30.973762, 'weight':30.973762},</v>
      </c>
    </row>
    <row r="21" spans="2:16">
      <c r="B21" s="4" t="s">
        <v>15</v>
      </c>
      <c r="C21" s="4" t="s">
        <v>131</v>
      </c>
      <c r="D21" s="18">
        <v>16</v>
      </c>
      <c r="E21" s="18">
        <v>32</v>
      </c>
      <c r="F21" s="18">
        <v>31.97207117</v>
      </c>
      <c r="G21" s="18">
        <v>32</v>
      </c>
      <c r="H21" s="18">
        <v>31.97207117</v>
      </c>
      <c r="I21" s="18">
        <v>32</v>
      </c>
      <c r="J21" s="18">
        <v>32.064787401779</v>
      </c>
      <c r="K21" s="19">
        <v>32.058999999999997</v>
      </c>
      <c r="L21" s="33" t="s">
        <v>256</v>
      </c>
      <c r="N21" s="19" t="str">
        <f t="shared" si="0"/>
        <v>'S':{'protons':16, 'nucleons':32, 'name':'Sulfur', 'mass':31.97207117, 'weight':32.064787401779},</v>
      </c>
      <c r="O21" s="19" t="str">
        <f t="shared" si="1"/>
        <v>'S':{'protons':16, 'nucleons':32, 'name':'Sulfur', 'mass':31.97207117, 'weight':32.064787401779},</v>
      </c>
      <c r="P21" s="19" t="str">
        <f t="shared" si="2"/>
        <v>'S':{'protons':16, 'nucleons':32, 'name':'Sulfur', 'mass':32.064787401779, 'weight':32.064787401779},</v>
      </c>
    </row>
    <row r="22" spans="2:16">
      <c r="B22" s="4" t="s">
        <v>16</v>
      </c>
      <c r="C22" s="4" t="s">
        <v>132</v>
      </c>
      <c r="D22" s="18">
        <v>17</v>
      </c>
      <c r="E22" s="18">
        <v>35</v>
      </c>
      <c r="F22" s="18">
        <v>34.968852679999998</v>
      </c>
      <c r="G22" s="18">
        <v>35</v>
      </c>
      <c r="H22" s="18">
        <v>34.968852679999998</v>
      </c>
      <c r="I22" s="18">
        <v>35</v>
      </c>
      <c r="J22" s="18">
        <v>35.452937580608001</v>
      </c>
      <c r="K22" s="19">
        <v>35.445999999999998</v>
      </c>
      <c r="L22" s="33" t="s">
        <v>257</v>
      </c>
      <c r="N22" s="19" t="str">
        <f t="shared" si="0"/>
        <v>'Cl':{'protons':17, 'nucleons':35, 'name':'Chlorine', 'mass':34.96885268, 'weight':35.452937580608},</v>
      </c>
      <c r="O22" s="19" t="str">
        <f t="shared" si="1"/>
        <v>'Cl':{'protons':17, 'nucleons':35, 'name':'Chlorine', 'mass':34.96885268, 'weight':35.452937580608},</v>
      </c>
      <c r="P22" s="19" t="str">
        <f t="shared" si="2"/>
        <v>'Cl':{'protons':17, 'nucleons':35, 'name':'Chlorine', 'mass':35.452937580608, 'weight':35.452937580608},</v>
      </c>
    </row>
    <row r="23" spans="2:16">
      <c r="B23" s="4" t="s">
        <v>17</v>
      </c>
      <c r="C23" s="4" t="s">
        <v>133</v>
      </c>
      <c r="D23" s="18">
        <v>18</v>
      </c>
      <c r="E23" s="18">
        <v>36</v>
      </c>
      <c r="F23" s="18">
        <v>35.967545110000003</v>
      </c>
      <c r="G23" s="18">
        <v>40</v>
      </c>
      <c r="H23" s="18">
        <v>39.962383119999998</v>
      </c>
      <c r="I23" s="18">
        <v>40</v>
      </c>
      <c r="J23" s="18">
        <v>39.947798559913302</v>
      </c>
      <c r="K23" s="19">
        <v>39.948</v>
      </c>
      <c r="L23" s="33" t="s">
        <v>258</v>
      </c>
      <c r="N23" s="19" t="str">
        <f t="shared" si="0"/>
        <v>'Ar':{'protons':18, 'nucleons':36, 'name':'Argon', 'mass':35.96754511, 'weight':39.9477985599133},</v>
      </c>
      <c r="O23" s="19" t="str">
        <f t="shared" si="1"/>
        <v>'Ar':{'protons':18, 'nucleons':40, 'name':'Argon', 'mass':39.96238312, 'weight':39.9477985599133},</v>
      </c>
      <c r="P23" s="19" t="str">
        <f t="shared" si="2"/>
        <v>'Ar':{'protons':18, 'nucleons':40, 'name':'Argon', 'mass':39.9477985599133, 'weight':39.9477985599133},</v>
      </c>
    </row>
    <row r="24" spans="2:16">
      <c r="B24" s="4" t="s">
        <v>18</v>
      </c>
      <c r="C24" s="4" t="s">
        <v>134</v>
      </c>
      <c r="D24" s="18">
        <v>19</v>
      </c>
      <c r="E24" s="18">
        <v>39</v>
      </c>
      <c r="F24" s="18">
        <v>38.96370649</v>
      </c>
      <c r="G24" s="18">
        <v>39</v>
      </c>
      <c r="H24" s="18">
        <v>38.96370649</v>
      </c>
      <c r="I24" s="18">
        <v>39</v>
      </c>
      <c r="J24" s="18">
        <v>39.098300913585099</v>
      </c>
      <c r="K24" s="19">
        <v>39.098300000000002</v>
      </c>
      <c r="L24" s="33" t="s">
        <v>259</v>
      </c>
      <c r="N24" s="19" t="str">
        <f t="shared" si="0"/>
        <v>'K':{'protons':19, 'nucleons':39, 'name':'Potassium', 'mass':38.96370649, 'weight':39.0983009135851},</v>
      </c>
      <c r="O24" s="19" t="str">
        <f t="shared" si="1"/>
        <v>'K':{'protons':19, 'nucleons':39, 'name':'Potassium', 'mass':38.96370649, 'weight':39.0983009135851},</v>
      </c>
      <c r="P24" s="19" t="str">
        <f t="shared" si="2"/>
        <v>'K':{'protons':19, 'nucleons':39, 'name':'Potassium', 'mass':39.0983009135851, 'weight':39.0983009135851},</v>
      </c>
    </row>
    <row r="25" spans="2:16">
      <c r="B25" s="4" t="s">
        <v>19</v>
      </c>
      <c r="C25" s="4" t="s">
        <v>135</v>
      </c>
      <c r="D25" s="18">
        <v>20</v>
      </c>
      <c r="E25" s="18">
        <v>40</v>
      </c>
      <c r="F25" s="18">
        <v>39.962590859999999</v>
      </c>
      <c r="G25" s="18">
        <v>40</v>
      </c>
      <c r="H25" s="18">
        <v>39.962590859999999</v>
      </c>
      <c r="I25" s="18">
        <v>40</v>
      </c>
      <c r="J25" s="18">
        <v>40.078022508109498</v>
      </c>
      <c r="K25" s="19">
        <v>40.078000000000003</v>
      </c>
      <c r="L25" s="33" t="s">
        <v>260</v>
      </c>
      <c r="N25" s="19" t="str">
        <f t="shared" si="0"/>
        <v>'Ca':{'protons':20, 'nucleons':40, 'name':'Calcium', 'mass':39.96259086, 'weight':40.0780225081095},</v>
      </c>
      <c r="O25" s="19" t="str">
        <f t="shared" si="1"/>
        <v>'Ca':{'protons':20, 'nucleons':40, 'name':'Calcium', 'mass':39.96259086, 'weight':40.0780225081095},</v>
      </c>
      <c r="P25" s="19" t="str">
        <f t="shared" si="2"/>
        <v>'Ca':{'protons':20, 'nucleons':40, 'name':'Calcium', 'mass':40.0780225081095, 'weight':40.0780225081095},</v>
      </c>
    </row>
    <row r="26" spans="2:16">
      <c r="B26" s="4" t="s">
        <v>20</v>
      </c>
      <c r="C26" s="4" t="s">
        <v>136</v>
      </c>
      <c r="D26" s="18">
        <v>21</v>
      </c>
      <c r="E26" s="18">
        <v>45</v>
      </c>
      <c r="F26" s="18">
        <v>44.955908280000003</v>
      </c>
      <c r="G26" s="18">
        <v>45</v>
      </c>
      <c r="H26" s="18">
        <v>44.955908280000003</v>
      </c>
      <c r="I26" s="18">
        <v>45</v>
      </c>
      <c r="J26" s="18">
        <v>44.955908280000003</v>
      </c>
      <c r="K26" s="19">
        <v>44.955908000000001</v>
      </c>
      <c r="L26" s="33" t="s">
        <v>261</v>
      </c>
      <c r="N26" s="19" t="str">
        <f t="shared" si="0"/>
        <v>'Sc':{'protons':21, 'nucleons':45, 'name':'Scandium', 'mass':44.95590828, 'weight':44.95590828},</v>
      </c>
      <c r="O26" s="19" t="str">
        <f t="shared" si="1"/>
        <v>'Sc':{'protons':21, 'nucleons':45, 'name':'Scandium', 'mass':44.95590828, 'weight':44.95590828},</v>
      </c>
      <c r="P26" s="19" t="str">
        <f t="shared" si="2"/>
        <v>'Sc':{'protons':21, 'nucleons':45, 'name':'Scandium', 'mass':44.95590828, 'weight':44.95590828},</v>
      </c>
    </row>
    <row r="27" spans="2:16">
      <c r="B27" s="4" t="s">
        <v>21</v>
      </c>
      <c r="C27" s="4" t="s">
        <v>137</v>
      </c>
      <c r="D27" s="18">
        <v>22</v>
      </c>
      <c r="E27" s="18">
        <v>46</v>
      </c>
      <c r="F27" s="18">
        <v>45.952627720000002</v>
      </c>
      <c r="G27" s="18">
        <v>48</v>
      </c>
      <c r="H27" s="18">
        <v>47.947941980000003</v>
      </c>
      <c r="I27" s="18">
        <v>48</v>
      </c>
      <c r="J27" s="18">
        <v>47.866744962722002</v>
      </c>
      <c r="K27" s="19">
        <v>47.866999999999997</v>
      </c>
      <c r="L27" s="33" t="s">
        <v>262</v>
      </c>
      <c r="N27" s="19" t="str">
        <f t="shared" si="0"/>
        <v>'Ti':{'protons':22, 'nucleons':46, 'name':'Titanium', 'mass':45.95262772, 'weight':47.866744962722},</v>
      </c>
      <c r="O27" s="19" t="str">
        <f t="shared" si="1"/>
        <v>'Ti':{'protons':22, 'nucleons':48, 'name':'Titanium', 'mass':47.94794198, 'weight':47.866744962722},</v>
      </c>
      <c r="P27" s="19" t="str">
        <f t="shared" si="2"/>
        <v>'Ti':{'protons':22, 'nucleons':48, 'name':'Titanium', 'mass':47.866744962722, 'weight':47.866744962722},</v>
      </c>
    </row>
    <row r="28" spans="2:16">
      <c r="B28" s="4" t="s">
        <v>22</v>
      </c>
      <c r="C28" s="4" t="s">
        <v>138</v>
      </c>
      <c r="D28" s="18">
        <v>23</v>
      </c>
      <c r="E28" s="18">
        <v>50</v>
      </c>
      <c r="F28" s="18">
        <v>49.94715601</v>
      </c>
      <c r="G28" s="18">
        <v>51</v>
      </c>
      <c r="H28" s="18">
        <v>50.943957040000001</v>
      </c>
      <c r="I28" s="18">
        <v>51</v>
      </c>
      <c r="J28" s="18">
        <v>50.941465037424997</v>
      </c>
      <c r="K28" s="19">
        <v>50.941499999999998</v>
      </c>
      <c r="L28" s="33" t="s">
        <v>263</v>
      </c>
      <c r="N28" s="19" t="str">
        <f t="shared" si="0"/>
        <v>'V':{'protons':23, 'nucleons':50, 'name':'Vanadium', 'mass':49.94715601, 'weight':50.941465037425},</v>
      </c>
      <c r="O28" s="19" t="str">
        <f t="shared" si="1"/>
        <v>'V':{'protons':23, 'nucleons':51, 'name':'Vanadium', 'mass':50.94395704, 'weight':50.941465037425},</v>
      </c>
      <c r="P28" s="19" t="str">
        <f t="shared" si="2"/>
        <v>'V':{'protons':23, 'nucleons':51, 'name':'Vanadium', 'mass':50.941465037425, 'weight':50.941465037425},</v>
      </c>
    </row>
    <row r="29" spans="2:16">
      <c r="B29" s="4" t="s">
        <v>23</v>
      </c>
      <c r="C29" s="4" t="s">
        <v>139</v>
      </c>
      <c r="D29" s="18">
        <v>24</v>
      </c>
      <c r="E29" s="18">
        <v>50</v>
      </c>
      <c r="F29" s="18">
        <v>49.946041829999999</v>
      </c>
      <c r="G29" s="18">
        <v>52</v>
      </c>
      <c r="H29" s="18">
        <v>51.940506229999997</v>
      </c>
      <c r="I29" s="18">
        <v>52</v>
      </c>
      <c r="J29" s="18">
        <v>51.996131755433701</v>
      </c>
      <c r="K29" s="19">
        <v>51.996099999999998</v>
      </c>
      <c r="L29" s="33" t="s">
        <v>264</v>
      </c>
      <c r="N29" s="19" t="str">
        <f t="shared" si="0"/>
        <v>'Cr':{'protons':24, 'nucleons':50, 'name':'Chromium', 'mass':49.94604183, 'weight':51.9961317554337},</v>
      </c>
      <c r="O29" s="19" t="str">
        <f t="shared" si="1"/>
        <v>'Cr':{'protons':24, 'nucleons':52, 'name':'Chromium', 'mass':51.94050623, 'weight':51.9961317554337},</v>
      </c>
      <c r="P29" s="19" t="str">
        <f t="shared" si="2"/>
        <v>'Cr':{'protons':24, 'nucleons':52, 'name':'Chromium', 'mass':51.9961317554337, 'weight':51.9961317554337},</v>
      </c>
    </row>
    <row r="30" spans="2:16">
      <c r="B30" s="4" t="s">
        <v>24</v>
      </c>
      <c r="C30" s="4" t="s">
        <v>140</v>
      </c>
      <c r="D30" s="18">
        <v>25</v>
      </c>
      <c r="E30" s="18">
        <v>55</v>
      </c>
      <c r="F30" s="18">
        <v>54.938043909999998</v>
      </c>
      <c r="G30" s="18">
        <v>55</v>
      </c>
      <c r="H30" s="18">
        <v>54.938043909999998</v>
      </c>
      <c r="I30" s="18">
        <v>55</v>
      </c>
      <c r="J30" s="18">
        <v>54.938043909999998</v>
      </c>
      <c r="K30" s="19">
        <v>54.938043999999998</v>
      </c>
      <c r="L30" s="33" t="s">
        <v>265</v>
      </c>
      <c r="N30" s="19" t="str">
        <f t="shared" si="0"/>
        <v>'Mn':{'protons':25, 'nucleons':55, 'name':'Manganese', 'mass':54.93804391, 'weight':54.93804391},</v>
      </c>
      <c r="O30" s="19" t="str">
        <f t="shared" si="1"/>
        <v>'Mn':{'protons':25, 'nucleons':55, 'name':'Manganese', 'mass':54.93804391, 'weight':54.93804391},</v>
      </c>
      <c r="P30" s="19" t="str">
        <f t="shared" si="2"/>
        <v>'Mn':{'protons':25, 'nucleons':55, 'name':'Manganese', 'mass':54.93804391, 'weight':54.93804391},</v>
      </c>
    </row>
    <row r="31" spans="2:16">
      <c r="B31" s="4" t="s">
        <v>25</v>
      </c>
      <c r="C31" s="4" t="s">
        <v>141</v>
      </c>
      <c r="D31" s="18">
        <v>26</v>
      </c>
      <c r="E31" s="18">
        <v>54</v>
      </c>
      <c r="F31" s="18">
        <v>53.939608990000004</v>
      </c>
      <c r="G31" s="18">
        <v>56</v>
      </c>
      <c r="H31" s="18">
        <v>55.934936329999999</v>
      </c>
      <c r="I31" s="18">
        <v>56</v>
      </c>
      <c r="J31" s="18">
        <v>55.845144433865897</v>
      </c>
      <c r="K31" s="19">
        <v>55.844999999999999</v>
      </c>
      <c r="L31" s="33" t="s">
        <v>266</v>
      </c>
      <c r="N31" s="19" t="str">
        <f t="shared" si="0"/>
        <v>'Fe':{'protons':26, 'nucleons':54, 'name':'Iron', 'mass':53.93960899, 'weight':55.8451444338659},</v>
      </c>
      <c r="O31" s="19" t="str">
        <f t="shared" si="1"/>
        <v>'Fe':{'protons':26, 'nucleons':56, 'name':'Iron', 'mass':55.93493633, 'weight':55.8451444338659},</v>
      </c>
      <c r="P31" s="19" t="str">
        <f t="shared" si="2"/>
        <v>'Fe':{'protons':26, 'nucleons':56, 'name':'Iron', 'mass':55.8451444338659, 'weight':55.8451444338659},</v>
      </c>
    </row>
    <row r="32" spans="2:16">
      <c r="B32" s="4" t="s">
        <v>26</v>
      </c>
      <c r="C32" s="4" t="s">
        <v>142</v>
      </c>
      <c r="D32" s="18">
        <v>27</v>
      </c>
      <c r="E32" s="18">
        <v>59</v>
      </c>
      <c r="F32" s="18">
        <v>58.933194290000003</v>
      </c>
      <c r="G32" s="18">
        <v>59</v>
      </c>
      <c r="H32" s="18">
        <v>58.933194290000003</v>
      </c>
      <c r="I32" s="18">
        <v>59</v>
      </c>
      <c r="J32" s="18">
        <v>58.933194290000003</v>
      </c>
      <c r="K32" s="19">
        <v>58.933194</v>
      </c>
      <c r="L32" s="33" t="s">
        <v>267</v>
      </c>
      <c r="N32" s="19" t="str">
        <f t="shared" si="0"/>
        <v>'Co':{'protons':27, 'nucleons':59, 'name':'Cobalt', 'mass':58.93319429, 'weight':58.93319429},</v>
      </c>
      <c r="O32" s="19" t="str">
        <f t="shared" si="1"/>
        <v>'Co':{'protons':27, 'nucleons':59, 'name':'Cobalt', 'mass':58.93319429, 'weight':58.93319429},</v>
      </c>
      <c r="P32" s="19" t="str">
        <f t="shared" si="2"/>
        <v>'Co':{'protons':27, 'nucleons':59, 'name':'Cobalt', 'mass':58.93319429, 'weight':58.93319429},</v>
      </c>
    </row>
    <row r="33" spans="2:16">
      <c r="B33" s="4" t="s">
        <v>27</v>
      </c>
      <c r="C33" s="4" t="s">
        <v>143</v>
      </c>
      <c r="D33" s="18">
        <v>28</v>
      </c>
      <c r="E33" s="18">
        <v>58</v>
      </c>
      <c r="F33" s="18">
        <v>57.935342409999997</v>
      </c>
      <c r="G33" s="18">
        <v>58</v>
      </c>
      <c r="H33" s="18">
        <v>57.935342409999997</v>
      </c>
      <c r="I33" s="18">
        <v>59</v>
      </c>
      <c r="J33" s="18">
        <v>58.693347109947702</v>
      </c>
      <c r="K33" s="19">
        <v>58.693399999999997</v>
      </c>
      <c r="L33" s="33" t="s">
        <v>268</v>
      </c>
      <c r="N33" s="19" t="str">
        <f t="shared" si="0"/>
        <v>'Ni':{'protons':28, 'nucleons':58, 'name':'Nickel', 'mass':57.93534241, 'weight':58.6933471099477},</v>
      </c>
      <c r="O33" s="19" t="str">
        <f t="shared" si="1"/>
        <v>'Ni':{'protons':28, 'nucleons':58, 'name':'Nickel', 'mass':57.93534241, 'weight':58.6933471099477},</v>
      </c>
      <c r="P33" s="19" t="str">
        <f t="shared" si="2"/>
        <v>'Ni':{'protons':28, 'nucleons':59, 'name':'Nickel', 'mass':58.6933471099477, 'weight':58.6933471099477},</v>
      </c>
    </row>
    <row r="34" spans="2:16">
      <c r="B34" s="4" t="s">
        <v>28</v>
      </c>
      <c r="C34" s="4" t="s">
        <v>144</v>
      </c>
      <c r="D34" s="18">
        <v>29</v>
      </c>
      <c r="E34" s="18">
        <v>63</v>
      </c>
      <c r="F34" s="18">
        <v>62.929597719999997</v>
      </c>
      <c r="G34" s="18">
        <v>63</v>
      </c>
      <c r="H34" s="18">
        <v>62.929597719999997</v>
      </c>
      <c r="I34" s="18">
        <v>64</v>
      </c>
      <c r="J34" s="18">
        <v>63.546039945830003</v>
      </c>
      <c r="K34" s="19">
        <v>63.545999999999999</v>
      </c>
      <c r="L34" s="33" t="s">
        <v>269</v>
      </c>
      <c r="N34" s="19" t="str">
        <f t="shared" si="0"/>
        <v>'Cu':{'protons':29, 'nucleons':63, 'name':'Copper', 'mass':62.92959772, 'weight':63.54603994583},</v>
      </c>
      <c r="O34" s="19" t="str">
        <f t="shared" si="1"/>
        <v>'Cu':{'protons':29, 'nucleons':63, 'name':'Copper', 'mass':62.92959772, 'weight':63.54603994583},</v>
      </c>
      <c r="P34" s="19" t="str">
        <f t="shared" si="2"/>
        <v>'Cu':{'protons':29, 'nucleons':64, 'name':'Copper', 'mass':63.54603994583, 'weight':63.54603994583},</v>
      </c>
    </row>
    <row r="35" spans="2:16">
      <c r="B35" s="4" t="s">
        <v>29</v>
      </c>
      <c r="C35" s="4" t="s">
        <v>145</v>
      </c>
      <c r="D35" s="18">
        <v>30</v>
      </c>
      <c r="E35" s="18">
        <v>64</v>
      </c>
      <c r="F35" s="18">
        <v>63.92914201</v>
      </c>
      <c r="G35" s="18">
        <v>64</v>
      </c>
      <c r="H35" s="18">
        <v>63.92914201</v>
      </c>
      <c r="I35" s="18">
        <v>65</v>
      </c>
      <c r="J35" s="18">
        <v>65.377782529525007</v>
      </c>
      <c r="K35" s="19">
        <v>65.38</v>
      </c>
      <c r="L35" s="33" t="s">
        <v>270</v>
      </c>
      <c r="N35" s="19" t="str">
        <f t="shared" si="0"/>
        <v>'Zn':{'protons':30, 'nucleons':64, 'name':'Zinc', 'mass':63.92914201, 'weight':65.377782529525},</v>
      </c>
      <c r="O35" s="19" t="str">
        <f t="shared" si="1"/>
        <v>'Zn':{'protons':30, 'nucleons':64, 'name':'Zinc', 'mass':63.92914201, 'weight':65.377782529525},</v>
      </c>
      <c r="P35" s="19" t="str">
        <f t="shared" si="2"/>
        <v>'Zn':{'protons':30, 'nucleons':65, 'name':'Zinc', 'mass':65.377782529525, 'weight':65.377782529525},</v>
      </c>
    </row>
    <row r="36" spans="2:16">
      <c r="B36" s="4" t="s">
        <v>30</v>
      </c>
      <c r="C36" s="4" t="s">
        <v>146</v>
      </c>
      <c r="D36" s="18">
        <v>31</v>
      </c>
      <c r="E36" s="18">
        <v>69</v>
      </c>
      <c r="F36" s="18">
        <v>68.925573499999999</v>
      </c>
      <c r="G36" s="18">
        <v>69</v>
      </c>
      <c r="H36" s="18">
        <v>68.925573499999999</v>
      </c>
      <c r="I36" s="18">
        <v>70</v>
      </c>
      <c r="J36" s="18">
        <v>69.723066072593596</v>
      </c>
      <c r="K36" s="19">
        <v>69.722999999999999</v>
      </c>
      <c r="L36" s="33" t="s">
        <v>271</v>
      </c>
      <c r="N36" s="19" t="str">
        <f t="shared" si="0"/>
        <v>'Ga':{'protons':31, 'nucleons':69, 'name':'Gallium', 'mass':68.9255735, 'weight':69.7230660725936},</v>
      </c>
      <c r="O36" s="19" t="str">
        <f t="shared" si="1"/>
        <v>'Ga':{'protons':31, 'nucleons':69, 'name':'Gallium', 'mass':68.9255735, 'weight':69.7230660725936},</v>
      </c>
      <c r="P36" s="19" t="str">
        <f t="shared" si="2"/>
        <v>'Ga':{'protons':31, 'nucleons':70, 'name':'Gallium', 'mass':69.7230660725936, 'weight':69.7230660725936},</v>
      </c>
    </row>
    <row r="37" spans="2:16">
      <c r="B37" s="4" t="s">
        <v>31</v>
      </c>
      <c r="C37" s="4" t="s">
        <v>147</v>
      </c>
      <c r="D37" s="18">
        <v>32</v>
      </c>
      <c r="E37" s="18">
        <v>70</v>
      </c>
      <c r="F37" s="18">
        <v>69.924248750000004</v>
      </c>
      <c r="G37" s="18">
        <v>74</v>
      </c>
      <c r="H37" s="18">
        <v>73.921177760000006</v>
      </c>
      <c r="I37" s="18">
        <v>73</v>
      </c>
      <c r="J37" s="18">
        <v>72.627550166039001</v>
      </c>
      <c r="K37" s="19">
        <v>72.63</v>
      </c>
      <c r="L37" s="33" t="s">
        <v>272</v>
      </c>
      <c r="N37" s="19" t="str">
        <f t="shared" si="0"/>
        <v>'Ge':{'protons':32, 'nucleons':70, 'name':'Germanium', 'mass':69.92424875, 'weight':72.627550166039},</v>
      </c>
      <c r="O37" s="19" t="str">
        <f t="shared" si="1"/>
        <v>'Ge':{'protons':32, 'nucleons':74, 'name':'Germanium', 'mass':73.92117776, 'weight':72.627550166039},</v>
      </c>
      <c r="P37" s="19" t="str">
        <f t="shared" si="2"/>
        <v>'Ge':{'protons':32, 'nucleons':73, 'name':'Germanium', 'mass':72.627550166039, 'weight':72.627550166039},</v>
      </c>
    </row>
    <row r="38" spans="2:16">
      <c r="B38" s="4" t="s">
        <v>32</v>
      </c>
      <c r="C38" s="4" t="s">
        <v>148</v>
      </c>
      <c r="D38" s="18">
        <v>33</v>
      </c>
      <c r="E38" s="18">
        <v>75</v>
      </c>
      <c r="F38" s="18">
        <v>74.921594569999996</v>
      </c>
      <c r="G38" s="18">
        <v>75</v>
      </c>
      <c r="H38" s="18">
        <v>74.921594569999996</v>
      </c>
      <c r="I38" s="18">
        <v>75</v>
      </c>
      <c r="J38" s="18">
        <v>74.921594569999996</v>
      </c>
      <c r="K38" s="19">
        <v>74.921594999999996</v>
      </c>
      <c r="L38" s="33" t="s">
        <v>273</v>
      </c>
      <c r="N38" s="19" t="str">
        <f t="shared" si="0"/>
        <v>'As':{'protons':33, 'nucleons':75, 'name':'Arsenic', 'mass':74.92159457, 'weight':74.92159457},</v>
      </c>
      <c r="O38" s="19" t="str">
        <f t="shared" si="1"/>
        <v>'As':{'protons':33, 'nucleons':75, 'name':'Arsenic', 'mass':74.92159457, 'weight':74.92159457},</v>
      </c>
      <c r="P38" s="19" t="str">
        <f t="shared" si="2"/>
        <v>'As':{'protons':33, 'nucleons':75, 'name':'Arsenic', 'mass':74.92159457, 'weight':74.92159457},</v>
      </c>
    </row>
    <row r="39" spans="2:16">
      <c r="B39" s="4" t="s">
        <v>33</v>
      </c>
      <c r="C39" s="4" t="s">
        <v>149</v>
      </c>
      <c r="D39" s="18">
        <v>34</v>
      </c>
      <c r="E39" s="18">
        <v>74</v>
      </c>
      <c r="F39" s="18">
        <v>73.922475930000004</v>
      </c>
      <c r="G39" s="18">
        <v>80</v>
      </c>
      <c r="H39" s="18">
        <v>79.916521799999998</v>
      </c>
      <c r="I39" s="18">
        <v>79</v>
      </c>
      <c r="J39" s="18">
        <v>78.959388556297995</v>
      </c>
      <c r="K39" s="19">
        <v>78.971000000000004</v>
      </c>
      <c r="L39" s="33" t="s">
        <v>274</v>
      </c>
      <c r="N39" s="19" t="str">
        <f t="shared" si="0"/>
        <v>'Se':{'protons':34, 'nucleons':74, 'name':'Selenium', 'mass':73.92247593, 'weight':78.959388556298},</v>
      </c>
      <c r="O39" s="19" t="str">
        <f t="shared" si="1"/>
        <v>'Se':{'protons':34, 'nucleons':80, 'name':'Selenium', 'mass':79.9165218, 'weight':78.959388556298},</v>
      </c>
      <c r="P39" s="19" t="str">
        <f t="shared" si="2"/>
        <v>'Se':{'protons':34, 'nucleons':79, 'name':'Selenium', 'mass':78.959388556298, 'weight':78.959388556298},</v>
      </c>
    </row>
    <row r="40" spans="2:16">
      <c r="B40" s="4" t="s">
        <v>34</v>
      </c>
      <c r="C40" s="4" t="s">
        <v>150</v>
      </c>
      <c r="D40" s="18">
        <v>35</v>
      </c>
      <c r="E40" s="18">
        <v>79</v>
      </c>
      <c r="F40" s="18">
        <v>78.918337600000001</v>
      </c>
      <c r="G40" s="18">
        <v>79</v>
      </c>
      <c r="H40" s="18">
        <v>78.918337600000001</v>
      </c>
      <c r="I40" s="18">
        <v>80</v>
      </c>
      <c r="J40" s="18">
        <v>79.903527780510004</v>
      </c>
      <c r="K40" s="19">
        <v>79.900999999999996</v>
      </c>
      <c r="L40" s="33" t="s">
        <v>275</v>
      </c>
      <c r="N40" s="19" t="str">
        <f t="shared" si="0"/>
        <v>'Br':{'protons':35, 'nucleons':79, 'name':'Bromine', 'mass':78.9183376, 'weight':79.90352778051},</v>
      </c>
      <c r="O40" s="19" t="str">
        <f t="shared" si="1"/>
        <v>'Br':{'protons':35, 'nucleons':79, 'name':'Bromine', 'mass':78.9183376, 'weight':79.90352778051},</v>
      </c>
      <c r="P40" s="19" t="str">
        <f t="shared" si="2"/>
        <v>'Br':{'protons':35, 'nucleons':80, 'name':'Bromine', 'mass':79.90352778051, 'weight':79.90352778051},</v>
      </c>
    </row>
    <row r="41" spans="2:16">
      <c r="B41" s="4" t="s">
        <v>35</v>
      </c>
      <c r="C41" s="4" t="s">
        <v>151</v>
      </c>
      <c r="D41" s="18">
        <v>36</v>
      </c>
      <c r="E41" s="18">
        <v>78</v>
      </c>
      <c r="F41" s="18">
        <v>77.920364939999999</v>
      </c>
      <c r="G41" s="18">
        <v>84</v>
      </c>
      <c r="H41" s="18">
        <v>83.911497729999994</v>
      </c>
      <c r="I41" s="18">
        <v>84</v>
      </c>
      <c r="J41" s="18">
        <v>83.797999996887498</v>
      </c>
      <c r="K41" s="19">
        <v>83.798000000000002</v>
      </c>
      <c r="L41" s="33" t="s">
        <v>276</v>
      </c>
      <c r="N41" s="19" t="str">
        <f t="shared" si="0"/>
        <v>'Kr':{'protons':36, 'nucleons':78, 'name':'Krypton', 'mass':77.92036494, 'weight':83.7979999968875},</v>
      </c>
      <c r="O41" s="19" t="str">
        <f t="shared" si="1"/>
        <v>'Kr':{'protons':36, 'nucleons':84, 'name':'Krypton', 'mass':83.91149773, 'weight':83.7979999968875},</v>
      </c>
      <c r="P41" s="19" t="str">
        <f t="shared" si="2"/>
        <v>'Kr':{'protons':36, 'nucleons':84, 'name':'Krypton', 'mass':83.7979999968875, 'weight':83.7979999968875},</v>
      </c>
    </row>
    <row r="42" spans="2:16">
      <c r="B42" s="4" t="s">
        <v>36</v>
      </c>
      <c r="C42" s="4" t="s">
        <v>152</v>
      </c>
      <c r="D42" s="18">
        <v>37</v>
      </c>
      <c r="E42" s="18">
        <v>85</v>
      </c>
      <c r="F42" s="18">
        <v>84.911789740000003</v>
      </c>
      <c r="G42" s="18">
        <v>85</v>
      </c>
      <c r="H42" s="18">
        <v>84.911789740000003</v>
      </c>
      <c r="I42" s="18">
        <v>86</v>
      </c>
      <c r="J42" s="18">
        <v>85.467663596856994</v>
      </c>
      <c r="K42" s="19">
        <v>85.467799999999997</v>
      </c>
      <c r="L42" s="33" t="s">
        <v>277</v>
      </c>
      <c r="N42" s="19" t="str">
        <f t="shared" si="0"/>
        <v>'Rb':{'protons':37, 'nucleons':85, 'name':'Rubidium', 'mass':84.91178974, 'weight':85.467663596857},</v>
      </c>
      <c r="O42" s="19" t="str">
        <f t="shared" si="1"/>
        <v>'Rb':{'protons':37, 'nucleons':85, 'name':'Rubidium', 'mass':84.91178974, 'weight':85.467663596857},</v>
      </c>
      <c r="P42" s="19" t="str">
        <f t="shared" si="2"/>
        <v>'Rb':{'protons':37, 'nucleons':86, 'name':'Rubidium', 'mass':85.467663596857, 'weight':85.467663596857},</v>
      </c>
    </row>
    <row r="43" spans="2:16">
      <c r="B43" s="4" t="s">
        <v>37</v>
      </c>
      <c r="C43" s="4" t="s">
        <v>153</v>
      </c>
      <c r="D43" s="18">
        <v>38</v>
      </c>
      <c r="E43" s="18">
        <v>84</v>
      </c>
      <c r="F43" s="18">
        <v>83.913419099999999</v>
      </c>
      <c r="G43" s="18">
        <v>88</v>
      </c>
      <c r="H43" s="18">
        <v>87.905612500000004</v>
      </c>
      <c r="I43" s="18">
        <v>88</v>
      </c>
      <c r="J43" s="18">
        <v>87.616644469619999</v>
      </c>
      <c r="K43" s="19">
        <v>87.62</v>
      </c>
      <c r="L43" s="33" t="s">
        <v>278</v>
      </c>
      <c r="N43" s="19" t="str">
        <f t="shared" si="0"/>
        <v>'Sr':{'protons':38, 'nucleons':84, 'name':'Strontium', 'mass':83.9134191, 'weight':87.61664446962},</v>
      </c>
      <c r="O43" s="19" t="str">
        <f t="shared" si="1"/>
        <v>'Sr':{'protons':38, 'nucleons':88, 'name':'Strontium', 'mass':87.9056125, 'weight':87.61664446962},</v>
      </c>
      <c r="P43" s="19" t="str">
        <f t="shared" si="2"/>
        <v>'Sr':{'protons':38, 'nucleons':88, 'name':'Strontium', 'mass':87.61664446962, 'weight':87.61664446962},</v>
      </c>
    </row>
    <row r="44" spans="2:16">
      <c r="B44" s="4" t="s">
        <v>38</v>
      </c>
      <c r="C44" s="4" t="s">
        <v>154</v>
      </c>
      <c r="D44" s="18">
        <v>39</v>
      </c>
      <c r="E44" s="18">
        <v>89</v>
      </c>
      <c r="F44" s="18">
        <v>88.905840299999994</v>
      </c>
      <c r="G44" s="18">
        <v>89</v>
      </c>
      <c r="H44" s="18">
        <v>88.905840299999994</v>
      </c>
      <c r="I44" s="18">
        <v>89</v>
      </c>
      <c r="J44" s="18">
        <v>88.905840299999994</v>
      </c>
      <c r="K44" s="19">
        <v>88.905839999999998</v>
      </c>
      <c r="L44" s="33" t="s">
        <v>279</v>
      </c>
      <c r="N44" s="19" t="str">
        <f t="shared" si="0"/>
        <v>'Y':{'protons':39, 'nucleons':89, 'name':'Yttrium', 'mass':88.9058403, 'weight':88.9058403},</v>
      </c>
      <c r="O44" s="19" t="str">
        <f t="shared" si="1"/>
        <v>'Y':{'protons':39, 'nucleons':89, 'name':'Yttrium', 'mass':88.9058403, 'weight':88.9058403},</v>
      </c>
      <c r="P44" s="19" t="str">
        <f t="shared" si="2"/>
        <v>'Y':{'protons':39, 'nucleons':89, 'name':'Yttrium', 'mass':88.9058403, 'weight':88.9058403},</v>
      </c>
    </row>
    <row r="45" spans="2:16">
      <c r="B45" s="4" t="s">
        <v>39</v>
      </c>
      <c r="C45" s="4" t="s">
        <v>155</v>
      </c>
      <c r="D45" s="18">
        <v>40</v>
      </c>
      <c r="E45" s="18">
        <v>90</v>
      </c>
      <c r="F45" s="18">
        <v>89.9046977</v>
      </c>
      <c r="G45" s="18">
        <v>90</v>
      </c>
      <c r="H45" s="18">
        <v>89.9046977</v>
      </c>
      <c r="I45" s="18">
        <v>91</v>
      </c>
      <c r="J45" s="18">
        <v>91.223641597059995</v>
      </c>
      <c r="K45" s="19">
        <v>91.224000000000004</v>
      </c>
      <c r="L45" s="33" t="s">
        <v>280</v>
      </c>
      <c r="N45" s="19" t="str">
        <f t="shared" si="0"/>
        <v>'Zr':{'protons':40, 'nucleons':90, 'name':'Zirconium', 'mass':89.9046977, 'weight':91.22364159706},</v>
      </c>
      <c r="O45" s="19" t="str">
        <f t="shared" si="1"/>
        <v>'Zr':{'protons':40, 'nucleons':90, 'name':'Zirconium', 'mass':89.9046977, 'weight':91.22364159706},</v>
      </c>
      <c r="P45" s="19" t="str">
        <f t="shared" si="2"/>
        <v>'Zr':{'protons':40, 'nucleons':91, 'name':'Zirconium', 'mass':91.22364159706, 'weight':91.22364159706},</v>
      </c>
    </row>
    <row r="46" spans="2:16">
      <c r="B46" s="4" t="s">
        <v>40</v>
      </c>
      <c r="C46" s="4" t="s">
        <v>156</v>
      </c>
      <c r="D46" s="18">
        <v>41</v>
      </c>
      <c r="E46" s="18">
        <v>93</v>
      </c>
      <c r="F46" s="18">
        <v>92.906373000000002</v>
      </c>
      <c r="G46" s="18">
        <v>93</v>
      </c>
      <c r="H46" s="18">
        <v>92.906373000000002</v>
      </c>
      <c r="I46" s="18">
        <v>93</v>
      </c>
      <c r="J46" s="18">
        <v>92.906373000000002</v>
      </c>
      <c r="K46" s="19">
        <v>92.906369999999995</v>
      </c>
      <c r="L46" s="33" t="s">
        <v>281</v>
      </c>
      <c r="N46" s="19" t="str">
        <f t="shared" si="0"/>
        <v>'Nb':{'protons':41, 'nucleons':93, 'name':'Niobium', 'mass':92.906373, 'weight':92.906373},</v>
      </c>
      <c r="O46" s="19" t="str">
        <f t="shared" si="1"/>
        <v>'Nb':{'protons':41, 'nucleons':93, 'name':'Niobium', 'mass':92.906373, 'weight':92.906373},</v>
      </c>
      <c r="P46" s="19" t="str">
        <f t="shared" si="2"/>
        <v>'Nb':{'protons':41, 'nucleons':93, 'name':'Niobium', 'mass':92.906373, 'weight':92.906373},</v>
      </c>
    </row>
    <row r="47" spans="2:16">
      <c r="B47" s="4" t="s">
        <v>41</v>
      </c>
      <c r="C47" s="4" t="s">
        <v>157</v>
      </c>
      <c r="D47" s="18">
        <v>42</v>
      </c>
      <c r="E47" s="18">
        <v>92</v>
      </c>
      <c r="F47" s="18">
        <v>91.906807959999995</v>
      </c>
      <c r="G47" s="18">
        <v>98</v>
      </c>
      <c r="H47" s="18">
        <v>97.905404820000001</v>
      </c>
      <c r="I47" s="18">
        <v>96</v>
      </c>
      <c r="J47" s="18">
        <v>95.959788541188004</v>
      </c>
      <c r="K47" s="19">
        <v>95.95</v>
      </c>
      <c r="L47" s="33" t="s">
        <v>282</v>
      </c>
      <c r="N47" s="19" t="str">
        <f t="shared" si="0"/>
        <v>'Mo':{'protons':42, 'nucleons':92, 'name':'Molybdenum', 'mass':91.90680796, 'weight':95.959788541188},</v>
      </c>
      <c r="O47" s="19" t="str">
        <f t="shared" si="1"/>
        <v>'Mo':{'protons':42, 'nucleons':98, 'name':'Molybdenum', 'mass':97.90540482, 'weight':95.959788541188},</v>
      </c>
      <c r="P47" s="19" t="str">
        <f t="shared" si="2"/>
        <v>'Mo':{'protons':42, 'nucleons':96, 'name':'Molybdenum', 'mass':95.959788541188, 'weight':95.959788541188},</v>
      </c>
    </row>
    <row r="48" spans="2:16">
      <c r="B48" s="4" t="s">
        <v>42</v>
      </c>
      <c r="C48" s="4" t="s">
        <v>158</v>
      </c>
      <c r="D48" s="18">
        <v>43</v>
      </c>
      <c r="E48" s="18">
        <v>97</v>
      </c>
      <c r="F48" s="18">
        <v>96.906366700000007</v>
      </c>
      <c r="G48" s="18">
        <v>97</v>
      </c>
      <c r="H48" s="18">
        <v>96.906366700000007</v>
      </c>
      <c r="I48" s="18">
        <v>98</v>
      </c>
      <c r="J48" s="18">
        <v>97.9066098687601</v>
      </c>
      <c r="K48" s="19">
        <v>98</v>
      </c>
      <c r="L48" s="33" t="s">
        <v>283</v>
      </c>
      <c r="N48" s="19" t="str">
        <f t="shared" si="0"/>
        <v>'Tc':{'protons':43, 'nucleons':97, 'name':'Technetium', 'mass':96.9063667, 'weight':97.9066098687601},</v>
      </c>
      <c r="O48" s="19" t="str">
        <f t="shared" si="1"/>
        <v>'Tc':{'protons':43, 'nucleons':97, 'name':'Technetium', 'mass':96.9063667, 'weight':97.9066098687601},</v>
      </c>
      <c r="P48" s="19" t="str">
        <f t="shared" si="2"/>
        <v>'Tc':{'protons':43, 'nucleons':98, 'name':'Technetium', 'mass':97.9066098687601, 'weight':97.9066098687601},</v>
      </c>
    </row>
    <row r="49" spans="2:16">
      <c r="B49" s="4" t="s">
        <v>43</v>
      </c>
      <c r="C49" s="4" t="s">
        <v>159</v>
      </c>
      <c r="D49" s="18">
        <v>44</v>
      </c>
      <c r="E49" s="18">
        <v>96</v>
      </c>
      <c r="F49" s="18">
        <v>95.907590249999998</v>
      </c>
      <c r="G49" s="18">
        <v>102</v>
      </c>
      <c r="H49" s="18">
        <v>101.9043441</v>
      </c>
      <c r="I49" s="18">
        <v>101</v>
      </c>
      <c r="J49" s="18">
        <v>101.06494013916</v>
      </c>
      <c r="K49" s="19">
        <v>101.07</v>
      </c>
      <c r="L49" s="33" t="s">
        <v>284</v>
      </c>
      <c r="N49" s="19" t="str">
        <f t="shared" si="0"/>
        <v>'Ru':{'protons':44, 'nucleons':96, 'name':'Ruthenium', 'mass':95.90759025, 'weight':101.06494013916},</v>
      </c>
      <c r="O49" s="19" t="str">
        <f t="shared" si="1"/>
        <v>'Ru':{'protons':44, 'nucleons':102, 'name':'Ruthenium', 'mass':101.9043441, 'weight':101.06494013916},</v>
      </c>
      <c r="P49" s="19" t="str">
        <f t="shared" si="2"/>
        <v>'Ru':{'protons':44, 'nucleons':101, 'name':'Ruthenium', 'mass':101.06494013916, 'weight':101.06494013916},</v>
      </c>
    </row>
    <row r="50" spans="2:16">
      <c r="B50" s="4" t="s">
        <v>44</v>
      </c>
      <c r="C50" s="4" t="s">
        <v>160</v>
      </c>
      <c r="D50" s="18">
        <v>45</v>
      </c>
      <c r="E50" s="18">
        <v>103</v>
      </c>
      <c r="F50" s="18">
        <v>102.90549799999999</v>
      </c>
      <c r="G50" s="18">
        <v>103</v>
      </c>
      <c r="H50" s="18">
        <v>102.90549799999999</v>
      </c>
      <c r="I50" s="18">
        <v>103</v>
      </c>
      <c r="J50" s="18">
        <v>102.90549799999999</v>
      </c>
      <c r="K50" s="19">
        <v>102.9055</v>
      </c>
      <c r="L50" s="33" t="s">
        <v>285</v>
      </c>
      <c r="N50" s="19" t="str">
        <f t="shared" si="0"/>
        <v>'Rh':{'protons':45, 'nucleons':103, 'name':'Rhodium', 'mass':102.905498, 'weight':102.905498},</v>
      </c>
      <c r="O50" s="19" t="str">
        <f t="shared" si="1"/>
        <v>'Rh':{'protons':45, 'nucleons':103, 'name':'Rhodium', 'mass':102.905498, 'weight':102.905498},</v>
      </c>
      <c r="P50" s="19" t="str">
        <f t="shared" si="2"/>
        <v>'Rh':{'protons':45, 'nucleons':103, 'name':'Rhodium', 'mass':102.905498, 'weight':102.905498},</v>
      </c>
    </row>
    <row r="51" spans="2:16">
      <c r="B51" s="4" t="s">
        <v>45</v>
      </c>
      <c r="C51" s="4" t="s">
        <v>161</v>
      </c>
      <c r="D51" s="18">
        <v>46</v>
      </c>
      <c r="E51" s="18">
        <v>102</v>
      </c>
      <c r="F51" s="18">
        <v>101.9056022</v>
      </c>
      <c r="G51" s="18">
        <v>106</v>
      </c>
      <c r="H51" s="18">
        <v>105.90348040000001</v>
      </c>
      <c r="I51" s="18">
        <v>107</v>
      </c>
      <c r="J51" s="18">
        <v>106.41532750734</v>
      </c>
      <c r="K51" s="19">
        <v>106.42</v>
      </c>
      <c r="L51" s="33" t="s">
        <v>286</v>
      </c>
      <c r="N51" s="19" t="str">
        <f t="shared" si="0"/>
        <v>'Pd':{'protons':46, 'nucleons':102, 'name':'Palladium', 'mass':101.9056022, 'weight':106.41532750734},</v>
      </c>
      <c r="O51" s="19" t="str">
        <f t="shared" si="1"/>
        <v>'Pd':{'protons':46, 'nucleons':106, 'name':'Palladium', 'mass':105.9034804, 'weight':106.41532750734},</v>
      </c>
      <c r="P51" s="19" t="str">
        <f t="shared" si="2"/>
        <v>'Pd':{'protons':46, 'nucleons':107, 'name':'Palladium', 'mass':106.41532750734, 'weight':106.41532750734},</v>
      </c>
    </row>
    <row r="52" spans="2:16">
      <c r="B52" s="4" t="s">
        <v>46</v>
      </c>
      <c r="C52" s="4" t="s">
        <v>162</v>
      </c>
      <c r="D52" s="18">
        <v>47</v>
      </c>
      <c r="E52" s="18">
        <v>107</v>
      </c>
      <c r="F52" s="18">
        <v>106.90509160000001</v>
      </c>
      <c r="G52" s="18">
        <v>107</v>
      </c>
      <c r="H52" s="18">
        <v>106.90509160000001</v>
      </c>
      <c r="I52" s="18">
        <v>108</v>
      </c>
      <c r="J52" s="18">
        <v>107.868149634557</v>
      </c>
      <c r="K52" s="19">
        <v>107.8682</v>
      </c>
      <c r="L52" s="33" t="s">
        <v>287</v>
      </c>
      <c r="N52" s="19" t="str">
        <f t="shared" si="0"/>
        <v>'Ag':{'protons':47, 'nucleons':107, 'name':'Silver', 'mass':106.9050916, 'weight':107.868149634557},</v>
      </c>
      <c r="O52" s="19" t="str">
        <f t="shared" si="1"/>
        <v>'Ag':{'protons':47, 'nucleons':107, 'name':'Silver', 'mass':106.9050916, 'weight':107.868149634557},</v>
      </c>
      <c r="P52" s="19" t="str">
        <f t="shared" si="2"/>
        <v>'Ag':{'protons':47, 'nucleons':108, 'name':'Silver', 'mass':107.868149634557, 'weight':107.868149634557},</v>
      </c>
    </row>
    <row r="53" spans="2:16">
      <c r="B53" s="4" t="s">
        <v>47</v>
      </c>
      <c r="C53" s="4" t="s">
        <v>163</v>
      </c>
      <c r="D53" s="18">
        <v>48</v>
      </c>
      <c r="E53" s="18">
        <v>106</v>
      </c>
      <c r="F53" s="18">
        <v>105.9064599</v>
      </c>
      <c r="G53" s="18">
        <v>114</v>
      </c>
      <c r="H53" s="18">
        <v>113.9033651</v>
      </c>
      <c r="I53" s="18">
        <v>113</v>
      </c>
      <c r="J53" s="18">
        <v>112.41155783105</v>
      </c>
      <c r="K53" s="19">
        <v>112.414</v>
      </c>
      <c r="L53" s="33" t="s">
        <v>288</v>
      </c>
      <c r="N53" s="19" t="str">
        <f t="shared" si="0"/>
        <v>'Cd':{'protons':48, 'nucleons':106, 'name':'Cadmium', 'mass':105.9064599, 'weight':112.41155783105},</v>
      </c>
      <c r="O53" s="19" t="str">
        <f t="shared" si="1"/>
        <v>'Cd':{'protons':48, 'nucleons':114, 'name':'Cadmium', 'mass':113.9033651, 'weight':112.41155783105},</v>
      </c>
      <c r="P53" s="19" t="str">
        <f t="shared" si="2"/>
        <v>'Cd':{'protons':48, 'nucleons':113, 'name':'Cadmium', 'mass':112.41155783105, 'weight':112.41155783105},</v>
      </c>
    </row>
    <row r="54" spans="2:16">
      <c r="B54" s="4" t="s">
        <v>48</v>
      </c>
      <c r="C54" s="4" t="s">
        <v>164</v>
      </c>
      <c r="D54" s="18">
        <v>49</v>
      </c>
      <c r="E54" s="18">
        <v>113</v>
      </c>
      <c r="F54" s="18">
        <v>112.90406179999999</v>
      </c>
      <c r="G54" s="18">
        <v>115</v>
      </c>
      <c r="H54" s="18">
        <v>114.9038788</v>
      </c>
      <c r="I54" s="18">
        <v>115</v>
      </c>
      <c r="J54" s="18">
        <v>114.8180866507</v>
      </c>
      <c r="K54" s="19">
        <v>114.818</v>
      </c>
      <c r="L54" s="33" t="s">
        <v>289</v>
      </c>
      <c r="N54" s="19" t="str">
        <f t="shared" si="0"/>
        <v>'In':{'protons':49, 'nucleons':113, 'name':'Indium', 'mass':112.9040618, 'weight':114.8180866507},</v>
      </c>
      <c r="O54" s="19" t="str">
        <f t="shared" si="1"/>
        <v>'In':{'protons':49, 'nucleons':115, 'name':'Indium', 'mass':114.9038788, 'weight':114.8180866507},</v>
      </c>
      <c r="P54" s="19" t="str">
        <f t="shared" si="2"/>
        <v>'In':{'protons':49, 'nucleons':115, 'name':'Indium', 'mass':114.8180866507, 'weight':114.8180866507},</v>
      </c>
    </row>
    <row r="55" spans="2:16">
      <c r="B55" s="4" t="s">
        <v>49</v>
      </c>
      <c r="C55" s="4" t="s">
        <v>165</v>
      </c>
      <c r="D55" s="18">
        <v>50</v>
      </c>
      <c r="E55" s="18">
        <v>112</v>
      </c>
      <c r="F55" s="18">
        <v>111.9048239</v>
      </c>
      <c r="G55" s="18">
        <v>120</v>
      </c>
      <c r="H55" s="18">
        <v>119.9022016</v>
      </c>
      <c r="I55" s="18">
        <v>119</v>
      </c>
      <c r="J55" s="18">
        <v>118.71011259491</v>
      </c>
      <c r="K55" s="19">
        <v>118.71</v>
      </c>
      <c r="L55" s="33" t="s">
        <v>290</v>
      </c>
      <c r="N55" s="19" t="str">
        <f t="shared" si="0"/>
        <v>'Sn':{'protons':50, 'nucleons':112, 'name':'Tin', 'mass':111.9048239, 'weight':118.71011259491},</v>
      </c>
      <c r="O55" s="19" t="str">
        <f t="shared" si="1"/>
        <v>'Sn':{'protons':50, 'nucleons':120, 'name':'Tin', 'mass':119.9022016, 'weight':118.71011259491},</v>
      </c>
      <c r="P55" s="19" t="str">
        <f t="shared" si="2"/>
        <v>'Sn':{'protons':50, 'nucleons':119, 'name':'Tin', 'mass':118.71011259491, 'weight':118.71011259491},</v>
      </c>
    </row>
    <row r="56" spans="2:16">
      <c r="B56" s="4" t="s">
        <v>50</v>
      </c>
      <c r="C56" s="4" t="s">
        <v>166</v>
      </c>
      <c r="D56" s="18">
        <v>51</v>
      </c>
      <c r="E56" s="18">
        <v>121</v>
      </c>
      <c r="F56" s="18">
        <v>120.903812</v>
      </c>
      <c r="G56" s="18">
        <v>121</v>
      </c>
      <c r="H56" s="18">
        <v>120.903812</v>
      </c>
      <c r="I56" s="18">
        <v>122</v>
      </c>
      <c r="J56" s="18">
        <v>121.75978367348</v>
      </c>
      <c r="K56" s="19">
        <v>121.76</v>
      </c>
      <c r="L56" s="33" t="s">
        <v>291</v>
      </c>
      <c r="N56" s="19" t="str">
        <f t="shared" si="0"/>
        <v>'Sb':{'protons':51, 'nucleons':121, 'name':'Antimony', 'mass':120.903812, 'weight':121.75978367348},</v>
      </c>
      <c r="O56" s="19" t="str">
        <f t="shared" si="1"/>
        <v>'Sb':{'protons':51, 'nucleons':121, 'name':'Antimony', 'mass':120.903812, 'weight':121.75978367348},</v>
      </c>
      <c r="P56" s="19" t="str">
        <f t="shared" si="2"/>
        <v>'Sb':{'protons':51, 'nucleons':122, 'name':'Antimony', 'mass':121.75978367348, 'weight':121.75978367348},</v>
      </c>
    </row>
    <row r="57" spans="2:16">
      <c r="B57" s="4" t="s">
        <v>51</v>
      </c>
      <c r="C57" s="4" t="s">
        <v>167</v>
      </c>
      <c r="D57" s="18">
        <v>52</v>
      </c>
      <c r="E57" s="18">
        <v>120</v>
      </c>
      <c r="F57" s="18">
        <v>119.9040593</v>
      </c>
      <c r="G57" s="18">
        <v>130</v>
      </c>
      <c r="H57" s="18">
        <v>129.9062227</v>
      </c>
      <c r="I57" s="18">
        <v>128</v>
      </c>
      <c r="J57" s="18">
        <v>127.60312647465</v>
      </c>
      <c r="K57" s="19">
        <v>127.6</v>
      </c>
      <c r="L57" s="33" t="s">
        <v>292</v>
      </c>
      <c r="N57" s="19" t="str">
        <f t="shared" si="0"/>
        <v>'Te':{'protons':52, 'nucleons':120, 'name':'Tellurium', 'mass':119.9040593, 'weight':127.60312647465},</v>
      </c>
      <c r="O57" s="19" t="str">
        <f t="shared" si="1"/>
        <v>'Te':{'protons':52, 'nucleons':130, 'name':'Tellurium', 'mass':129.9062227, 'weight':127.60312647465},</v>
      </c>
      <c r="P57" s="19" t="str">
        <f t="shared" si="2"/>
        <v>'Te':{'protons':52, 'nucleons':128, 'name':'Tellurium', 'mass':127.60312647465, 'weight':127.60312647465},</v>
      </c>
    </row>
    <row r="58" spans="2:16">
      <c r="B58" s="4" t="s">
        <v>52</v>
      </c>
      <c r="C58" s="4" t="s">
        <v>168</v>
      </c>
      <c r="D58" s="18">
        <v>53</v>
      </c>
      <c r="E58" s="18">
        <v>127</v>
      </c>
      <c r="F58" s="18">
        <v>126.9044719</v>
      </c>
      <c r="G58" s="18">
        <v>127</v>
      </c>
      <c r="H58" s="18">
        <v>126.9044719</v>
      </c>
      <c r="I58" s="18">
        <v>127</v>
      </c>
      <c r="J58" s="18">
        <v>126.9044719</v>
      </c>
      <c r="K58" s="19">
        <v>126.90447</v>
      </c>
      <c r="L58" s="33" t="s">
        <v>293</v>
      </c>
      <c r="N58" s="19" t="str">
        <f t="shared" si="0"/>
        <v>'I':{'protons':53, 'nucleons':127, 'name':'Iodine', 'mass':126.9044719, 'weight':126.9044719},</v>
      </c>
      <c r="O58" s="19" t="str">
        <f t="shared" si="1"/>
        <v>'I':{'protons':53, 'nucleons':127, 'name':'Iodine', 'mass':126.9044719, 'weight':126.9044719},</v>
      </c>
      <c r="P58" s="19" t="str">
        <f t="shared" si="2"/>
        <v>'I':{'protons':53, 'nucleons':127, 'name':'Iodine', 'mass':126.9044719, 'weight':126.9044719},</v>
      </c>
    </row>
    <row r="59" spans="2:16">
      <c r="B59" s="4" t="s">
        <v>53</v>
      </c>
      <c r="C59" s="4" t="s">
        <v>169</v>
      </c>
      <c r="D59" s="18">
        <v>54</v>
      </c>
      <c r="E59" s="18">
        <v>124</v>
      </c>
      <c r="F59" s="18">
        <v>123.90589199999999</v>
      </c>
      <c r="G59" s="18">
        <v>132</v>
      </c>
      <c r="H59" s="18">
        <v>131.9041551</v>
      </c>
      <c r="I59" s="18">
        <v>131</v>
      </c>
      <c r="J59" s="18">
        <v>131.29276147402501</v>
      </c>
      <c r="K59" s="19">
        <v>131.29300000000001</v>
      </c>
      <c r="L59" s="33" t="s">
        <v>294</v>
      </c>
      <c r="N59" s="19" t="str">
        <f t="shared" si="0"/>
        <v>'Xe':{'protons':54, 'nucleons':124, 'name':'Xenon', 'mass':123.905892, 'weight':131.292761474025},</v>
      </c>
      <c r="O59" s="19" t="str">
        <f t="shared" si="1"/>
        <v>'Xe':{'protons':54, 'nucleons':132, 'name':'Xenon', 'mass':131.9041551, 'weight':131.292761474025},</v>
      </c>
      <c r="P59" s="19" t="str">
        <f t="shared" si="2"/>
        <v>'Xe':{'protons':54, 'nucleons':131, 'name':'Xenon', 'mass':131.292761474025, 'weight':131.292761474025},</v>
      </c>
    </row>
    <row r="60" spans="2:16">
      <c r="B60" s="4" t="s">
        <v>54</v>
      </c>
      <c r="C60" s="4" t="s">
        <v>170</v>
      </c>
      <c r="D60" s="18">
        <v>55</v>
      </c>
      <c r="E60" s="18">
        <v>133</v>
      </c>
      <c r="F60" s="18">
        <v>132.905452</v>
      </c>
      <c r="G60" s="18">
        <v>133</v>
      </c>
      <c r="H60" s="18">
        <v>132.905452</v>
      </c>
      <c r="I60" s="18">
        <v>133</v>
      </c>
      <c r="J60" s="18">
        <v>132.905452</v>
      </c>
      <c r="K60" s="19">
        <v>132.90545195999999</v>
      </c>
      <c r="L60" s="33" t="s">
        <v>295</v>
      </c>
      <c r="N60" s="19" t="str">
        <f t="shared" si="0"/>
        <v>'Cs':{'protons':55, 'nucleons':133, 'name':'Cesium', 'mass':132.905452, 'weight':132.905452},</v>
      </c>
      <c r="O60" s="19" t="str">
        <f t="shared" si="1"/>
        <v>'Cs':{'protons':55, 'nucleons':133, 'name':'Cesium', 'mass':132.905452, 'weight':132.905452},</v>
      </c>
      <c r="P60" s="19" t="str">
        <f t="shared" si="2"/>
        <v>'Cs':{'protons':55, 'nucleons':133, 'name':'Cesium', 'mass':132.905452, 'weight':132.905452},</v>
      </c>
    </row>
    <row r="61" spans="2:16">
      <c r="B61" s="4" t="s">
        <v>55</v>
      </c>
      <c r="C61" s="4" t="s">
        <v>171</v>
      </c>
      <c r="D61" s="18">
        <v>56</v>
      </c>
      <c r="E61" s="18">
        <v>130</v>
      </c>
      <c r="F61" s="18">
        <v>129.90632070000001</v>
      </c>
      <c r="G61" s="18">
        <v>138</v>
      </c>
      <c r="H61" s="18">
        <v>137.905247</v>
      </c>
      <c r="I61" s="18">
        <v>137</v>
      </c>
      <c r="J61" s="18">
        <v>137.326891623585</v>
      </c>
      <c r="K61" s="19">
        <v>137.327</v>
      </c>
      <c r="L61" s="33" t="s">
        <v>296</v>
      </c>
      <c r="N61" s="19" t="str">
        <f t="shared" si="0"/>
        <v>'Ba':{'protons':56, 'nucleons':130, 'name':'Barium', 'mass':129.9063207, 'weight':137.326891623585},</v>
      </c>
      <c r="O61" s="19" t="str">
        <f t="shared" si="1"/>
        <v>'Ba':{'protons':56, 'nucleons':138, 'name':'Barium', 'mass':137.905247, 'weight':137.326891623585},</v>
      </c>
      <c r="P61" s="19" t="str">
        <f t="shared" si="2"/>
        <v>'Ba':{'protons':56, 'nucleons':137, 'name':'Barium', 'mass':137.326891623585, 'weight':137.326891623585},</v>
      </c>
    </row>
    <row r="62" spans="2:16">
      <c r="B62" s="4" t="s">
        <v>56</v>
      </c>
      <c r="C62" s="4" t="s">
        <v>172</v>
      </c>
      <c r="D62" s="18">
        <v>57</v>
      </c>
      <c r="E62" s="18">
        <v>138</v>
      </c>
      <c r="F62" s="18">
        <v>137.90711490000001</v>
      </c>
      <c r="G62" s="18">
        <v>139</v>
      </c>
      <c r="H62" s="18">
        <v>138.9063563</v>
      </c>
      <c r="I62" s="18">
        <v>139</v>
      </c>
      <c r="J62" s="18">
        <v>138.905468873713</v>
      </c>
      <c r="K62" s="19"/>
      <c r="L62" s="33" t="s">
        <v>297</v>
      </c>
      <c r="N62" s="19" t="str">
        <f t="shared" si="0"/>
        <v>'La':{'protons':57, 'nucleons':138, 'name':'Lanthanum', 'mass':137.9071149, 'weight':138.905468873713},</v>
      </c>
      <c r="O62" s="19" t="str">
        <f t="shared" si="1"/>
        <v>'La':{'protons':57, 'nucleons':139, 'name':'Lanthanum', 'mass':138.9063563, 'weight':138.905468873713},</v>
      </c>
      <c r="P62" s="19" t="str">
        <f t="shared" si="2"/>
        <v>'La':{'protons':57, 'nucleons':139, 'name':'Lanthanum', 'mass':138.905468873713, 'weight':138.905468873713},</v>
      </c>
    </row>
    <row r="63" spans="2:16">
      <c r="B63" s="4" t="s">
        <v>57</v>
      </c>
      <c r="C63" s="4" t="s">
        <v>173</v>
      </c>
      <c r="D63" s="18">
        <v>58</v>
      </c>
      <c r="E63" s="18">
        <v>136</v>
      </c>
      <c r="F63" s="18">
        <v>135.90712920000001</v>
      </c>
      <c r="G63" s="18">
        <v>140</v>
      </c>
      <c r="H63" s="18">
        <v>139.90544310000001</v>
      </c>
      <c r="I63" s="18">
        <v>140</v>
      </c>
      <c r="J63" s="18">
        <v>140.115730737836</v>
      </c>
      <c r="K63" s="19"/>
      <c r="L63" s="33" t="s">
        <v>298</v>
      </c>
      <c r="N63" s="19" t="str">
        <f t="shared" si="0"/>
        <v>'Ce':{'protons':58, 'nucleons':136, 'name':'Cerium', 'mass':135.9071292, 'weight':140.115730737836},</v>
      </c>
      <c r="O63" s="19" t="str">
        <f t="shared" si="1"/>
        <v>'Ce':{'protons':58, 'nucleons':140, 'name':'Cerium', 'mass':139.9054431, 'weight':140.115730737836},</v>
      </c>
      <c r="P63" s="19" t="str">
        <f t="shared" si="2"/>
        <v>'Ce':{'protons':58, 'nucleons':140, 'name':'Cerium', 'mass':140.115730737836, 'weight':140.115730737836},</v>
      </c>
    </row>
    <row r="64" spans="2:16">
      <c r="B64" s="4" t="s">
        <v>58</v>
      </c>
      <c r="C64" s="4" t="s">
        <v>174</v>
      </c>
      <c r="D64" s="18">
        <v>59</v>
      </c>
      <c r="E64" s="18">
        <v>141</v>
      </c>
      <c r="F64" s="18">
        <v>140.90765759999999</v>
      </c>
      <c r="G64" s="18">
        <v>141</v>
      </c>
      <c r="H64" s="18">
        <v>140.90765759999999</v>
      </c>
      <c r="I64" s="18">
        <v>141</v>
      </c>
      <c r="J64" s="18">
        <v>140.90765759999999</v>
      </c>
      <c r="K64" s="19"/>
      <c r="L64" s="33" t="s">
        <v>299</v>
      </c>
      <c r="N64" s="19" t="str">
        <f t="shared" si="0"/>
        <v>'Pr':{'protons':59, 'nucleons':141, 'name':'Praseodymium', 'mass':140.9076576, 'weight':140.9076576},</v>
      </c>
      <c r="O64" s="19" t="str">
        <f t="shared" si="1"/>
        <v>'Pr':{'protons':59, 'nucleons':141, 'name':'Praseodymium', 'mass':140.9076576, 'weight':140.9076576},</v>
      </c>
      <c r="P64" s="19" t="str">
        <f t="shared" si="2"/>
        <v>'Pr':{'protons':59, 'nucleons':141, 'name':'Praseodymium', 'mass':140.9076576, 'weight':140.9076576},</v>
      </c>
    </row>
    <row r="65" spans="2:16">
      <c r="B65" s="4" t="s">
        <v>59</v>
      </c>
      <c r="C65" s="4" t="s">
        <v>175</v>
      </c>
      <c r="D65" s="18">
        <v>60</v>
      </c>
      <c r="E65" s="18">
        <v>142</v>
      </c>
      <c r="F65" s="18">
        <v>141.90772899999999</v>
      </c>
      <c r="G65" s="18">
        <v>142</v>
      </c>
      <c r="H65" s="18">
        <v>141.90772899999999</v>
      </c>
      <c r="I65" s="18">
        <v>144</v>
      </c>
      <c r="J65" s="18">
        <v>144.24159603182699</v>
      </c>
      <c r="K65" s="19"/>
      <c r="L65" s="33" t="s">
        <v>300</v>
      </c>
      <c r="N65" s="19" t="str">
        <f t="shared" si="0"/>
        <v>'Nd':{'protons':60, 'nucleons':142, 'name':'Neodymium', 'mass':141.907729, 'weight':144.241596031827},</v>
      </c>
      <c r="O65" s="19" t="str">
        <f t="shared" si="1"/>
        <v>'Nd':{'protons':60, 'nucleons':142, 'name':'Neodymium', 'mass':141.907729, 'weight':144.241596031827},</v>
      </c>
      <c r="P65" s="19" t="str">
        <f t="shared" si="2"/>
        <v>'Nd':{'protons':60, 'nucleons':144, 'name':'Neodymium', 'mass':144.241596031827, 'weight':144.241596031827},</v>
      </c>
    </row>
    <row r="66" spans="2:16">
      <c r="B66" s="4" t="s">
        <v>60</v>
      </c>
      <c r="C66" s="4" t="s">
        <v>176</v>
      </c>
      <c r="D66" s="18">
        <v>61</v>
      </c>
      <c r="E66" s="18">
        <v>145</v>
      </c>
      <c r="F66" s="18">
        <v>144.91275590000001</v>
      </c>
      <c r="G66" s="18">
        <v>145</v>
      </c>
      <c r="H66" s="18">
        <v>144.91275590000001</v>
      </c>
      <c r="I66" s="18">
        <v>146</v>
      </c>
      <c r="J66" s="18">
        <v>145.91395044999999</v>
      </c>
      <c r="K66" s="19"/>
      <c r="L66" s="33" t="s">
        <v>283</v>
      </c>
      <c r="N66" s="19" t="str">
        <f t="shared" si="0"/>
        <v>'Pm':{'protons':61, 'nucleons':145, 'name':'Promethium', 'mass':144.9127559, 'weight':145.91395045},</v>
      </c>
      <c r="O66" s="19" t="str">
        <f t="shared" si="1"/>
        <v>'Pm':{'protons':61, 'nucleons':145, 'name':'Promethium', 'mass':144.9127559, 'weight':145.91395045},</v>
      </c>
      <c r="P66" s="19" t="str">
        <f t="shared" si="2"/>
        <v>'Pm':{'protons':61, 'nucleons':146, 'name':'Promethium', 'mass':145.91395045, 'weight':145.91395045},</v>
      </c>
    </row>
    <row r="67" spans="2:16">
      <c r="B67" s="4" t="s">
        <v>61</v>
      </c>
      <c r="C67" s="4" t="s">
        <v>177</v>
      </c>
      <c r="D67" s="18">
        <v>62</v>
      </c>
      <c r="E67" s="18">
        <v>144</v>
      </c>
      <c r="F67" s="18">
        <v>143.91200649999999</v>
      </c>
      <c r="G67" s="18">
        <v>152</v>
      </c>
      <c r="H67" s="18">
        <v>151.91973970000001</v>
      </c>
      <c r="I67" s="18">
        <v>150</v>
      </c>
      <c r="J67" s="18">
        <v>150.36635571193</v>
      </c>
      <c r="K67" s="19"/>
      <c r="L67" s="33" t="s">
        <v>301</v>
      </c>
      <c r="N67" s="19" t="str">
        <f t="shared" si="0"/>
        <v>'Sm':{'protons':62, 'nucleons':144, 'name':'Samarium', 'mass':143.9120065, 'weight':150.36635571193},</v>
      </c>
      <c r="O67" s="19" t="str">
        <f t="shared" si="1"/>
        <v>'Sm':{'protons':62, 'nucleons':152, 'name':'Samarium', 'mass':151.9197397, 'weight':150.36635571193},</v>
      </c>
      <c r="P67" s="19" t="str">
        <f t="shared" si="2"/>
        <v>'Sm':{'protons':62, 'nucleons':150, 'name':'Samarium', 'mass':150.36635571193, 'weight':150.36635571193},</v>
      </c>
    </row>
    <row r="68" spans="2:16">
      <c r="B68" s="4" t="s">
        <v>62</v>
      </c>
      <c r="C68" s="4" t="s">
        <v>178</v>
      </c>
      <c r="D68" s="21">
        <v>63</v>
      </c>
      <c r="E68" s="21">
        <v>151</v>
      </c>
      <c r="F68" s="21">
        <v>150.91985779999999</v>
      </c>
      <c r="G68" s="21">
        <v>153</v>
      </c>
      <c r="H68" s="21">
        <v>152.92123799999999</v>
      </c>
      <c r="I68" s="21">
        <v>152</v>
      </c>
      <c r="J68" s="21">
        <v>151.96437812638001</v>
      </c>
      <c r="K68" s="20"/>
      <c r="L68" s="33" t="s">
        <v>302</v>
      </c>
      <c r="N68" s="19" t="str">
        <f t="shared" si="0"/>
        <v>'Eu':{'protons':63, 'nucleons':151, 'name':'Europium', 'mass':150.9198578, 'weight':151.96437812638},</v>
      </c>
      <c r="O68" s="19" t="str">
        <f t="shared" si="1"/>
        <v>'Eu':{'protons':63, 'nucleons':153, 'name':'Europium', 'mass':152.921238, 'weight':151.96437812638},</v>
      </c>
      <c r="P68" s="19" t="str">
        <f t="shared" si="2"/>
        <v>'Eu':{'protons':63, 'nucleons':152, 'name':'Europium', 'mass':151.96437812638, 'weight':151.96437812638},</v>
      </c>
    </row>
    <row r="69" spans="2:16">
      <c r="B69" s="4" t="s">
        <v>63</v>
      </c>
      <c r="C69" s="4" t="s">
        <v>179</v>
      </c>
      <c r="D69" s="18">
        <v>64</v>
      </c>
      <c r="E69" s="18">
        <v>152</v>
      </c>
      <c r="F69" s="18">
        <v>151.91979950000001</v>
      </c>
      <c r="G69" s="18">
        <v>158</v>
      </c>
      <c r="H69" s="18">
        <v>157.92411229999999</v>
      </c>
      <c r="I69" s="18">
        <v>157</v>
      </c>
      <c r="J69" s="18">
        <v>157.25213064688</v>
      </c>
      <c r="K69" s="19">
        <v>138.90547000000001</v>
      </c>
      <c r="L69" s="33" t="s">
        <v>303</v>
      </c>
      <c r="N69" s="19" t="str">
        <f t="shared" si="0"/>
        <v>'Gd':{'protons':64, 'nucleons':152, 'name':'Gadolinium', 'mass':151.9197995, 'weight':157.25213064688},</v>
      </c>
      <c r="O69" s="19" t="str">
        <f t="shared" si="1"/>
        <v>'Gd':{'protons':64, 'nucleons':158, 'name':'Gadolinium', 'mass':157.9241123, 'weight':157.25213064688},</v>
      </c>
      <c r="P69" s="19" t="str">
        <f t="shared" si="2"/>
        <v>'Gd':{'protons':64, 'nucleons':157, 'name':'Gadolinium', 'mass':157.25213064688, 'weight':157.25213064688},</v>
      </c>
    </row>
    <row r="70" spans="2:16">
      <c r="B70" s="4" t="s">
        <v>64</v>
      </c>
      <c r="C70" s="4" t="s">
        <v>180</v>
      </c>
      <c r="D70" s="18">
        <v>65</v>
      </c>
      <c r="E70" s="18">
        <v>159</v>
      </c>
      <c r="F70" s="18">
        <v>158.92535470000001</v>
      </c>
      <c r="G70" s="18">
        <v>159</v>
      </c>
      <c r="H70" s="18">
        <v>158.92535470000001</v>
      </c>
      <c r="I70" s="18">
        <v>159</v>
      </c>
      <c r="J70" s="18">
        <v>158.92535470000001</v>
      </c>
      <c r="K70" s="19"/>
      <c r="L70" s="33" t="s">
        <v>304</v>
      </c>
      <c r="N70" s="19" t="str">
        <f t="shared" si="0"/>
        <v>'Tb':{'protons':65, 'nucleons':159, 'name':'Terbium', 'mass':158.9253547, 'weight':158.9253547},</v>
      </c>
      <c r="O70" s="19" t="str">
        <f t="shared" si="1"/>
        <v>'Tb':{'protons':65, 'nucleons':159, 'name':'Terbium', 'mass':158.9253547, 'weight':158.9253547},</v>
      </c>
      <c r="P70" s="19" t="str">
        <f t="shared" si="2"/>
        <v>'Tb':{'protons':65, 'nucleons':159, 'name':'Terbium', 'mass':158.9253547, 'weight':158.9253547},</v>
      </c>
    </row>
    <row r="71" spans="2:16">
      <c r="B71" s="4" t="s">
        <v>65</v>
      </c>
      <c r="C71" s="4" t="s">
        <v>181</v>
      </c>
      <c r="D71" s="21">
        <v>66</v>
      </c>
      <c r="E71" s="21">
        <v>156</v>
      </c>
      <c r="F71" s="21">
        <v>155.92428469999999</v>
      </c>
      <c r="G71" s="21">
        <v>164</v>
      </c>
      <c r="H71" s="21">
        <v>163.9291819</v>
      </c>
      <c r="I71" s="21">
        <v>163</v>
      </c>
      <c r="J71" s="21">
        <v>162.499472819424</v>
      </c>
      <c r="K71" s="20"/>
      <c r="L71" s="33" t="s">
        <v>305</v>
      </c>
      <c r="N71" s="19" t="str">
        <f t="shared" ref="N71:N123" si="3">CONCATENATE("'",B71,"':","{","'protons':",D71,", 'nucleons':",E71, ", 'name':'",C71,"', 'mass':",F71, ", 'weight':",J71,"},")</f>
        <v>'Dy':{'protons':66, 'nucleons':156, 'name':'Dysprosium', 'mass':155.9242847, 'weight':162.499472819424},</v>
      </c>
      <c r="O71" s="19" t="str">
        <f t="shared" ref="O71:O123" si="4">CONCATENATE("'",B71,"':","{","'protons':",D71,", 'nucleons':",G71, ", 'name':'",C71,"', 'mass':",H71, ", 'weight':",J71,"},")</f>
        <v>'Dy':{'protons':66, 'nucleons':164, 'name':'Dysprosium', 'mass':163.9291819, 'weight':162.499472819424},</v>
      </c>
      <c r="P71" s="19" t="str">
        <f t="shared" ref="P71:P123" si="5">CONCATENATE("'",B71,"':","{","'protons':",D71,", 'nucleons':",I71, ", 'name':'",C71,"', 'mass':",J71, ", 'weight':",J71,"},")</f>
        <v>'Dy':{'protons':66, 'nucleons':163, 'name':'Dysprosium', 'mass':162.499472819424, 'weight':162.499472819424},</v>
      </c>
    </row>
    <row r="72" spans="2:16">
      <c r="B72" s="4" t="s">
        <v>66</v>
      </c>
      <c r="C72" s="4" t="s">
        <v>234</v>
      </c>
      <c r="D72" s="18">
        <v>67</v>
      </c>
      <c r="E72" s="18">
        <v>165</v>
      </c>
      <c r="F72" s="18">
        <v>164.93032880000001</v>
      </c>
      <c r="G72" s="18">
        <v>165</v>
      </c>
      <c r="H72" s="18">
        <v>164.93032880000001</v>
      </c>
      <c r="I72" s="18">
        <v>165</v>
      </c>
      <c r="J72" s="18">
        <v>164.93032880000001</v>
      </c>
      <c r="K72" s="19">
        <v>140.11600000000001</v>
      </c>
      <c r="L72" s="33" t="s">
        <v>306</v>
      </c>
      <c r="N72" s="19" t="str">
        <f t="shared" si="3"/>
        <v>'Ho':{'protons':67, 'nucleons':165, 'name':'Holmium', 'mass':164.9303288, 'weight':164.9303288},</v>
      </c>
      <c r="O72" s="19" t="str">
        <f t="shared" si="4"/>
        <v>'Ho':{'protons':67, 'nucleons':165, 'name':'Holmium', 'mass':164.9303288, 'weight':164.9303288},</v>
      </c>
      <c r="P72" s="19" t="str">
        <f t="shared" si="5"/>
        <v>'Ho':{'protons':67, 'nucleons':165, 'name':'Holmium', 'mass':164.9303288, 'weight':164.9303288},</v>
      </c>
    </row>
    <row r="73" spans="2:16">
      <c r="B73" s="4" t="s">
        <v>67</v>
      </c>
      <c r="C73" s="4" t="s">
        <v>182</v>
      </c>
      <c r="D73" s="18">
        <v>68</v>
      </c>
      <c r="E73" s="18">
        <v>162</v>
      </c>
      <c r="F73" s="18">
        <v>161.9287884</v>
      </c>
      <c r="G73" s="18">
        <v>166</v>
      </c>
      <c r="H73" s="18">
        <v>165.93029949999999</v>
      </c>
      <c r="I73" s="18">
        <v>167</v>
      </c>
      <c r="J73" s="18">
        <v>167.25908264966901</v>
      </c>
      <c r="K73" s="19"/>
      <c r="L73" s="33" t="s">
        <v>307</v>
      </c>
      <c r="N73" s="19" t="str">
        <f t="shared" si="3"/>
        <v>'Er':{'protons':68, 'nucleons':162, 'name':'Erbium', 'mass':161.9287884, 'weight':167.259082649669},</v>
      </c>
      <c r="O73" s="19" t="str">
        <f t="shared" si="4"/>
        <v>'Er':{'protons':68, 'nucleons':166, 'name':'Erbium', 'mass':165.9302995, 'weight':167.259082649669},</v>
      </c>
      <c r="P73" s="19" t="str">
        <f t="shared" si="5"/>
        <v>'Er':{'protons':68, 'nucleons':167, 'name':'Erbium', 'mass':167.259082649669, 'weight':167.259082649669},</v>
      </c>
    </row>
    <row r="74" spans="2:16">
      <c r="B74" s="4" t="s">
        <v>68</v>
      </c>
      <c r="C74" s="4" t="s">
        <v>183</v>
      </c>
      <c r="D74" s="18">
        <v>69</v>
      </c>
      <c r="E74" s="18">
        <v>169</v>
      </c>
      <c r="F74" s="18">
        <v>168.93421789999999</v>
      </c>
      <c r="G74" s="18">
        <v>169</v>
      </c>
      <c r="H74" s="18">
        <v>168.93421789999999</v>
      </c>
      <c r="I74" s="18">
        <v>169</v>
      </c>
      <c r="J74" s="18">
        <v>168.93421789999999</v>
      </c>
      <c r="K74" s="19"/>
      <c r="L74" s="33" t="s">
        <v>308</v>
      </c>
      <c r="N74" s="19" t="str">
        <f t="shared" si="3"/>
        <v>'Tm':{'protons':69, 'nucleons':169, 'name':'Thulium', 'mass':168.9342179, 'weight':168.9342179},</v>
      </c>
      <c r="O74" s="19" t="str">
        <f t="shared" si="4"/>
        <v>'Tm':{'protons':69, 'nucleons':169, 'name':'Thulium', 'mass':168.9342179, 'weight':168.9342179},</v>
      </c>
      <c r="P74" s="19" t="str">
        <f t="shared" si="5"/>
        <v>'Tm':{'protons':69, 'nucleons':169, 'name':'Thulium', 'mass':168.9342179, 'weight':168.9342179},</v>
      </c>
    </row>
    <row r="75" spans="2:16">
      <c r="B75" s="4" t="s">
        <v>69</v>
      </c>
      <c r="C75" s="4" t="s">
        <v>184</v>
      </c>
      <c r="D75" s="18">
        <v>70</v>
      </c>
      <c r="E75" s="18">
        <v>168</v>
      </c>
      <c r="F75" s="18">
        <v>167.93388959999999</v>
      </c>
      <c r="G75" s="18">
        <v>174</v>
      </c>
      <c r="H75" s="18">
        <v>173.93886639999999</v>
      </c>
      <c r="I75" s="18">
        <v>173</v>
      </c>
      <c r="J75" s="18">
        <v>173.05415016631699</v>
      </c>
      <c r="K75" s="19"/>
      <c r="L75" s="33" t="s">
        <v>309</v>
      </c>
      <c r="N75" s="19" t="str">
        <f t="shared" si="3"/>
        <v>'Yb':{'protons':70, 'nucleons':168, 'name':'Ytterbium', 'mass':167.9338896, 'weight':173.054150166317},</v>
      </c>
      <c r="O75" s="19" t="str">
        <f t="shared" si="4"/>
        <v>'Yb':{'protons':70, 'nucleons':174, 'name':'Ytterbium', 'mass':173.9388664, 'weight':173.054150166317},</v>
      </c>
      <c r="P75" s="19" t="str">
        <f t="shared" si="5"/>
        <v>'Yb':{'protons':70, 'nucleons':173, 'name':'Ytterbium', 'mass':173.054150166317, 'weight':173.054150166317},</v>
      </c>
    </row>
    <row r="76" spans="2:16">
      <c r="B76" s="4" t="s">
        <v>70</v>
      </c>
      <c r="C76" s="4" t="s">
        <v>185</v>
      </c>
      <c r="D76" s="21">
        <v>71</v>
      </c>
      <c r="E76" s="21">
        <v>175</v>
      </c>
      <c r="F76" s="21">
        <v>174.94077519999999</v>
      </c>
      <c r="G76" s="21">
        <v>175</v>
      </c>
      <c r="H76" s="21">
        <v>174.94077519999999</v>
      </c>
      <c r="I76" s="21">
        <v>175</v>
      </c>
      <c r="J76" s="21">
        <v>174.96681495785501</v>
      </c>
      <c r="K76" s="20"/>
      <c r="L76" s="33" t="s">
        <v>310</v>
      </c>
      <c r="N76" s="19" t="str">
        <f t="shared" si="3"/>
        <v>'Lu':{'protons':71, 'nucleons':175, 'name':'Lutetium', 'mass':174.9407752, 'weight':174.966814957855},</v>
      </c>
      <c r="O76" s="19" t="str">
        <f t="shared" si="4"/>
        <v>'Lu':{'protons':71, 'nucleons':175, 'name':'Lutetium', 'mass':174.9407752, 'weight':174.966814957855},</v>
      </c>
      <c r="P76" s="19" t="str">
        <f t="shared" si="5"/>
        <v>'Lu':{'protons':71, 'nucleons':175, 'name':'Lutetium', 'mass':174.966814957855, 'weight':174.966814957855},</v>
      </c>
    </row>
    <row r="77" spans="2:16">
      <c r="B77" s="4" t="s">
        <v>71</v>
      </c>
      <c r="C77" s="4" t="s">
        <v>186</v>
      </c>
      <c r="D77" s="18">
        <v>72</v>
      </c>
      <c r="E77" s="18">
        <v>174</v>
      </c>
      <c r="F77" s="18">
        <v>173.94004609999999</v>
      </c>
      <c r="G77" s="18">
        <v>180</v>
      </c>
      <c r="H77" s="18">
        <v>179.94655700000001</v>
      </c>
      <c r="I77" s="18">
        <v>179</v>
      </c>
      <c r="J77" s="18">
        <v>178.48497872339999</v>
      </c>
      <c r="K77" s="19">
        <v>140.90765999999999</v>
      </c>
      <c r="L77" s="33" t="s">
        <v>311</v>
      </c>
      <c r="N77" s="19" t="str">
        <f t="shared" si="3"/>
        <v>'Hf':{'protons':72, 'nucleons':174, 'name':'Hafnium', 'mass':173.9400461, 'weight':178.4849787234},</v>
      </c>
      <c r="O77" s="19" t="str">
        <f t="shared" si="4"/>
        <v>'Hf':{'protons':72, 'nucleons':180, 'name':'Hafnium', 'mass':179.946557, 'weight':178.4849787234},</v>
      </c>
      <c r="P77" s="19" t="str">
        <f t="shared" si="5"/>
        <v>'Hf':{'protons':72, 'nucleons':179, 'name':'Hafnium', 'mass':178.4849787234, 'weight':178.4849787234},</v>
      </c>
    </row>
    <row r="78" spans="2:16">
      <c r="B78" s="4" t="s">
        <v>72</v>
      </c>
      <c r="C78" s="4" t="s">
        <v>187</v>
      </c>
      <c r="D78" s="21">
        <v>73</v>
      </c>
      <c r="E78" s="21">
        <v>180</v>
      </c>
      <c r="F78" s="21">
        <v>179.94746480000001</v>
      </c>
      <c r="G78" s="21">
        <v>181</v>
      </c>
      <c r="H78" s="21">
        <v>180.9479958</v>
      </c>
      <c r="I78" s="21">
        <v>181</v>
      </c>
      <c r="J78" s="21">
        <v>180.947875636227</v>
      </c>
      <c r="K78" s="20"/>
      <c r="L78" s="33" t="s">
        <v>312</v>
      </c>
      <c r="N78" s="19" t="str">
        <f t="shared" si="3"/>
        <v>'Ta':{'protons':73, 'nucleons':180, 'name':'Tantalum', 'mass':179.9474648, 'weight':180.947875636227},</v>
      </c>
      <c r="O78" s="19" t="str">
        <f t="shared" si="4"/>
        <v>'Ta':{'protons':73, 'nucleons':181, 'name':'Tantalum', 'mass':180.9479958, 'weight':180.947875636227},</v>
      </c>
      <c r="P78" s="19" t="str">
        <f t="shared" si="5"/>
        <v>'Ta':{'protons':73, 'nucleons':181, 'name':'Tantalum', 'mass':180.947875636227, 'weight':180.947875636227},</v>
      </c>
    </row>
    <row r="79" spans="2:16">
      <c r="B79" s="4" t="s">
        <v>73</v>
      </c>
      <c r="C79" s="4" t="s">
        <v>188</v>
      </c>
      <c r="D79" s="18">
        <v>74</v>
      </c>
      <c r="E79" s="18">
        <v>180</v>
      </c>
      <c r="F79" s="18">
        <v>179.94671080000001</v>
      </c>
      <c r="G79" s="18">
        <v>184</v>
      </c>
      <c r="H79" s="18">
        <v>183.9509309</v>
      </c>
      <c r="I79" s="18">
        <v>184</v>
      </c>
      <c r="J79" s="18">
        <v>183.84177754094</v>
      </c>
      <c r="K79" s="19">
        <v>144.24199999999999</v>
      </c>
      <c r="L79" s="33" t="s">
        <v>313</v>
      </c>
      <c r="N79" s="19" t="str">
        <f t="shared" si="3"/>
        <v>'W':{'protons':74, 'nucleons':180, 'name':'Tungsten', 'mass':179.9467108, 'weight':183.84177754094},</v>
      </c>
      <c r="O79" s="19" t="str">
        <f t="shared" si="4"/>
        <v>'W':{'protons':74, 'nucleons':184, 'name':'Tungsten', 'mass':183.9509309, 'weight':183.84177754094},</v>
      </c>
      <c r="P79" s="19" t="str">
        <f t="shared" si="5"/>
        <v>'W':{'protons':74, 'nucleons':184, 'name':'Tungsten', 'mass':183.84177754094, 'weight':183.84177754094},</v>
      </c>
    </row>
    <row r="80" spans="2:16">
      <c r="B80" s="4" t="s">
        <v>74</v>
      </c>
      <c r="C80" s="4" t="s">
        <v>189</v>
      </c>
      <c r="D80" s="18">
        <v>75</v>
      </c>
      <c r="E80" s="18">
        <v>185</v>
      </c>
      <c r="F80" s="18">
        <v>184.9529545</v>
      </c>
      <c r="G80" s="18">
        <v>187</v>
      </c>
      <c r="H80" s="18">
        <v>186.95575009999999</v>
      </c>
      <c r="I80" s="18">
        <v>186</v>
      </c>
      <c r="J80" s="18">
        <v>186.20670454559999</v>
      </c>
      <c r="K80" s="19"/>
      <c r="L80" s="33" t="s">
        <v>314</v>
      </c>
      <c r="N80" s="19" t="str">
        <f t="shared" si="3"/>
        <v>'Re':{'protons':75, 'nucleons':185, 'name':'Rhenium', 'mass':184.9529545, 'weight':186.2067045456},</v>
      </c>
      <c r="O80" s="19" t="str">
        <f t="shared" si="4"/>
        <v>'Re':{'protons':75, 'nucleons':187, 'name':'Rhenium', 'mass':186.9557501, 'weight':186.2067045456},</v>
      </c>
      <c r="P80" s="19" t="str">
        <f t="shared" si="5"/>
        <v>'Re':{'protons':75, 'nucleons':186, 'name':'Rhenium', 'mass':186.2067045456, 'weight':186.2067045456},</v>
      </c>
    </row>
    <row r="81" spans="2:16">
      <c r="B81" s="4" t="s">
        <v>75</v>
      </c>
      <c r="C81" s="4" t="s">
        <v>190</v>
      </c>
      <c r="D81" s="18">
        <v>76</v>
      </c>
      <c r="E81" s="18">
        <v>184</v>
      </c>
      <c r="F81" s="18">
        <v>183.95248849999999</v>
      </c>
      <c r="G81" s="18">
        <v>192</v>
      </c>
      <c r="H81" s="18">
        <v>191.961477</v>
      </c>
      <c r="I81" s="18">
        <v>190</v>
      </c>
      <c r="J81" s="18">
        <v>190.22485962824001</v>
      </c>
      <c r="K81" s="19"/>
      <c r="L81" s="33" t="s">
        <v>315</v>
      </c>
      <c r="N81" s="19" t="str">
        <f t="shared" si="3"/>
        <v>'Os':{'protons':76, 'nucleons':184, 'name':'Osmium', 'mass':183.9524885, 'weight':190.22485962824},</v>
      </c>
      <c r="O81" s="19" t="str">
        <f t="shared" si="4"/>
        <v>'Os':{'protons':76, 'nucleons':192, 'name':'Osmium', 'mass':191.961477, 'weight':190.22485962824},</v>
      </c>
      <c r="P81" s="19" t="str">
        <f t="shared" si="5"/>
        <v>'Os':{'protons':76, 'nucleons':190, 'name':'Osmium', 'mass':190.22485962824, 'weight':190.22485962824},</v>
      </c>
    </row>
    <row r="82" spans="2:16">
      <c r="B82" s="4" t="s">
        <v>76</v>
      </c>
      <c r="C82" s="4" t="s">
        <v>191</v>
      </c>
      <c r="D82" s="18">
        <v>77</v>
      </c>
      <c r="E82" s="18">
        <v>191</v>
      </c>
      <c r="F82" s="18">
        <v>190.96058930000001</v>
      </c>
      <c r="G82" s="18">
        <v>193</v>
      </c>
      <c r="H82" s="18">
        <v>192.96292159999999</v>
      </c>
      <c r="I82" s="18">
        <v>192</v>
      </c>
      <c r="J82" s="18">
        <v>192.21605165209999</v>
      </c>
      <c r="K82" s="19"/>
      <c r="L82" s="33" t="s">
        <v>316</v>
      </c>
      <c r="N82" s="19" t="str">
        <f t="shared" si="3"/>
        <v>'Ir':{'protons':77, 'nucleons':191, 'name':'Iridium', 'mass':190.9605893, 'weight':192.2160516521},</v>
      </c>
      <c r="O82" s="19" t="str">
        <f t="shared" si="4"/>
        <v>'Ir':{'protons':77, 'nucleons':193, 'name':'Iridium', 'mass':192.9629216, 'weight':192.2160516521},</v>
      </c>
      <c r="P82" s="19" t="str">
        <f t="shared" si="5"/>
        <v>'Ir':{'protons':77, 'nucleons':192, 'name':'Iridium', 'mass':192.2160516521, 'weight':192.2160516521},</v>
      </c>
    </row>
    <row r="83" spans="2:16">
      <c r="B83" s="4" t="s">
        <v>77</v>
      </c>
      <c r="C83" s="4" t="s">
        <v>192</v>
      </c>
      <c r="D83" s="18">
        <v>78</v>
      </c>
      <c r="E83" s="18">
        <v>190</v>
      </c>
      <c r="F83" s="18">
        <v>189.9599297</v>
      </c>
      <c r="G83" s="18">
        <v>195</v>
      </c>
      <c r="H83" s="18">
        <v>194.96479170000001</v>
      </c>
      <c r="I83" s="18">
        <v>195</v>
      </c>
      <c r="J83" s="18">
        <v>195.08445686745199</v>
      </c>
      <c r="K83" s="19"/>
      <c r="L83" s="33" t="s">
        <v>317</v>
      </c>
      <c r="N83" s="19" t="str">
        <f t="shared" si="3"/>
        <v>'Pt':{'protons':78, 'nucleons':190, 'name':'Platinum', 'mass':189.9599297, 'weight':195.084456867452},</v>
      </c>
      <c r="O83" s="19" t="str">
        <f t="shared" si="4"/>
        <v>'Pt':{'protons':78, 'nucleons':195, 'name':'Platinum', 'mass':194.9647917, 'weight':195.084456867452},</v>
      </c>
      <c r="P83" s="19" t="str">
        <f t="shared" si="5"/>
        <v>'Pt':{'protons':78, 'nucleons':195, 'name':'Platinum', 'mass':195.084456867452, 'weight':195.084456867452},</v>
      </c>
    </row>
    <row r="84" spans="2:16">
      <c r="B84" s="4" t="s">
        <v>78</v>
      </c>
      <c r="C84" s="4" t="s">
        <v>193</v>
      </c>
      <c r="D84" s="18">
        <v>79</v>
      </c>
      <c r="E84" s="18">
        <v>197</v>
      </c>
      <c r="F84" s="18">
        <v>196.9665688</v>
      </c>
      <c r="G84" s="18">
        <v>197</v>
      </c>
      <c r="H84" s="18">
        <v>196.9665688</v>
      </c>
      <c r="I84" s="18">
        <v>197</v>
      </c>
      <c r="J84" s="18">
        <v>196.9665688</v>
      </c>
      <c r="K84" s="19"/>
      <c r="L84" s="33" t="s">
        <v>318</v>
      </c>
      <c r="N84" s="19" t="str">
        <f t="shared" si="3"/>
        <v>'Au':{'protons':79, 'nucleons':197, 'name':'Gold', 'mass':196.9665688, 'weight':196.9665688},</v>
      </c>
      <c r="O84" s="19" t="str">
        <f t="shared" si="4"/>
        <v>'Au':{'protons':79, 'nucleons':197, 'name':'Gold', 'mass':196.9665688, 'weight':196.9665688},</v>
      </c>
      <c r="P84" s="19" t="str">
        <f t="shared" si="5"/>
        <v>'Au':{'protons':79, 'nucleons':197, 'name':'Gold', 'mass':196.9665688, 'weight':196.9665688},</v>
      </c>
    </row>
    <row r="85" spans="2:16">
      <c r="B85" s="4" t="s">
        <v>79</v>
      </c>
      <c r="C85" s="4" t="s">
        <v>194</v>
      </c>
      <c r="D85" s="18">
        <v>80</v>
      </c>
      <c r="E85" s="18">
        <v>196</v>
      </c>
      <c r="F85" s="18">
        <v>195.9658326</v>
      </c>
      <c r="G85" s="18">
        <v>202</v>
      </c>
      <c r="H85" s="18">
        <v>201.9706434</v>
      </c>
      <c r="I85" s="18">
        <v>201</v>
      </c>
      <c r="J85" s="18">
        <v>200.59916702621999</v>
      </c>
      <c r="K85" s="19"/>
      <c r="L85" s="33" t="s">
        <v>319</v>
      </c>
      <c r="N85" s="19" t="str">
        <f t="shared" si="3"/>
        <v>'Hg':{'protons':80, 'nucleons':196, 'name':'Mercury', 'mass':195.9658326, 'weight':200.59916702622},</v>
      </c>
      <c r="O85" s="19" t="str">
        <f t="shared" si="4"/>
        <v>'Hg':{'protons':80, 'nucleons':202, 'name':'Mercury', 'mass':201.9706434, 'weight':200.59916702622},</v>
      </c>
      <c r="P85" s="19" t="str">
        <f t="shared" si="5"/>
        <v>'Hg':{'protons':80, 'nucleons':201, 'name':'Mercury', 'mass':200.59916702622, 'weight':200.59916702622},</v>
      </c>
    </row>
    <row r="86" spans="2:16">
      <c r="B86" s="4" t="s">
        <v>80</v>
      </c>
      <c r="C86" s="4" t="s">
        <v>195</v>
      </c>
      <c r="D86" s="21">
        <v>81</v>
      </c>
      <c r="E86" s="21">
        <v>203</v>
      </c>
      <c r="F86" s="21">
        <v>202.97234460000001</v>
      </c>
      <c r="G86" s="21">
        <v>205</v>
      </c>
      <c r="H86" s="21">
        <v>204.9744278</v>
      </c>
      <c r="I86" s="21">
        <v>204</v>
      </c>
      <c r="J86" s="21">
        <v>204.38341283936001</v>
      </c>
      <c r="K86" s="20"/>
      <c r="L86" s="33" t="s">
        <v>320</v>
      </c>
      <c r="N86" s="19" t="str">
        <f t="shared" si="3"/>
        <v>'Tl':{'protons':81, 'nucleons':203, 'name':'Thallium', 'mass':202.9723446, 'weight':204.38341283936},</v>
      </c>
      <c r="O86" s="19" t="str">
        <f t="shared" si="4"/>
        <v>'Tl':{'protons':81, 'nucleons':205, 'name':'Thallium', 'mass':204.9744278, 'weight':204.38341283936},</v>
      </c>
      <c r="P86" s="19" t="str">
        <f t="shared" si="5"/>
        <v>'Tl':{'protons':81, 'nucleons':204, 'name':'Thallium', 'mass':204.38341283936, 'weight':204.38341283936},</v>
      </c>
    </row>
    <row r="87" spans="2:16">
      <c r="B87" s="4" t="s">
        <v>81</v>
      </c>
      <c r="C87" s="4" t="s">
        <v>196</v>
      </c>
      <c r="D87" s="18">
        <v>82</v>
      </c>
      <c r="E87" s="18">
        <v>204</v>
      </c>
      <c r="F87" s="18">
        <v>203.97304399999999</v>
      </c>
      <c r="G87" s="18">
        <v>208</v>
      </c>
      <c r="H87" s="18">
        <v>207.9766525</v>
      </c>
      <c r="I87" s="18">
        <v>207</v>
      </c>
      <c r="J87" s="18">
        <v>207.21690806300001</v>
      </c>
      <c r="K87" s="19">
        <v>145</v>
      </c>
      <c r="L87" s="33" t="s">
        <v>321</v>
      </c>
      <c r="N87" s="19" t="str">
        <f t="shared" si="3"/>
        <v>'Pb':{'protons':82, 'nucleons':204, 'name':'Lead', 'mass':203.973044, 'weight':207.216908063},</v>
      </c>
      <c r="O87" s="19" t="str">
        <f t="shared" si="4"/>
        <v>'Pb':{'protons':82, 'nucleons':208, 'name':'Lead', 'mass':207.9766525, 'weight':207.216908063},</v>
      </c>
      <c r="P87" s="19" t="str">
        <f t="shared" si="5"/>
        <v>'Pb':{'protons':82, 'nucleons':207, 'name':'Lead', 'mass':207.216908063, 'weight':207.216908063},</v>
      </c>
    </row>
    <row r="88" spans="2:16">
      <c r="B88" s="4" t="s">
        <v>82</v>
      </c>
      <c r="C88" s="4" t="s">
        <v>197</v>
      </c>
      <c r="D88" s="18">
        <v>83</v>
      </c>
      <c r="E88" s="18">
        <v>209</v>
      </c>
      <c r="F88" s="18">
        <v>208.9803991</v>
      </c>
      <c r="G88" s="18">
        <v>209</v>
      </c>
      <c r="H88" s="18">
        <v>208.9803991</v>
      </c>
      <c r="I88" s="18">
        <v>209</v>
      </c>
      <c r="J88" s="18">
        <v>208.9803991</v>
      </c>
      <c r="K88" s="19"/>
      <c r="L88" s="33" t="s">
        <v>322</v>
      </c>
      <c r="N88" s="19" t="str">
        <f t="shared" si="3"/>
        <v>'Bi':{'protons':83, 'nucleons':209, 'name':'Bismuth', 'mass':208.9803991, 'weight':208.9803991},</v>
      </c>
      <c r="O88" s="19" t="str">
        <f t="shared" si="4"/>
        <v>'Bi':{'protons':83, 'nucleons':209, 'name':'Bismuth', 'mass':208.9803991, 'weight':208.9803991},</v>
      </c>
      <c r="P88" s="19" t="str">
        <f t="shared" si="5"/>
        <v>'Bi':{'protons':83, 'nucleons':209, 'name':'Bismuth', 'mass':208.9803991, 'weight':208.9803991},</v>
      </c>
    </row>
    <row r="89" spans="2:16">
      <c r="B89" s="4" t="s">
        <v>83</v>
      </c>
      <c r="C89" s="4" t="s">
        <v>198</v>
      </c>
      <c r="D89" s="21">
        <v>84</v>
      </c>
      <c r="E89" s="21">
        <v>209</v>
      </c>
      <c r="F89" s="21">
        <v>208.9824308</v>
      </c>
      <c r="G89" s="21">
        <v>209</v>
      </c>
      <c r="H89" s="21">
        <v>208.9824308</v>
      </c>
      <c r="I89" s="21">
        <v>210</v>
      </c>
      <c r="J89" s="21">
        <v>209.48265244999999</v>
      </c>
      <c r="K89" s="20"/>
      <c r="L89" s="33" t="s">
        <v>283</v>
      </c>
      <c r="N89" s="19" t="str">
        <f t="shared" si="3"/>
        <v>'Po':{'protons':84, 'nucleons':209, 'name':'Polonium', 'mass':208.9824308, 'weight':209.48265245},</v>
      </c>
      <c r="O89" s="19" t="str">
        <f t="shared" si="4"/>
        <v>'Po':{'protons':84, 'nucleons':209, 'name':'Polonium', 'mass':208.9824308, 'weight':209.48265245},</v>
      </c>
      <c r="P89" s="19" t="str">
        <f t="shared" si="5"/>
        <v>'Po':{'protons':84, 'nucleons':210, 'name':'Polonium', 'mass':209.48265245, 'weight':209.48265245},</v>
      </c>
    </row>
    <row r="90" spans="2:16">
      <c r="B90" s="4" t="s">
        <v>84</v>
      </c>
      <c r="C90" s="4" t="s">
        <v>199</v>
      </c>
      <c r="D90" s="18">
        <v>85</v>
      </c>
      <c r="E90" s="18">
        <v>210</v>
      </c>
      <c r="F90" s="18">
        <v>209.9871479</v>
      </c>
      <c r="G90" s="18">
        <v>210</v>
      </c>
      <c r="H90" s="18">
        <v>209.9871479</v>
      </c>
      <c r="I90" s="18">
        <v>211</v>
      </c>
      <c r="J90" s="18">
        <v>210.48732225000001</v>
      </c>
      <c r="K90" s="19">
        <v>150.36000000000001</v>
      </c>
      <c r="L90" s="33" t="s">
        <v>283</v>
      </c>
      <c r="N90" s="19" t="str">
        <f t="shared" si="3"/>
        <v>'At':{'protons':85, 'nucleons':210, 'name':'Astatine', 'mass':209.9871479, 'weight':210.48732225},</v>
      </c>
      <c r="O90" s="19" t="str">
        <f t="shared" si="4"/>
        <v>'At':{'protons':85, 'nucleons':210, 'name':'Astatine', 'mass':209.9871479, 'weight':210.48732225},</v>
      </c>
      <c r="P90" s="19" t="str">
        <f t="shared" si="5"/>
        <v>'At':{'protons':85, 'nucleons':211, 'name':'Astatine', 'mass':210.48732225, 'weight':210.48732225},</v>
      </c>
    </row>
    <row r="91" spans="2:16">
      <c r="B91" s="4" t="s">
        <v>85</v>
      </c>
      <c r="C91" s="4" t="s">
        <v>200</v>
      </c>
      <c r="D91" s="18">
        <v>86</v>
      </c>
      <c r="E91" s="18">
        <v>211</v>
      </c>
      <c r="F91" s="18">
        <v>210.99060109999999</v>
      </c>
      <c r="G91" s="18">
        <v>211</v>
      </c>
      <c r="H91" s="18">
        <v>210.99060109999999</v>
      </c>
      <c r="I91" s="18">
        <v>218</v>
      </c>
      <c r="J91" s="18">
        <v>217.67319091566</v>
      </c>
      <c r="K91" s="19"/>
      <c r="L91" s="33" t="s">
        <v>283</v>
      </c>
      <c r="N91" s="19" t="str">
        <f t="shared" si="3"/>
        <v>'Rn':{'protons':86, 'nucleons':211, 'name':'Radon', 'mass':210.9906011, 'weight':217.67319091566},</v>
      </c>
      <c r="O91" s="19" t="str">
        <f t="shared" si="4"/>
        <v>'Rn':{'protons':86, 'nucleons':211, 'name':'Radon', 'mass':210.9906011, 'weight':217.67319091566},</v>
      </c>
      <c r="P91" s="19" t="str">
        <f t="shared" si="5"/>
        <v>'Rn':{'protons':86, 'nucleons':218, 'name':'Radon', 'mass':217.67319091566, 'weight':217.67319091566},</v>
      </c>
    </row>
    <row r="92" spans="2:16">
      <c r="B92" s="4" t="s">
        <v>86</v>
      </c>
      <c r="C92" s="4" t="s">
        <v>201</v>
      </c>
      <c r="D92" s="18">
        <v>87</v>
      </c>
      <c r="E92" s="18">
        <v>223</v>
      </c>
      <c r="F92" s="18">
        <v>223.01973599999999</v>
      </c>
      <c r="G92" s="18">
        <v>223</v>
      </c>
      <c r="H92" s="18">
        <v>223.01973599999999</v>
      </c>
      <c r="I92" s="18">
        <v>223</v>
      </c>
      <c r="J92" s="18">
        <v>223.01973599999999</v>
      </c>
      <c r="K92" s="19"/>
      <c r="L92" s="33" t="s">
        <v>283</v>
      </c>
      <c r="N92" s="19" t="str">
        <f t="shared" si="3"/>
        <v>'Fr':{'protons':87, 'nucleons':223, 'name':'Francium', 'mass':223.019736, 'weight':223.019736},</v>
      </c>
      <c r="O92" s="19" t="str">
        <f t="shared" si="4"/>
        <v>'Fr':{'protons':87, 'nucleons':223, 'name':'Francium', 'mass':223.019736, 'weight':223.019736},</v>
      </c>
      <c r="P92" s="19" t="str">
        <f t="shared" si="5"/>
        <v>'Fr':{'protons':87, 'nucleons':223, 'name':'Francium', 'mass':223.019736, 'weight':223.019736},</v>
      </c>
    </row>
    <row r="93" spans="2:16">
      <c r="B93" s="4" t="s">
        <v>87</v>
      </c>
      <c r="C93" s="4" t="s">
        <v>202</v>
      </c>
      <c r="D93" s="18">
        <v>88</v>
      </c>
      <c r="E93" s="18">
        <v>223</v>
      </c>
      <c r="F93" s="18">
        <v>223.01850229999999</v>
      </c>
      <c r="G93" s="18">
        <v>223</v>
      </c>
      <c r="H93" s="18">
        <v>223.01850229999999</v>
      </c>
      <c r="I93" s="18">
        <v>225</v>
      </c>
      <c r="J93" s="18">
        <v>225.273798825</v>
      </c>
      <c r="K93" s="19"/>
      <c r="L93" s="33" t="s">
        <v>283</v>
      </c>
      <c r="N93" s="19" t="str">
        <f t="shared" si="3"/>
        <v>'Ra':{'protons':88, 'nucleons':223, 'name':'Radium', 'mass':223.0185023, 'weight':225.273798825},</v>
      </c>
      <c r="O93" s="19" t="str">
        <f t="shared" si="4"/>
        <v>'Ra':{'protons':88, 'nucleons':223, 'name':'Radium', 'mass':223.0185023, 'weight':225.273798825},</v>
      </c>
      <c r="P93" s="19" t="str">
        <f t="shared" si="5"/>
        <v>'Ra':{'protons':88, 'nucleons':225, 'name':'Radium', 'mass':225.273798825, 'weight':225.273798825},</v>
      </c>
    </row>
    <row r="94" spans="2:16">
      <c r="B94" s="4" t="s">
        <v>88</v>
      </c>
      <c r="C94" s="4" t="s">
        <v>203</v>
      </c>
      <c r="D94" s="18">
        <v>89</v>
      </c>
      <c r="E94" s="18">
        <v>227</v>
      </c>
      <c r="F94" s="18">
        <v>227.0277523</v>
      </c>
      <c r="G94" s="18">
        <v>227</v>
      </c>
      <c r="H94" s="18">
        <v>227.0277523</v>
      </c>
      <c r="I94" s="18">
        <v>227</v>
      </c>
      <c r="J94" s="18">
        <v>227.0277523</v>
      </c>
      <c r="K94" s="19"/>
      <c r="L94" s="33" t="s">
        <v>283</v>
      </c>
      <c r="N94" s="19" t="str">
        <f t="shared" si="3"/>
        <v>'Ac':{'protons':89, 'nucleons':227, 'name':'Actinium', 'mass':227.0277523, 'weight':227.0277523},</v>
      </c>
      <c r="O94" s="19" t="str">
        <f t="shared" si="4"/>
        <v>'Ac':{'protons':89, 'nucleons':227, 'name':'Actinium', 'mass':227.0277523, 'weight':227.0277523},</v>
      </c>
      <c r="P94" s="19" t="str">
        <f t="shared" si="5"/>
        <v>'Ac':{'protons':89, 'nucleons':227, 'name':'Actinium', 'mass':227.0277523, 'weight':227.0277523},</v>
      </c>
    </row>
    <row r="95" spans="2:16">
      <c r="B95" s="4" t="s">
        <v>89</v>
      </c>
      <c r="C95" s="4" t="s">
        <v>204</v>
      </c>
      <c r="D95" s="18">
        <v>90</v>
      </c>
      <c r="E95" s="18">
        <v>230</v>
      </c>
      <c r="F95" s="18">
        <v>230.03313410000001</v>
      </c>
      <c r="G95" s="18">
        <v>232</v>
      </c>
      <c r="H95" s="18">
        <v>232.0380558</v>
      </c>
      <c r="I95" s="18">
        <v>232</v>
      </c>
      <c r="J95" s="18">
        <v>232.0380558</v>
      </c>
      <c r="K95" s="19"/>
      <c r="L95" s="33" t="s">
        <v>323</v>
      </c>
      <c r="N95" s="19" t="str">
        <f t="shared" si="3"/>
        <v>'Th':{'protons':90, 'nucleons':230, 'name':'Thorium', 'mass':230.0331341, 'weight':232.0380558},</v>
      </c>
      <c r="O95" s="19" t="str">
        <f t="shared" si="4"/>
        <v>'Th':{'protons':90, 'nucleons':232, 'name':'Thorium', 'mass':232.0380558, 'weight':232.0380558},</v>
      </c>
      <c r="P95" s="19" t="str">
        <f t="shared" si="5"/>
        <v>'Th':{'protons':90, 'nucleons':232, 'name':'Thorium', 'mass':232.0380558, 'weight':232.0380558},</v>
      </c>
    </row>
    <row r="96" spans="2:16">
      <c r="B96" s="4" t="s">
        <v>90</v>
      </c>
      <c r="C96" s="4" t="s">
        <v>205</v>
      </c>
      <c r="D96" s="18">
        <v>91</v>
      </c>
      <c r="E96" s="18">
        <v>231</v>
      </c>
      <c r="F96" s="18">
        <v>231.0358842</v>
      </c>
      <c r="G96" s="18">
        <v>231</v>
      </c>
      <c r="H96" s="18">
        <v>231.0358842</v>
      </c>
      <c r="I96" s="18">
        <v>231</v>
      </c>
      <c r="J96" s="18">
        <v>231.0358842</v>
      </c>
      <c r="K96" s="19"/>
      <c r="L96" s="33" t="s">
        <v>324</v>
      </c>
      <c r="N96" s="19" t="str">
        <f t="shared" si="3"/>
        <v>'Pa':{'protons':91, 'nucleons':231, 'name':'Protactinium', 'mass':231.0358842, 'weight':231.0358842},</v>
      </c>
      <c r="O96" s="19" t="str">
        <f t="shared" si="4"/>
        <v>'Pa':{'protons':91, 'nucleons':231, 'name':'Protactinium', 'mass':231.0358842, 'weight':231.0358842},</v>
      </c>
      <c r="P96" s="19" t="str">
        <f t="shared" si="5"/>
        <v>'Pa':{'protons':91, 'nucleons':231, 'name':'Protactinium', 'mass':231.0358842, 'weight':231.0358842},</v>
      </c>
    </row>
    <row r="97" spans="2:16">
      <c r="B97" s="4" t="s">
        <v>91</v>
      </c>
      <c r="C97" s="4" t="s">
        <v>206</v>
      </c>
      <c r="D97" s="21">
        <v>92</v>
      </c>
      <c r="E97" s="21">
        <v>233</v>
      </c>
      <c r="F97" s="21">
        <v>233.0396355</v>
      </c>
      <c r="G97" s="21">
        <v>238</v>
      </c>
      <c r="H97" s="21">
        <v>238.05078839999999</v>
      </c>
      <c r="I97" s="21">
        <v>238</v>
      </c>
      <c r="J97" s="21">
        <v>238.02891046165701</v>
      </c>
      <c r="K97" s="20"/>
      <c r="L97" s="33" t="s">
        <v>325</v>
      </c>
      <c r="N97" s="19" t="str">
        <f t="shared" si="3"/>
        <v>'U':{'protons':92, 'nucleons':233, 'name':'Uranium', 'mass':233.0396355, 'weight':238.028910461657},</v>
      </c>
      <c r="O97" s="19" t="str">
        <f t="shared" si="4"/>
        <v>'U':{'protons':92, 'nucleons':238, 'name':'Uranium', 'mass':238.0507884, 'weight':238.028910461657},</v>
      </c>
      <c r="P97" s="19" t="str">
        <f t="shared" si="5"/>
        <v>'U':{'protons':92, 'nucleons':238, 'name':'Uranium', 'mass':238.028910461657, 'weight':238.028910461657},</v>
      </c>
    </row>
    <row r="98" spans="2:16">
      <c r="B98" s="4" t="s">
        <v>92</v>
      </c>
      <c r="C98" s="4" t="s">
        <v>207</v>
      </c>
      <c r="D98" s="18">
        <v>93</v>
      </c>
      <c r="E98" s="18">
        <v>236</v>
      </c>
      <c r="F98" s="18">
        <v>236.04657</v>
      </c>
      <c r="G98" s="18">
        <v>236</v>
      </c>
      <c r="H98" s="18">
        <v>236.04657</v>
      </c>
      <c r="I98" s="18">
        <v>237</v>
      </c>
      <c r="J98" s="18">
        <v>236.54737180000001</v>
      </c>
      <c r="K98" s="19">
        <v>151.964</v>
      </c>
      <c r="L98" s="33" t="s">
        <v>283</v>
      </c>
      <c r="N98" s="19" t="str">
        <f t="shared" si="3"/>
        <v>'Np':{'protons':93, 'nucleons':236, 'name':'Neptunium', 'mass':236.04657, 'weight':236.5473718},</v>
      </c>
      <c r="O98" s="19" t="str">
        <f t="shared" si="4"/>
        <v>'Np':{'protons':93, 'nucleons':236, 'name':'Neptunium', 'mass':236.04657, 'weight':236.5473718},</v>
      </c>
      <c r="P98" s="19" t="str">
        <f t="shared" si="5"/>
        <v>'Np':{'protons':93, 'nucleons':237, 'name':'Neptunium', 'mass':236.5473718, 'weight':236.5473718},</v>
      </c>
    </row>
    <row r="99" spans="2:16">
      <c r="B99" s="4" t="s">
        <v>93</v>
      </c>
      <c r="C99" s="4" t="s">
        <v>208</v>
      </c>
      <c r="D99" s="18">
        <v>94</v>
      </c>
      <c r="E99" s="18">
        <v>238</v>
      </c>
      <c r="F99" s="18">
        <v>238.04956010000001</v>
      </c>
      <c r="G99" s="18">
        <v>238</v>
      </c>
      <c r="H99" s="18">
        <v>238.04956010000001</v>
      </c>
      <c r="I99" s="18">
        <v>241</v>
      </c>
      <c r="J99" s="18">
        <v>240.72255669811199</v>
      </c>
      <c r="K99" s="19"/>
      <c r="L99" s="33" t="s">
        <v>283</v>
      </c>
      <c r="N99" s="19" t="str">
        <f t="shared" si="3"/>
        <v>'Pu':{'protons':94, 'nucleons':238, 'name':'Plutonium', 'mass':238.0495601, 'weight':240.722556698112},</v>
      </c>
      <c r="O99" s="19" t="str">
        <f t="shared" si="4"/>
        <v>'Pu':{'protons':94, 'nucleons':238, 'name':'Plutonium', 'mass':238.0495601, 'weight':240.722556698112},</v>
      </c>
      <c r="P99" s="19" t="str">
        <f t="shared" si="5"/>
        <v>'Pu':{'protons':94, 'nucleons':241, 'name':'Plutonium', 'mass':240.722556698112, 'weight':240.722556698112},</v>
      </c>
    </row>
    <row r="100" spans="2:16">
      <c r="B100" s="4" t="s">
        <v>94</v>
      </c>
      <c r="C100" s="4" t="s">
        <v>209</v>
      </c>
      <c r="D100" s="21">
        <v>95</v>
      </c>
      <c r="E100" s="21">
        <v>241</v>
      </c>
      <c r="F100" s="21">
        <v>241.0568293</v>
      </c>
      <c r="G100" s="21">
        <v>241</v>
      </c>
      <c r="H100" s="21">
        <v>241.0568293</v>
      </c>
      <c r="I100" s="21">
        <v>242</v>
      </c>
      <c r="J100" s="21">
        <v>242.0591053</v>
      </c>
      <c r="K100" s="20"/>
      <c r="L100" s="33" t="s">
        <v>283</v>
      </c>
      <c r="N100" s="19" t="str">
        <f t="shared" si="3"/>
        <v>'Am':{'protons':95, 'nucleons':241, 'name':'Americium', 'mass':241.0568293, 'weight':242.0591053},</v>
      </c>
      <c r="O100" s="19" t="str">
        <f t="shared" si="4"/>
        <v>'Am':{'protons':95, 'nucleons':241, 'name':'Americium', 'mass':241.0568293, 'weight':242.0591053},</v>
      </c>
      <c r="P100" s="19" t="str">
        <f t="shared" si="5"/>
        <v>'Am':{'protons':95, 'nucleons':242, 'name':'Americium', 'mass':242.0591053, 'weight':242.0591053},</v>
      </c>
    </row>
    <row r="101" spans="2:16">
      <c r="B101" s="4" t="s">
        <v>95</v>
      </c>
      <c r="C101" s="4" t="s">
        <v>210</v>
      </c>
      <c r="D101" s="18">
        <v>96</v>
      </c>
      <c r="E101" s="18">
        <v>243</v>
      </c>
      <c r="F101" s="18">
        <v>243.0613893</v>
      </c>
      <c r="G101" s="18">
        <v>243</v>
      </c>
      <c r="H101" s="18">
        <v>243.0613893</v>
      </c>
      <c r="I101" s="18">
        <v>246</v>
      </c>
      <c r="J101" s="18">
        <v>245.56659405779999</v>
      </c>
      <c r="K101" s="19">
        <v>157.25</v>
      </c>
      <c r="L101" s="33" t="s">
        <v>283</v>
      </c>
      <c r="N101" s="19" t="str">
        <f t="shared" si="3"/>
        <v>'Cm':{'protons':96, 'nucleons':243, 'name':'Curium', 'mass':243.0613893, 'weight':245.5665940578},</v>
      </c>
      <c r="O101" s="19" t="str">
        <f t="shared" si="4"/>
        <v>'Cm':{'protons':96, 'nucleons':243, 'name':'Curium', 'mass':243.0613893, 'weight':245.5665940578},</v>
      </c>
      <c r="P101" s="19" t="str">
        <f t="shared" si="5"/>
        <v>'Cm':{'protons':96, 'nucleons':246, 'name':'Curium', 'mass':245.5665940578, 'weight':245.5665940578},</v>
      </c>
    </row>
    <row r="102" spans="2:16">
      <c r="B102" s="4" t="s">
        <v>96</v>
      </c>
      <c r="C102" s="4" t="s">
        <v>211</v>
      </c>
      <c r="D102" s="18">
        <v>97</v>
      </c>
      <c r="E102" s="18">
        <v>247</v>
      </c>
      <c r="F102" s="18">
        <v>247.0703073</v>
      </c>
      <c r="G102" s="18">
        <v>247</v>
      </c>
      <c r="H102" s="18">
        <v>247.0703073</v>
      </c>
      <c r="I102" s="18">
        <v>248</v>
      </c>
      <c r="J102" s="18">
        <v>248.07264749999999</v>
      </c>
      <c r="K102" s="19"/>
      <c r="L102" s="33" t="s">
        <v>283</v>
      </c>
      <c r="N102" s="19" t="str">
        <f t="shared" si="3"/>
        <v>'Bk':{'protons':97, 'nucleons':247, 'name':'Berkelium', 'mass':247.0703073, 'weight':248.0726475},</v>
      </c>
      <c r="O102" s="19" t="str">
        <f t="shared" si="4"/>
        <v>'Bk':{'protons':97, 'nucleons':247, 'name':'Berkelium', 'mass':247.0703073, 'weight':248.0726475},</v>
      </c>
      <c r="P102" s="19" t="str">
        <f t="shared" si="5"/>
        <v>'Bk':{'protons':97, 'nucleons':248, 'name':'Berkelium', 'mass':248.0726475, 'weight':248.0726475},</v>
      </c>
    </row>
    <row r="103" spans="2:16">
      <c r="B103" s="4" t="s">
        <v>97</v>
      </c>
      <c r="C103" s="4" t="s">
        <v>235</v>
      </c>
      <c r="D103" s="18">
        <v>98</v>
      </c>
      <c r="E103" s="18">
        <v>249</v>
      </c>
      <c r="F103" s="18">
        <v>249.07485389999999</v>
      </c>
      <c r="G103" s="18">
        <v>249</v>
      </c>
      <c r="H103" s="18">
        <v>249.07485389999999</v>
      </c>
      <c r="I103" s="18">
        <v>251</v>
      </c>
      <c r="J103" s="18">
        <v>250.578118975</v>
      </c>
      <c r="K103" s="19"/>
      <c r="L103" s="33" t="s">
        <v>283</v>
      </c>
      <c r="N103" s="19" t="str">
        <f t="shared" si="3"/>
        <v>'Cf':{'protons':98, 'nucleons':249, 'name':'Californium', 'mass':249.0748539, 'weight':250.578118975},</v>
      </c>
      <c r="O103" s="19" t="str">
        <f t="shared" si="4"/>
        <v>'Cf':{'protons':98, 'nucleons':249, 'name':'Californium', 'mass':249.0748539, 'weight':250.578118975},</v>
      </c>
      <c r="P103" s="19" t="str">
        <f t="shared" si="5"/>
        <v>'Cf':{'protons':98, 'nucleons':251, 'name':'Californium', 'mass':250.578118975, 'weight':250.578118975},</v>
      </c>
    </row>
    <row r="104" spans="2:16">
      <c r="B104" s="4" t="s">
        <v>98</v>
      </c>
      <c r="C104" s="4" t="s">
        <v>212</v>
      </c>
      <c r="D104" s="18">
        <v>99</v>
      </c>
      <c r="E104" s="18">
        <v>252</v>
      </c>
      <c r="F104" s="18">
        <v>252.08297999999999</v>
      </c>
      <c r="G104" s="18">
        <v>252</v>
      </c>
      <c r="H104" s="18">
        <v>252.08297999999999</v>
      </c>
      <c r="I104" s="18">
        <v>252</v>
      </c>
      <c r="J104" s="18">
        <v>252.08297999999999</v>
      </c>
      <c r="K104" s="19"/>
      <c r="L104" s="33" t="s">
        <v>283</v>
      </c>
      <c r="N104" s="19" t="str">
        <f t="shared" si="3"/>
        <v>'Es':{'protons':99, 'nucleons':252, 'name':'Einsteinium', 'mass':252.08298, 'weight':252.08298},</v>
      </c>
      <c r="O104" s="19" t="str">
        <f t="shared" si="4"/>
        <v>'Es':{'protons':99, 'nucleons':252, 'name':'Einsteinium', 'mass':252.08298, 'weight':252.08298},</v>
      </c>
      <c r="P104" s="19" t="str">
        <f t="shared" si="5"/>
        <v>'Es':{'protons':99, 'nucleons':252, 'name':'Einsteinium', 'mass':252.08298, 'weight':252.08298},</v>
      </c>
    </row>
    <row r="105" spans="2:16">
      <c r="B105" s="4" t="s">
        <v>99</v>
      </c>
      <c r="C105" s="4" t="s">
        <v>213</v>
      </c>
      <c r="D105" s="18">
        <v>100</v>
      </c>
      <c r="E105" s="18">
        <v>257</v>
      </c>
      <c r="F105" s="18">
        <v>257.09510610000001</v>
      </c>
      <c r="G105" s="18">
        <v>257</v>
      </c>
      <c r="H105" s="18">
        <v>257.09510610000001</v>
      </c>
      <c r="I105" s="18">
        <v>257</v>
      </c>
      <c r="J105" s="18">
        <v>257.09510610000001</v>
      </c>
      <c r="K105" s="19"/>
      <c r="L105" s="33" t="s">
        <v>283</v>
      </c>
      <c r="N105" s="19" t="str">
        <f t="shared" si="3"/>
        <v>'Fm':{'protons':100, 'nucleons':257, 'name':'Fermium', 'mass':257.0951061, 'weight':257.0951061},</v>
      </c>
      <c r="O105" s="19" t="str">
        <f t="shared" si="4"/>
        <v>'Fm':{'protons':100, 'nucleons':257, 'name':'Fermium', 'mass':257.0951061, 'weight':257.0951061},</v>
      </c>
      <c r="P105" s="19" t="str">
        <f t="shared" si="5"/>
        <v>'Fm':{'protons':100, 'nucleons':257, 'name':'Fermium', 'mass':257.0951061, 'weight':257.0951061},</v>
      </c>
    </row>
    <row r="106" spans="2:16">
      <c r="B106" s="4" t="s">
        <v>100</v>
      </c>
      <c r="C106" s="4" t="s">
        <v>214</v>
      </c>
      <c r="D106" s="18">
        <v>101</v>
      </c>
      <c r="E106" s="18">
        <v>258</v>
      </c>
      <c r="F106" s="18">
        <v>258.0984315</v>
      </c>
      <c r="G106" s="18">
        <v>258</v>
      </c>
      <c r="H106" s="18">
        <v>258.0984315</v>
      </c>
      <c r="I106" s="18">
        <v>259</v>
      </c>
      <c r="J106" s="18">
        <v>259.10104074999998</v>
      </c>
      <c r="K106" s="19"/>
      <c r="L106" s="33" t="s">
        <v>283</v>
      </c>
      <c r="N106" s="19" t="str">
        <f t="shared" si="3"/>
        <v>'Md':{'protons':101, 'nucleons':258, 'name':'Mendelevium', 'mass':258.0984315, 'weight':259.10104075},</v>
      </c>
      <c r="O106" s="19" t="str">
        <f t="shared" si="4"/>
        <v>'Md':{'protons':101, 'nucleons':258, 'name':'Mendelevium', 'mass':258.0984315, 'weight':259.10104075},</v>
      </c>
      <c r="P106" s="19" t="str">
        <f t="shared" si="5"/>
        <v>'Md':{'protons':101, 'nucleons':259, 'name':'Mendelevium', 'mass':259.10104075, 'weight':259.10104075},</v>
      </c>
    </row>
    <row r="107" spans="2:16">
      <c r="B107" s="4" t="s">
        <v>101</v>
      </c>
      <c r="C107" s="4" t="s">
        <v>215</v>
      </c>
      <c r="D107" s="18">
        <v>102</v>
      </c>
      <c r="E107" s="18">
        <v>259</v>
      </c>
      <c r="F107" s="18">
        <v>259.10102999999998</v>
      </c>
      <c r="G107" s="18">
        <v>259</v>
      </c>
      <c r="H107" s="18">
        <v>259.10102999999998</v>
      </c>
      <c r="I107" s="18">
        <v>259</v>
      </c>
      <c r="J107" s="18">
        <v>259.10102999999998</v>
      </c>
      <c r="K107" s="19"/>
      <c r="L107" s="33" t="s">
        <v>283</v>
      </c>
      <c r="N107" s="19" t="str">
        <f t="shared" si="3"/>
        <v>'No':{'protons':102, 'nucleons':259, 'name':'Nobelium', 'mass':259.10103, 'weight':259.10103},</v>
      </c>
      <c r="O107" s="19" t="str">
        <f t="shared" si="4"/>
        <v>'No':{'protons':102, 'nucleons':259, 'name':'Nobelium', 'mass':259.10103, 'weight':259.10103},</v>
      </c>
      <c r="P107" s="19" t="str">
        <f t="shared" si="5"/>
        <v>'No':{'protons':102, 'nucleons':259, 'name':'Nobelium', 'mass':259.10103, 'weight':259.10103},</v>
      </c>
    </row>
    <row r="108" spans="2:16">
      <c r="B108" s="4" t="s">
        <v>102</v>
      </c>
      <c r="C108" s="4" t="s">
        <v>216</v>
      </c>
      <c r="D108" s="21">
        <v>103</v>
      </c>
      <c r="E108" s="21">
        <v>262</v>
      </c>
      <c r="F108" s="21">
        <v>262.10960999999998</v>
      </c>
      <c r="G108" s="21">
        <v>262</v>
      </c>
      <c r="H108" s="21">
        <v>262.10960999999998</v>
      </c>
      <c r="I108" s="21">
        <v>262</v>
      </c>
      <c r="J108" s="21">
        <v>262.10960999999998</v>
      </c>
      <c r="K108" s="20"/>
      <c r="L108" s="33" t="s">
        <v>283</v>
      </c>
      <c r="N108" s="19" t="str">
        <f t="shared" si="3"/>
        <v>'Lr':{'protons':103, 'nucleons':262, 'name':'Lawrencium', 'mass':262.10961, 'weight':262.10961},</v>
      </c>
      <c r="O108" s="19" t="str">
        <f t="shared" si="4"/>
        <v>'Lr':{'protons':103, 'nucleons':262, 'name':'Lawrencium', 'mass':262.10961, 'weight':262.10961},</v>
      </c>
      <c r="P108" s="19" t="str">
        <f t="shared" si="5"/>
        <v>'Lr':{'protons':103, 'nucleons':262, 'name':'Lawrencium', 'mass':262.10961, 'weight':262.10961},</v>
      </c>
    </row>
    <row r="109" spans="2:16">
      <c r="B109" s="4" t="s">
        <v>103</v>
      </c>
      <c r="C109" s="4" t="s">
        <v>217</v>
      </c>
      <c r="D109" s="18">
        <v>104</v>
      </c>
      <c r="E109" s="18">
        <v>267</v>
      </c>
      <c r="F109" s="18">
        <v>267.12178999999998</v>
      </c>
      <c r="G109" s="18">
        <v>267</v>
      </c>
      <c r="H109" s="18">
        <v>267.12178999999998</v>
      </c>
      <c r="I109" s="18">
        <v>267</v>
      </c>
      <c r="J109" s="18">
        <v>267.12178999999998</v>
      </c>
      <c r="K109" s="19">
        <v>158.92535000000001</v>
      </c>
      <c r="L109" s="33" t="s">
        <v>283</v>
      </c>
      <c r="N109" s="19" t="str">
        <f t="shared" si="3"/>
        <v>'Rf':{'protons':104, 'nucleons':267, 'name':'Rutherfordium', 'mass':267.12179, 'weight':267.12179},</v>
      </c>
      <c r="O109" s="19" t="str">
        <f t="shared" si="4"/>
        <v>'Rf':{'protons':104, 'nucleons':267, 'name':'Rutherfordium', 'mass':267.12179, 'weight':267.12179},</v>
      </c>
      <c r="P109" s="19" t="str">
        <f t="shared" si="5"/>
        <v>'Rf':{'protons':104, 'nucleons':267, 'name':'Rutherfordium', 'mass':267.12179, 'weight':267.12179},</v>
      </c>
    </row>
    <row r="110" spans="2:16">
      <c r="B110" s="4" t="s">
        <v>104</v>
      </c>
      <c r="C110" s="4" t="s">
        <v>218</v>
      </c>
      <c r="D110" s="21">
        <v>105</v>
      </c>
      <c r="E110" s="21">
        <v>268</v>
      </c>
      <c r="F110" s="21">
        <v>268.12567000000001</v>
      </c>
      <c r="G110" s="21">
        <v>268</v>
      </c>
      <c r="H110" s="21">
        <v>268.12567000000001</v>
      </c>
      <c r="I110" s="21">
        <v>268</v>
      </c>
      <c r="J110" s="21">
        <v>268.12567000000001</v>
      </c>
      <c r="K110" s="20"/>
      <c r="L110" s="33" t="s">
        <v>283</v>
      </c>
      <c r="N110" s="19" t="str">
        <f t="shared" si="3"/>
        <v>'Db':{'protons':105, 'nucleons':268, 'name':'Dubnium', 'mass':268.12567, 'weight':268.12567},</v>
      </c>
      <c r="O110" s="19" t="str">
        <f t="shared" si="4"/>
        <v>'Db':{'protons':105, 'nucleons':268, 'name':'Dubnium', 'mass':268.12567, 'weight':268.12567},</v>
      </c>
      <c r="P110" s="19" t="str">
        <f t="shared" si="5"/>
        <v>'Db':{'protons':105, 'nucleons':268, 'name':'Dubnium', 'mass':268.12567, 'weight':268.12567},</v>
      </c>
    </row>
    <row r="111" spans="2:16">
      <c r="B111" s="4" t="s">
        <v>105</v>
      </c>
      <c r="C111" s="4" t="s">
        <v>219</v>
      </c>
      <c r="D111" s="18">
        <v>106</v>
      </c>
      <c r="E111" s="18">
        <v>271</v>
      </c>
      <c r="F111" s="18">
        <v>271.13393000000002</v>
      </c>
      <c r="G111" s="18">
        <v>271</v>
      </c>
      <c r="H111" s="18">
        <v>271.13393000000002</v>
      </c>
      <c r="I111" s="18">
        <v>271</v>
      </c>
      <c r="J111" s="18">
        <v>271.13393000000002</v>
      </c>
      <c r="K111" s="19">
        <v>162.5</v>
      </c>
      <c r="L111" s="33" t="s">
        <v>283</v>
      </c>
      <c r="N111" s="19" t="str">
        <f t="shared" si="3"/>
        <v>'Sg':{'protons':106, 'nucleons':271, 'name':'Seaborgium', 'mass':271.13393, 'weight':271.13393},</v>
      </c>
      <c r="O111" s="19" t="str">
        <f t="shared" si="4"/>
        <v>'Sg':{'protons':106, 'nucleons':271, 'name':'Seaborgium', 'mass':271.13393, 'weight':271.13393},</v>
      </c>
      <c r="P111" s="19" t="str">
        <f t="shared" si="5"/>
        <v>'Sg':{'protons':106, 'nucleons':271, 'name':'Seaborgium', 'mass':271.13393, 'weight':271.13393},</v>
      </c>
    </row>
    <row r="112" spans="2:16">
      <c r="B112" s="4" t="s">
        <v>106</v>
      </c>
      <c r="C112" s="4" t="s">
        <v>220</v>
      </c>
      <c r="D112" s="18">
        <v>107</v>
      </c>
      <c r="E112" s="18">
        <v>272</v>
      </c>
      <c r="F112" s="18">
        <v>272.13826</v>
      </c>
      <c r="G112" s="18">
        <v>272</v>
      </c>
      <c r="H112" s="18">
        <v>272.13826</v>
      </c>
      <c r="I112" s="18">
        <v>272</v>
      </c>
      <c r="J112" s="18">
        <v>272.13826</v>
      </c>
      <c r="K112" s="19"/>
      <c r="L112" s="33" t="s">
        <v>283</v>
      </c>
      <c r="N112" s="19" t="str">
        <f t="shared" si="3"/>
        <v>'Bh':{'protons':107, 'nucleons':272, 'name':'Bohrium', 'mass':272.13826, 'weight':272.13826},</v>
      </c>
      <c r="O112" s="19" t="str">
        <f t="shared" si="4"/>
        <v>'Bh':{'protons':107, 'nucleons':272, 'name':'Bohrium', 'mass':272.13826, 'weight':272.13826},</v>
      </c>
      <c r="P112" s="19" t="str">
        <f t="shared" si="5"/>
        <v>'Bh':{'protons':107, 'nucleons':272, 'name':'Bohrium', 'mass':272.13826, 'weight':272.13826},</v>
      </c>
    </row>
    <row r="113" spans="1:16">
      <c r="B113" s="4" t="s">
        <v>107</v>
      </c>
      <c r="C113" s="4" t="s">
        <v>221</v>
      </c>
      <c r="D113" s="18">
        <v>108</v>
      </c>
      <c r="E113" s="18">
        <v>270</v>
      </c>
      <c r="F113" s="18">
        <v>270.13429000000002</v>
      </c>
      <c r="G113" s="18">
        <v>270</v>
      </c>
      <c r="H113" s="18">
        <v>270.13429000000002</v>
      </c>
      <c r="I113" s="18">
        <v>270</v>
      </c>
      <c r="J113" s="18">
        <v>270.13429000000002</v>
      </c>
      <c r="K113" s="19"/>
      <c r="L113" s="33" t="s">
        <v>283</v>
      </c>
      <c r="N113" s="19" t="str">
        <f t="shared" si="3"/>
        <v>'Hs':{'protons':108, 'nucleons':270, 'name':'Hassium', 'mass':270.13429, 'weight':270.13429},</v>
      </c>
      <c r="O113" s="19" t="str">
        <f t="shared" si="4"/>
        <v>'Hs':{'protons':108, 'nucleons':270, 'name':'Hassium', 'mass':270.13429, 'weight':270.13429},</v>
      </c>
      <c r="P113" s="19" t="str">
        <f t="shared" si="5"/>
        <v>'Hs':{'protons':108, 'nucleons':270, 'name':'Hassium', 'mass':270.13429, 'weight':270.13429},</v>
      </c>
    </row>
    <row r="114" spans="1:16">
      <c r="B114" s="4" t="s">
        <v>108</v>
      </c>
      <c r="C114" s="4" t="s">
        <v>222</v>
      </c>
      <c r="D114" s="18">
        <v>109</v>
      </c>
      <c r="E114" s="18">
        <v>276</v>
      </c>
      <c r="F114" s="18">
        <v>276.15159</v>
      </c>
      <c r="G114" s="18">
        <v>276</v>
      </c>
      <c r="H114" s="18">
        <v>276.15159</v>
      </c>
      <c r="I114" s="18">
        <v>276</v>
      </c>
      <c r="J114" s="18">
        <v>276.15159</v>
      </c>
      <c r="K114" s="19"/>
      <c r="L114" s="33" t="s">
        <v>283</v>
      </c>
      <c r="N114" s="19" t="str">
        <f t="shared" si="3"/>
        <v>'Mt':{'protons':109, 'nucleons':276, 'name':'Meitnerium', 'mass':276.15159, 'weight':276.15159},</v>
      </c>
      <c r="O114" s="19" t="str">
        <f t="shared" si="4"/>
        <v>'Mt':{'protons':109, 'nucleons':276, 'name':'Meitnerium', 'mass':276.15159, 'weight':276.15159},</v>
      </c>
      <c r="P114" s="19" t="str">
        <f t="shared" si="5"/>
        <v>'Mt':{'protons':109, 'nucleons':276, 'name':'Meitnerium', 'mass':276.15159, 'weight':276.15159},</v>
      </c>
    </row>
    <row r="115" spans="1:16">
      <c r="B115" s="4" t="s">
        <v>109</v>
      </c>
      <c r="C115" s="4" t="s">
        <v>223</v>
      </c>
      <c r="D115" s="18">
        <v>110</v>
      </c>
      <c r="E115" s="18">
        <v>281</v>
      </c>
      <c r="F115" s="18">
        <v>281.16451000000001</v>
      </c>
      <c r="G115" s="18">
        <v>281</v>
      </c>
      <c r="H115" s="18">
        <v>281.16451000000001</v>
      </c>
      <c r="I115" s="18">
        <v>281</v>
      </c>
      <c r="J115" s="18">
        <v>281.16451000000001</v>
      </c>
      <c r="K115" s="19"/>
      <c r="L115" s="33" t="s">
        <v>283</v>
      </c>
      <c r="N115" s="19" t="str">
        <f t="shared" si="3"/>
        <v>'Ds':{'protons':110, 'nucleons':281, 'name':'Darmstadtium', 'mass':281.16451, 'weight':281.16451},</v>
      </c>
      <c r="O115" s="19" t="str">
        <f t="shared" si="4"/>
        <v>'Ds':{'protons':110, 'nucleons':281, 'name':'Darmstadtium', 'mass':281.16451, 'weight':281.16451},</v>
      </c>
      <c r="P115" s="19" t="str">
        <f t="shared" si="5"/>
        <v>'Ds':{'protons':110, 'nucleons':281, 'name':'Darmstadtium', 'mass':281.16451, 'weight':281.16451},</v>
      </c>
    </row>
    <row r="116" spans="1:16">
      <c r="B116" s="4" t="s">
        <v>110</v>
      </c>
      <c r="C116" s="4" t="s">
        <v>224</v>
      </c>
      <c r="D116" s="18">
        <v>111</v>
      </c>
      <c r="E116" s="18">
        <v>280</v>
      </c>
      <c r="F116" s="18">
        <v>280.16514000000001</v>
      </c>
      <c r="G116" s="18">
        <v>280</v>
      </c>
      <c r="H116" s="18">
        <v>280.16514000000001</v>
      </c>
      <c r="I116" s="18">
        <v>280</v>
      </c>
      <c r="J116" s="18">
        <v>280.16514000000001</v>
      </c>
      <c r="K116" s="19"/>
      <c r="L116" s="33" t="s">
        <v>283</v>
      </c>
      <c r="N116" s="19" t="str">
        <f t="shared" si="3"/>
        <v>'Rg':{'protons':111, 'nucleons':280, 'name':'Roentgenium', 'mass':280.16514, 'weight':280.16514},</v>
      </c>
      <c r="O116" s="19" t="str">
        <f t="shared" si="4"/>
        <v>'Rg':{'protons':111, 'nucleons':280, 'name':'Roentgenium', 'mass':280.16514, 'weight':280.16514},</v>
      </c>
      <c r="P116" s="19" t="str">
        <f t="shared" si="5"/>
        <v>'Rg':{'protons':111, 'nucleons':280, 'name':'Roentgenium', 'mass':280.16514, 'weight':280.16514},</v>
      </c>
    </row>
    <row r="117" spans="1:16">
      <c r="B117" s="4" t="s">
        <v>111</v>
      </c>
      <c r="C117" s="4" t="s">
        <v>225</v>
      </c>
      <c r="D117" s="18">
        <v>112</v>
      </c>
      <c r="E117" s="18">
        <v>285</v>
      </c>
      <c r="F117" s="18">
        <v>285.17712</v>
      </c>
      <c r="G117" s="18">
        <v>285</v>
      </c>
      <c r="H117" s="18">
        <v>285.17712</v>
      </c>
      <c r="I117" s="18">
        <v>285</v>
      </c>
      <c r="J117" s="18">
        <v>285.17712</v>
      </c>
      <c r="K117" s="19"/>
      <c r="L117" s="33" t="s">
        <v>283</v>
      </c>
      <c r="N117" s="19" t="str">
        <f t="shared" si="3"/>
        <v>'Cn':{'protons':112, 'nucleons':285, 'name':'Copernicium', 'mass':285.17712, 'weight':285.17712},</v>
      </c>
      <c r="O117" s="19" t="str">
        <f t="shared" si="4"/>
        <v>'Cn':{'protons':112, 'nucleons':285, 'name':'Copernicium', 'mass':285.17712, 'weight':285.17712},</v>
      </c>
      <c r="P117" s="19" t="str">
        <f t="shared" si="5"/>
        <v>'Cn':{'protons':112, 'nucleons':285, 'name':'Copernicium', 'mass':285.17712, 'weight':285.17712},</v>
      </c>
    </row>
    <row r="118" spans="1:16">
      <c r="B118" s="4" t="s">
        <v>112</v>
      </c>
      <c r="C118" s="4" t="s">
        <v>226</v>
      </c>
      <c r="D118" s="21">
        <v>113</v>
      </c>
      <c r="E118" s="21">
        <v>284</v>
      </c>
      <c r="F118" s="21">
        <v>284.17872999999997</v>
      </c>
      <c r="G118" s="21">
        <v>284</v>
      </c>
      <c r="H118" s="21">
        <v>284.17872999999997</v>
      </c>
      <c r="I118" s="21">
        <v>284</v>
      </c>
      <c r="J118" s="21">
        <v>284.17872999999997</v>
      </c>
      <c r="K118" s="20"/>
      <c r="L118" s="33" t="s">
        <v>283</v>
      </c>
      <c r="N118" s="19" t="str">
        <f t="shared" si="3"/>
        <v>'Nh':{'protons':113, 'nucleons':284, 'name':'Nihonium', 'mass':284.17873, 'weight':284.17873},</v>
      </c>
      <c r="O118" s="19" t="str">
        <f t="shared" si="4"/>
        <v>'Nh':{'protons':113, 'nucleons':284, 'name':'Nihonium', 'mass':284.17873, 'weight':284.17873},</v>
      </c>
      <c r="P118" s="19" t="str">
        <f t="shared" si="5"/>
        <v>'Nh':{'protons':113, 'nucleons':284, 'name':'Nihonium', 'mass':284.17873, 'weight':284.17873},</v>
      </c>
    </row>
    <row r="119" spans="1:16">
      <c r="B119" s="4" t="s">
        <v>113</v>
      </c>
      <c r="C119" s="4" t="s">
        <v>227</v>
      </c>
      <c r="D119" s="18">
        <v>114</v>
      </c>
      <c r="E119" s="18">
        <v>289</v>
      </c>
      <c r="F119" s="18">
        <v>289.19042000000002</v>
      </c>
      <c r="G119" s="18">
        <v>289</v>
      </c>
      <c r="H119" s="18">
        <v>289.19042000000002</v>
      </c>
      <c r="I119" s="18">
        <v>289</v>
      </c>
      <c r="J119" s="18">
        <v>289.19042000000002</v>
      </c>
      <c r="K119" s="19">
        <v>164.93033</v>
      </c>
      <c r="L119" s="33" t="s">
        <v>283</v>
      </c>
      <c r="N119" s="19" t="str">
        <f t="shared" si="3"/>
        <v>'Fl':{'protons':114, 'nucleons':289, 'name':'Flerovium', 'mass':289.19042, 'weight':289.19042},</v>
      </c>
      <c r="O119" s="19" t="str">
        <f t="shared" si="4"/>
        <v>'Fl':{'protons':114, 'nucleons':289, 'name':'Flerovium', 'mass':289.19042, 'weight':289.19042},</v>
      </c>
      <c r="P119" s="19" t="str">
        <f t="shared" si="5"/>
        <v>'Fl':{'protons':114, 'nucleons':289, 'name':'Flerovium', 'mass':289.19042, 'weight':289.19042},</v>
      </c>
    </row>
    <row r="120" spans="1:16">
      <c r="B120" s="4" t="s">
        <v>114</v>
      </c>
      <c r="C120" s="4" t="s">
        <v>228</v>
      </c>
      <c r="D120" s="21">
        <v>115</v>
      </c>
      <c r="E120" s="21">
        <v>288</v>
      </c>
      <c r="F120" s="21">
        <v>288.19274000000001</v>
      </c>
      <c r="G120" s="21">
        <v>288</v>
      </c>
      <c r="H120" s="21">
        <v>288.19274000000001</v>
      </c>
      <c r="I120" s="21">
        <v>288</v>
      </c>
      <c r="J120" s="21">
        <v>288.19274000000001</v>
      </c>
      <c r="K120" s="20"/>
      <c r="L120" s="33" t="s">
        <v>283</v>
      </c>
      <c r="N120" s="19" t="str">
        <f t="shared" si="3"/>
        <v>'Mc':{'protons':115, 'nucleons':288, 'name':'Moscovium', 'mass':288.19274, 'weight':288.19274},</v>
      </c>
      <c r="O120" s="19" t="str">
        <f t="shared" si="4"/>
        <v>'Mc':{'protons':115, 'nucleons':288, 'name':'Moscovium', 'mass':288.19274, 'weight':288.19274},</v>
      </c>
      <c r="P120" s="19" t="str">
        <f t="shared" si="5"/>
        <v>'Mc':{'protons':115, 'nucleons':288, 'name':'Moscovium', 'mass':288.19274, 'weight':288.19274},</v>
      </c>
    </row>
    <row r="121" spans="1:16">
      <c r="B121" s="4" t="s">
        <v>115</v>
      </c>
      <c r="C121" s="4" t="s">
        <v>229</v>
      </c>
      <c r="D121" s="18">
        <v>116</v>
      </c>
      <c r="E121" s="18">
        <v>293</v>
      </c>
      <c r="F121" s="18">
        <v>293.20449000000002</v>
      </c>
      <c r="G121" s="18">
        <v>293</v>
      </c>
      <c r="H121" s="18">
        <v>293.20449000000002</v>
      </c>
      <c r="I121" s="18">
        <v>293</v>
      </c>
      <c r="J121" s="18">
        <v>293.20449000000002</v>
      </c>
      <c r="K121" s="19">
        <v>167.25899999999999</v>
      </c>
      <c r="L121" s="33" t="s">
        <v>283</v>
      </c>
      <c r="N121" s="19" t="str">
        <f t="shared" si="3"/>
        <v>'Lv':{'protons':116, 'nucleons':293, 'name':'Livermorium', 'mass':293.20449, 'weight':293.20449},</v>
      </c>
      <c r="O121" s="19" t="str">
        <f t="shared" si="4"/>
        <v>'Lv':{'protons':116, 'nucleons':293, 'name':'Livermorium', 'mass':293.20449, 'weight':293.20449},</v>
      </c>
      <c r="P121" s="19" t="str">
        <f t="shared" si="5"/>
        <v>'Lv':{'protons':116, 'nucleons':293, 'name':'Livermorium', 'mass':293.20449, 'weight':293.20449},</v>
      </c>
    </row>
    <row r="122" spans="1:16">
      <c r="B122" s="4" t="s">
        <v>116</v>
      </c>
      <c r="C122" s="4" t="s">
        <v>230</v>
      </c>
      <c r="D122" s="18">
        <v>117</v>
      </c>
      <c r="E122" s="18">
        <v>292</v>
      </c>
      <c r="F122" s="18">
        <v>292.20746000000003</v>
      </c>
      <c r="G122" s="18">
        <v>292</v>
      </c>
      <c r="H122" s="18">
        <v>292.20746000000003</v>
      </c>
      <c r="I122" s="18">
        <v>292</v>
      </c>
      <c r="J122" s="18">
        <v>292.20746000000003</v>
      </c>
      <c r="K122" s="19"/>
      <c r="L122" s="33" t="s">
        <v>283</v>
      </c>
      <c r="N122" s="19" t="str">
        <f t="shared" si="3"/>
        <v>'Ts':{'protons':117, 'nucleons':292, 'name':'Tennessine', 'mass':292.20746, 'weight':292.20746},</v>
      </c>
      <c r="O122" s="19" t="str">
        <f t="shared" si="4"/>
        <v>'Ts':{'protons':117, 'nucleons':292, 'name':'Tennessine', 'mass':292.20746, 'weight':292.20746},</v>
      </c>
      <c r="P122" s="19" t="str">
        <f t="shared" si="5"/>
        <v>'Ts':{'protons':117, 'nucleons':292, 'name':'Tennessine', 'mass':292.20746, 'weight':292.20746},</v>
      </c>
    </row>
    <row r="123" spans="1:16">
      <c r="B123" s="4" t="s">
        <v>117</v>
      </c>
      <c r="C123" s="4" t="s">
        <v>231</v>
      </c>
      <c r="D123" s="18">
        <v>118</v>
      </c>
      <c r="E123" s="18">
        <v>294</v>
      </c>
      <c r="F123" s="18">
        <v>294.21391999999997</v>
      </c>
      <c r="G123" s="18">
        <v>294</v>
      </c>
      <c r="H123" s="18">
        <v>294.21391999999997</v>
      </c>
      <c r="I123" s="18">
        <v>294</v>
      </c>
      <c r="J123" s="18">
        <v>294.21391999999997</v>
      </c>
      <c r="K123" s="19"/>
      <c r="L123" s="33" t="s">
        <v>283</v>
      </c>
      <c r="N123" s="19" t="str">
        <f t="shared" si="3"/>
        <v>'Og':{'protons':118, 'nucleons':294, 'name':'Oganesson', 'mass':294.21392, 'weight':294.21392},</v>
      </c>
      <c r="O123" s="19" t="str">
        <f t="shared" si="4"/>
        <v>'Og':{'protons':118, 'nucleons':294, 'name':'Oganesson', 'mass':294.21392, 'weight':294.21392},</v>
      </c>
      <c r="P123" s="19" t="str">
        <f t="shared" si="5"/>
        <v>'Og':{'protons':118, 'nucleons':294, 'name':'Oganesson', 'mass':294.21392, 'weight':294.21392},</v>
      </c>
    </row>
    <row r="124" spans="1:16">
      <c r="A124" s="15"/>
      <c r="B124" s="14"/>
      <c r="C124" s="14"/>
      <c r="D124" s="39" t="s">
        <v>340</v>
      </c>
      <c r="E124" s="40"/>
      <c r="F124" s="40"/>
      <c r="G124" s="40"/>
      <c r="H124" s="40"/>
      <c r="I124" s="40"/>
      <c r="J124" s="40"/>
      <c r="K124" s="40"/>
      <c r="L124" s="34" t="s">
        <v>339</v>
      </c>
      <c r="M124" s="15" t="s">
        <v>335</v>
      </c>
      <c r="N124" s="15"/>
      <c r="O124" s="15"/>
      <c r="P124" s="15"/>
    </row>
    <row r="125" spans="1:16">
      <c r="A125" s="15"/>
      <c r="B125" s="14"/>
      <c r="C125" s="14"/>
      <c r="D125" s="14"/>
      <c r="E125" s="14"/>
      <c r="F125" s="15"/>
      <c r="G125" s="14"/>
      <c r="H125" s="15"/>
      <c r="I125" s="14"/>
      <c r="J125" s="15"/>
      <c r="K125" s="15"/>
      <c r="L125" s="29"/>
      <c r="M125" s="15"/>
      <c r="N125" s="15"/>
      <c r="O125" s="15"/>
      <c r="P125" s="15"/>
    </row>
    <row r="126" spans="1:16">
      <c r="A126" s="15"/>
      <c r="B126" s="14"/>
      <c r="C126" s="14"/>
      <c r="D126" s="14"/>
      <c r="E126" s="14"/>
      <c r="F126" s="15"/>
      <c r="G126" s="14"/>
      <c r="H126" s="15"/>
      <c r="I126" s="14"/>
      <c r="J126" s="15"/>
      <c r="K126" s="15"/>
      <c r="L126" s="29"/>
      <c r="M126" s="15"/>
      <c r="N126" s="15"/>
      <c r="O126" s="15"/>
      <c r="P126" s="15"/>
    </row>
    <row r="127" spans="1:16">
      <c r="A127" s="15"/>
      <c r="B127" s="16"/>
      <c r="C127" s="16"/>
      <c r="D127" s="16"/>
      <c r="E127" s="16"/>
      <c r="F127" s="16"/>
      <c r="G127" s="16"/>
      <c r="H127" s="16"/>
      <c r="I127" s="16"/>
      <c r="J127" s="16"/>
      <c r="K127" s="16"/>
      <c r="L127" s="30"/>
      <c r="M127" s="15"/>
      <c r="N127" s="15"/>
      <c r="O127" s="15"/>
      <c r="P127" s="15"/>
    </row>
    <row r="128" spans="1:16">
      <c r="A128" s="15"/>
      <c r="B128" s="14"/>
      <c r="C128" s="14"/>
      <c r="D128" s="14"/>
      <c r="E128" s="14"/>
      <c r="F128" s="15"/>
      <c r="G128" s="14"/>
      <c r="H128" s="15"/>
      <c r="I128" s="14"/>
      <c r="J128" s="15"/>
      <c r="K128" s="15"/>
      <c r="L128" s="29"/>
      <c r="M128" s="15"/>
      <c r="N128" s="15"/>
      <c r="O128" s="15"/>
      <c r="P128" s="15"/>
    </row>
    <row r="129" spans="1:16">
      <c r="A129" s="15"/>
      <c r="B129" s="16"/>
      <c r="C129" s="16"/>
      <c r="D129" s="16"/>
      <c r="E129" s="16"/>
      <c r="F129" s="16"/>
      <c r="G129" s="16"/>
      <c r="H129" s="16"/>
      <c r="I129" s="16"/>
      <c r="J129" s="16"/>
      <c r="K129" s="16"/>
      <c r="L129" s="30"/>
      <c r="M129" s="15"/>
      <c r="N129" s="15"/>
      <c r="O129" s="15"/>
      <c r="P129" s="15"/>
    </row>
    <row r="130" spans="1:16">
      <c r="A130" s="15"/>
      <c r="B130" s="14"/>
      <c r="C130" s="14"/>
      <c r="D130" s="14"/>
      <c r="E130" s="14"/>
      <c r="F130" s="15"/>
      <c r="G130" s="14"/>
      <c r="H130" s="15"/>
      <c r="I130" s="14"/>
      <c r="J130" s="15"/>
      <c r="K130" s="15"/>
      <c r="L130" s="29"/>
      <c r="M130" s="15"/>
      <c r="N130" s="15"/>
      <c r="O130" s="15"/>
      <c r="P130" s="15"/>
    </row>
    <row r="131" spans="1:16">
      <c r="A131" s="15"/>
      <c r="B131" s="14"/>
      <c r="C131" s="14"/>
      <c r="D131" s="14"/>
      <c r="E131" s="14"/>
      <c r="F131" s="15"/>
      <c r="G131" s="14"/>
      <c r="H131" s="15"/>
      <c r="I131" s="14"/>
      <c r="J131" s="15"/>
      <c r="K131" s="15"/>
      <c r="L131" s="29"/>
      <c r="M131" s="15"/>
      <c r="N131" s="15"/>
      <c r="O131" s="15"/>
      <c r="P131" s="15"/>
    </row>
    <row r="132" spans="1:16">
      <c r="A132" s="15"/>
      <c r="B132" s="14"/>
      <c r="C132" s="14"/>
      <c r="D132" s="14"/>
      <c r="E132" s="14"/>
      <c r="F132" s="15"/>
      <c r="G132" s="14"/>
      <c r="H132" s="15"/>
      <c r="I132" s="14"/>
      <c r="J132" s="15"/>
      <c r="K132" s="15"/>
      <c r="L132" s="29"/>
      <c r="M132" s="15"/>
      <c r="N132" s="15"/>
      <c r="O132" s="15"/>
      <c r="P132" s="15"/>
    </row>
    <row r="133" spans="1:16">
      <c r="A133" s="15"/>
      <c r="B133" s="14"/>
      <c r="C133" s="14"/>
      <c r="D133" s="14"/>
      <c r="E133" s="14"/>
      <c r="F133" s="15"/>
      <c r="G133" s="14"/>
      <c r="H133" s="15"/>
      <c r="I133" s="14"/>
      <c r="J133" s="15"/>
      <c r="K133" s="15"/>
      <c r="L133" s="29"/>
      <c r="M133" s="15"/>
      <c r="N133" s="15"/>
      <c r="O133" s="15"/>
      <c r="P133" s="15"/>
    </row>
    <row r="134" spans="1:16">
      <c r="A134" s="15"/>
      <c r="B134" s="14"/>
      <c r="C134" s="14"/>
      <c r="D134" s="14"/>
      <c r="E134" s="14"/>
      <c r="F134" s="15"/>
      <c r="G134" s="14"/>
      <c r="H134" s="15"/>
      <c r="I134" s="14"/>
      <c r="J134" s="15"/>
      <c r="K134" s="15"/>
      <c r="L134" s="29"/>
      <c r="M134" s="15"/>
      <c r="N134" s="15"/>
      <c r="O134" s="15"/>
      <c r="P134" s="15"/>
    </row>
    <row r="135" spans="1:16">
      <c r="A135" s="15"/>
      <c r="B135" s="14"/>
      <c r="C135" s="14"/>
      <c r="D135" s="14"/>
      <c r="E135" s="14"/>
      <c r="F135" s="15"/>
      <c r="G135" s="14"/>
      <c r="H135" s="15"/>
      <c r="I135" s="14"/>
      <c r="J135" s="15"/>
      <c r="K135" s="15"/>
      <c r="L135" s="29"/>
      <c r="M135" s="15"/>
      <c r="N135" s="15"/>
      <c r="O135" s="15"/>
      <c r="P135" s="15"/>
    </row>
    <row r="136" spans="1:16">
      <c r="A136" s="15"/>
      <c r="B136" s="14"/>
      <c r="C136" s="14"/>
      <c r="D136" s="14"/>
      <c r="E136" s="14"/>
      <c r="F136" s="15"/>
      <c r="G136" s="14"/>
      <c r="H136" s="15"/>
      <c r="I136" s="14"/>
      <c r="J136" s="15"/>
      <c r="K136" s="15"/>
      <c r="L136" s="29"/>
      <c r="M136" s="15"/>
      <c r="N136" s="15"/>
      <c r="O136" s="15"/>
      <c r="P136" s="15"/>
    </row>
    <row r="137" spans="1:16">
      <c r="A137" s="15"/>
      <c r="B137" s="16"/>
      <c r="C137" s="16"/>
      <c r="D137" s="16"/>
      <c r="E137" s="16"/>
      <c r="F137" s="16"/>
      <c r="G137" s="16"/>
      <c r="H137" s="16"/>
      <c r="I137" s="16"/>
      <c r="J137" s="16"/>
      <c r="K137" s="16"/>
      <c r="L137" s="30"/>
      <c r="M137" s="15"/>
      <c r="N137" s="15"/>
      <c r="O137" s="15"/>
      <c r="P137" s="15"/>
    </row>
    <row r="138" spans="1:16">
      <c r="A138" s="15"/>
      <c r="B138" s="14"/>
      <c r="C138" s="14"/>
      <c r="D138" s="14"/>
      <c r="E138" s="14"/>
      <c r="F138" s="15"/>
      <c r="G138" s="14"/>
      <c r="H138" s="15"/>
      <c r="I138" s="14"/>
      <c r="J138" s="15"/>
      <c r="K138" s="15"/>
      <c r="L138" s="29"/>
      <c r="M138" s="15"/>
      <c r="N138" s="15"/>
      <c r="O138" s="15"/>
      <c r="P138" s="15"/>
    </row>
    <row r="139" spans="1:16">
      <c r="A139" s="15"/>
      <c r="B139" s="14"/>
      <c r="C139" s="14"/>
      <c r="D139" s="14"/>
      <c r="E139" s="14"/>
      <c r="F139" s="15"/>
      <c r="G139" s="14"/>
      <c r="H139" s="15"/>
      <c r="I139" s="14"/>
      <c r="J139" s="15"/>
      <c r="K139" s="15"/>
      <c r="L139" s="29"/>
      <c r="M139" s="15"/>
      <c r="N139" s="15"/>
      <c r="O139" s="15"/>
      <c r="P139" s="15"/>
    </row>
    <row r="140" spans="1:16">
      <c r="A140" s="15"/>
      <c r="B140" s="16"/>
      <c r="C140" s="16"/>
      <c r="D140" s="16"/>
      <c r="E140" s="16"/>
      <c r="F140" s="16"/>
      <c r="G140" s="16"/>
      <c r="H140" s="16"/>
      <c r="I140" s="16"/>
      <c r="J140" s="16"/>
      <c r="K140" s="16"/>
      <c r="L140" s="30"/>
      <c r="M140" s="15"/>
      <c r="N140" s="15"/>
      <c r="O140" s="15"/>
      <c r="P140" s="15"/>
    </row>
    <row r="141" spans="1:16">
      <c r="A141" s="15"/>
      <c r="B141" s="14"/>
      <c r="C141" s="14"/>
      <c r="D141" s="14"/>
      <c r="E141" s="14"/>
      <c r="F141" s="15"/>
      <c r="G141" s="14"/>
      <c r="H141" s="15"/>
      <c r="I141" s="14"/>
      <c r="J141" s="15"/>
      <c r="K141" s="15"/>
      <c r="L141" s="29"/>
      <c r="M141" s="15"/>
      <c r="N141" s="15"/>
      <c r="O141" s="15"/>
      <c r="P141" s="15"/>
    </row>
    <row r="142" spans="1:16">
      <c r="A142" s="15"/>
      <c r="B142" s="14"/>
      <c r="C142" s="14"/>
      <c r="D142" s="14"/>
      <c r="E142" s="14"/>
      <c r="F142" s="15"/>
      <c r="G142" s="14"/>
      <c r="H142" s="15"/>
      <c r="I142" s="14"/>
      <c r="J142" s="15"/>
      <c r="K142" s="15"/>
      <c r="L142" s="29"/>
      <c r="M142" s="15"/>
      <c r="N142" s="15"/>
      <c r="O142" s="15"/>
      <c r="P142" s="15"/>
    </row>
    <row r="143" spans="1:16">
      <c r="A143" s="15"/>
      <c r="B143" s="14"/>
      <c r="C143" s="14"/>
      <c r="D143" s="14"/>
      <c r="E143" s="14"/>
      <c r="F143" s="15"/>
      <c r="G143" s="14"/>
      <c r="H143" s="15"/>
      <c r="I143" s="14"/>
      <c r="J143" s="15"/>
      <c r="K143" s="15"/>
      <c r="L143" s="29"/>
      <c r="M143" s="15"/>
      <c r="N143" s="15"/>
      <c r="O143" s="15"/>
      <c r="P143" s="15"/>
    </row>
    <row r="144" spans="1:16">
      <c r="A144" s="15"/>
      <c r="B144" s="14"/>
      <c r="C144" s="14"/>
      <c r="D144" s="14"/>
      <c r="E144" s="14"/>
      <c r="F144" s="15"/>
      <c r="G144" s="14"/>
      <c r="H144" s="15"/>
      <c r="I144" s="14"/>
      <c r="J144" s="15"/>
      <c r="K144" s="15"/>
      <c r="L144" s="29"/>
      <c r="M144" s="15"/>
      <c r="N144" s="15"/>
      <c r="O144" s="15"/>
      <c r="P144" s="15"/>
    </row>
    <row r="145" spans="1:16">
      <c r="A145" s="15"/>
      <c r="B145" s="14"/>
      <c r="C145" s="14"/>
      <c r="D145" s="14"/>
      <c r="E145" s="14"/>
      <c r="F145" s="15"/>
      <c r="G145" s="14"/>
      <c r="H145" s="15"/>
      <c r="I145" s="14"/>
      <c r="J145" s="15"/>
      <c r="K145" s="15"/>
      <c r="L145" s="29"/>
      <c r="M145" s="15"/>
      <c r="N145" s="15"/>
      <c r="O145" s="15"/>
      <c r="P145" s="15"/>
    </row>
    <row r="146" spans="1:16">
      <c r="A146" s="15"/>
      <c r="B146" s="14"/>
      <c r="C146" s="14"/>
      <c r="D146" s="14"/>
      <c r="E146" s="14"/>
      <c r="F146" s="15"/>
      <c r="G146" s="14"/>
      <c r="H146" s="15"/>
      <c r="I146" s="14"/>
      <c r="J146" s="15"/>
      <c r="K146" s="15"/>
      <c r="L146" s="29"/>
      <c r="M146" s="15"/>
      <c r="N146" s="15"/>
      <c r="O146" s="15"/>
      <c r="P146" s="15"/>
    </row>
    <row r="147" spans="1:16">
      <c r="A147" s="15"/>
      <c r="B147" s="16"/>
      <c r="C147" s="16"/>
      <c r="D147" s="16"/>
      <c r="E147" s="16"/>
      <c r="F147" s="16"/>
      <c r="G147" s="16"/>
      <c r="H147" s="16"/>
      <c r="I147" s="16"/>
      <c r="J147" s="16"/>
      <c r="K147" s="16"/>
      <c r="L147" s="30"/>
      <c r="M147" s="15"/>
      <c r="N147" s="15"/>
      <c r="O147" s="15"/>
      <c r="P147" s="15"/>
    </row>
    <row r="148" spans="1:16">
      <c r="A148" s="15"/>
      <c r="B148" s="14"/>
      <c r="C148" s="14"/>
      <c r="D148" s="14"/>
      <c r="E148" s="14"/>
      <c r="F148" s="15"/>
      <c r="G148" s="14"/>
      <c r="H148" s="15"/>
      <c r="I148" s="14"/>
      <c r="J148" s="15"/>
      <c r="K148" s="15"/>
      <c r="L148" s="29"/>
      <c r="M148" s="15"/>
      <c r="N148" s="15"/>
      <c r="O148" s="15"/>
      <c r="P148" s="15"/>
    </row>
    <row r="149" spans="1:16">
      <c r="A149" s="15"/>
      <c r="B149" s="14"/>
      <c r="C149" s="14"/>
      <c r="D149" s="14"/>
      <c r="E149" s="14"/>
      <c r="F149" s="15"/>
      <c r="G149" s="14"/>
      <c r="H149" s="15"/>
      <c r="I149" s="14"/>
      <c r="J149" s="15"/>
      <c r="K149" s="15"/>
      <c r="L149" s="29"/>
      <c r="M149" s="15"/>
      <c r="N149" s="15"/>
      <c r="O149" s="15"/>
      <c r="P149" s="15"/>
    </row>
    <row r="150" spans="1:16">
      <c r="A150" s="15"/>
      <c r="B150" s="16"/>
      <c r="C150" s="16"/>
      <c r="D150" s="16"/>
      <c r="E150" s="16"/>
      <c r="F150" s="16"/>
      <c r="G150" s="16"/>
      <c r="H150" s="16"/>
      <c r="I150" s="16"/>
      <c r="J150" s="16"/>
      <c r="K150" s="16"/>
      <c r="L150" s="30"/>
      <c r="M150" s="15"/>
      <c r="N150" s="15"/>
      <c r="O150" s="15"/>
      <c r="P150" s="15"/>
    </row>
    <row r="151" spans="1:16">
      <c r="A151" s="15"/>
      <c r="B151" s="14"/>
      <c r="C151" s="14"/>
      <c r="D151" s="14"/>
      <c r="E151" s="14"/>
      <c r="F151" s="15"/>
      <c r="G151" s="14"/>
      <c r="H151" s="15"/>
      <c r="I151" s="14"/>
      <c r="J151" s="15"/>
      <c r="K151" s="15"/>
      <c r="L151" s="29"/>
      <c r="M151" s="15"/>
      <c r="N151" s="15"/>
      <c r="O151" s="15"/>
      <c r="P151" s="15"/>
    </row>
    <row r="152" spans="1:16">
      <c r="A152" s="15"/>
      <c r="B152" s="14"/>
      <c r="C152" s="14"/>
      <c r="D152" s="14"/>
      <c r="E152" s="14"/>
      <c r="F152" s="15"/>
      <c r="G152" s="14"/>
      <c r="H152" s="15"/>
      <c r="I152" s="14"/>
      <c r="J152" s="15"/>
      <c r="K152" s="15"/>
      <c r="L152" s="29"/>
      <c r="M152" s="15"/>
      <c r="N152" s="15"/>
      <c r="O152" s="15"/>
      <c r="P152" s="15"/>
    </row>
    <row r="153" spans="1:16">
      <c r="A153" s="15"/>
      <c r="B153" s="14"/>
      <c r="C153" s="14"/>
      <c r="D153" s="14"/>
      <c r="E153" s="14"/>
      <c r="F153" s="15"/>
      <c r="G153" s="14"/>
      <c r="H153" s="15"/>
      <c r="I153" s="14"/>
      <c r="J153" s="15"/>
      <c r="K153" s="15"/>
      <c r="L153" s="29"/>
      <c r="M153" s="15"/>
      <c r="N153" s="15"/>
      <c r="O153" s="15"/>
      <c r="P153" s="15"/>
    </row>
    <row r="154" spans="1:16">
      <c r="A154" s="15"/>
      <c r="B154" s="14"/>
      <c r="C154" s="14"/>
      <c r="D154" s="14"/>
      <c r="E154" s="14"/>
      <c r="F154" s="15"/>
      <c r="G154" s="14"/>
      <c r="H154" s="15"/>
      <c r="I154" s="14"/>
      <c r="J154" s="15"/>
      <c r="K154" s="15"/>
      <c r="L154" s="29"/>
      <c r="M154" s="15"/>
      <c r="N154" s="15"/>
      <c r="O154" s="15"/>
      <c r="P154" s="15"/>
    </row>
    <row r="155" spans="1:16">
      <c r="A155" s="15"/>
      <c r="B155" s="14"/>
      <c r="C155" s="14"/>
      <c r="D155" s="14"/>
      <c r="E155" s="14"/>
      <c r="F155" s="15"/>
      <c r="G155" s="14"/>
      <c r="H155" s="15"/>
      <c r="I155" s="14"/>
      <c r="J155" s="15"/>
      <c r="K155" s="15"/>
      <c r="L155" s="29"/>
      <c r="M155" s="15"/>
      <c r="N155" s="15"/>
      <c r="O155" s="15"/>
      <c r="P155" s="15"/>
    </row>
    <row r="156" spans="1:16">
      <c r="A156" s="15"/>
      <c r="B156" s="16"/>
      <c r="C156" s="16"/>
      <c r="D156" s="16"/>
      <c r="E156" s="16"/>
      <c r="F156" s="16"/>
      <c r="G156" s="16"/>
      <c r="H156" s="16"/>
      <c r="I156" s="16"/>
      <c r="J156" s="16"/>
      <c r="K156" s="16"/>
      <c r="L156" s="30"/>
      <c r="M156" s="15"/>
      <c r="N156" s="15"/>
      <c r="O156" s="15"/>
      <c r="P156" s="15"/>
    </row>
    <row r="157" spans="1:16">
      <c r="A157" s="15"/>
      <c r="B157" s="14"/>
      <c r="C157" s="14"/>
      <c r="D157" s="14"/>
      <c r="E157" s="14"/>
      <c r="F157" s="15"/>
      <c r="G157" s="14"/>
      <c r="H157" s="15"/>
      <c r="I157" s="14"/>
      <c r="J157" s="15"/>
      <c r="K157" s="15"/>
      <c r="L157" s="29"/>
      <c r="M157" s="15"/>
      <c r="N157" s="15"/>
      <c r="O157" s="15"/>
      <c r="P157" s="15"/>
    </row>
    <row r="158" spans="1:16">
      <c r="A158" s="15"/>
      <c r="B158" s="14"/>
      <c r="C158" s="14"/>
      <c r="D158" s="14"/>
      <c r="E158" s="14"/>
      <c r="F158" s="15"/>
      <c r="G158" s="14"/>
      <c r="H158" s="15"/>
      <c r="I158" s="14"/>
      <c r="J158" s="15"/>
      <c r="K158" s="15"/>
      <c r="L158" s="29"/>
      <c r="M158" s="15"/>
      <c r="N158" s="15"/>
      <c r="O158" s="15"/>
      <c r="P158" s="15"/>
    </row>
    <row r="159" spans="1:16">
      <c r="A159" s="15"/>
      <c r="B159" s="16"/>
      <c r="C159" s="16"/>
      <c r="D159" s="16"/>
      <c r="E159" s="16"/>
      <c r="F159" s="16"/>
      <c r="G159" s="16"/>
      <c r="H159" s="16"/>
      <c r="I159" s="16"/>
      <c r="J159" s="16"/>
      <c r="K159" s="16"/>
      <c r="L159" s="30"/>
      <c r="M159" s="15"/>
      <c r="N159" s="15"/>
      <c r="O159" s="15"/>
      <c r="P159" s="15"/>
    </row>
    <row r="160" spans="1:16">
      <c r="A160" s="15"/>
      <c r="B160" s="14"/>
      <c r="C160" s="14"/>
      <c r="D160" s="14"/>
      <c r="E160" s="14"/>
      <c r="F160" s="15"/>
      <c r="G160" s="14"/>
      <c r="H160" s="15"/>
      <c r="I160" s="14"/>
      <c r="J160" s="15"/>
      <c r="K160" s="15"/>
      <c r="L160" s="29"/>
      <c r="M160" s="15"/>
      <c r="N160" s="15"/>
      <c r="O160" s="15"/>
      <c r="P160" s="15"/>
    </row>
    <row r="161" spans="1:16">
      <c r="A161" s="15"/>
      <c r="B161" s="14"/>
      <c r="C161" s="14"/>
      <c r="D161" s="14"/>
      <c r="E161" s="14"/>
      <c r="F161" s="15"/>
      <c r="G161" s="14"/>
      <c r="H161" s="15"/>
      <c r="I161" s="14"/>
      <c r="J161" s="15"/>
      <c r="K161" s="15"/>
      <c r="L161" s="29"/>
      <c r="M161" s="15"/>
      <c r="N161" s="15"/>
      <c r="O161" s="15"/>
      <c r="P161" s="15"/>
    </row>
    <row r="162" spans="1:16">
      <c r="A162" s="15"/>
      <c r="B162" s="14"/>
      <c r="C162" s="14"/>
      <c r="D162" s="14"/>
      <c r="E162" s="14"/>
      <c r="F162" s="15"/>
      <c r="G162" s="14"/>
      <c r="H162" s="15"/>
      <c r="I162" s="14"/>
      <c r="J162" s="15"/>
      <c r="K162" s="15"/>
      <c r="L162" s="29"/>
      <c r="M162" s="15"/>
      <c r="N162" s="15"/>
      <c r="O162" s="15"/>
      <c r="P162" s="15"/>
    </row>
    <row r="163" spans="1:16">
      <c r="A163" s="15"/>
      <c r="B163" s="14"/>
      <c r="C163" s="14"/>
      <c r="D163" s="14"/>
      <c r="E163" s="14"/>
      <c r="F163" s="15"/>
      <c r="G163" s="14"/>
      <c r="H163" s="15"/>
      <c r="I163" s="14"/>
      <c r="J163" s="15"/>
      <c r="K163" s="15"/>
      <c r="L163" s="29"/>
      <c r="M163" s="15"/>
      <c r="N163" s="15"/>
      <c r="O163" s="15"/>
      <c r="P163" s="15"/>
    </row>
    <row r="164" spans="1:16">
      <c r="A164" s="15"/>
      <c r="B164" s="14"/>
      <c r="C164" s="14"/>
      <c r="D164" s="14"/>
      <c r="E164" s="14"/>
      <c r="F164" s="15"/>
      <c r="G164" s="14"/>
      <c r="H164" s="15"/>
      <c r="I164" s="14"/>
      <c r="J164" s="15"/>
      <c r="K164" s="15"/>
      <c r="L164" s="29"/>
      <c r="M164" s="15"/>
      <c r="N164" s="15"/>
      <c r="O164" s="15"/>
      <c r="P164" s="15"/>
    </row>
    <row r="165" spans="1:16">
      <c r="A165" s="15"/>
      <c r="B165" s="14"/>
      <c r="C165" s="14"/>
      <c r="D165" s="14"/>
      <c r="E165" s="14"/>
      <c r="F165" s="15"/>
      <c r="G165" s="14"/>
      <c r="H165" s="15"/>
      <c r="I165" s="14"/>
      <c r="J165" s="15"/>
      <c r="K165" s="15"/>
      <c r="L165" s="29"/>
      <c r="M165" s="15"/>
      <c r="N165" s="15"/>
      <c r="O165" s="15"/>
      <c r="P165" s="15"/>
    </row>
    <row r="166" spans="1:16">
      <c r="A166" s="15"/>
      <c r="B166" s="14"/>
      <c r="C166" s="14"/>
      <c r="D166" s="14"/>
      <c r="E166" s="14"/>
      <c r="F166" s="15"/>
      <c r="G166" s="14"/>
      <c r="H166" s="15"/>
      <c r="I166" s="14"/>
      <c r="J166" s="15"/>
      <c r="K166" s="15"/>
      <c r="L166" s="29"/>
      <c r="M166" s="15"/>
      <c r="N166" s="15"/>
      <c r="O166" s="15"/>
      <c r="P166" s="15"/>
    </row>
    <row r="167" spans="1:16">
      <c r="A167" s="15"/>
      <c r="B167" s="16"/>
      <c r="C167" s="16"/>
      <c r="D167" s="16"/>
      <c r="E167" s="16"/>
      <c r="F167" s="16"/>
      <c r="G167" s="16"/>
      <c r="H167" s="16"/>
      <c r="I167" s="16"/>
      <c r="J167" s="16"/>
      <c r="K167" s="16"/>
      <c r="L167" s="30"/>
      <c r="M167" s="15"/>
      <c r="N167" s="15"/>
      <c r="O167" s="15"/>
      <c r="P167" s="15"/>
    </row>
    <row r="168" spans="1:16">
      <c r="A168" s="15"/>
      <c r="B168" s="14"/>
      <c r="C168" s="14"/>
      <c r="D168" s="14"/>
      <c r="E168" s="14"/>
      <c r="F168" s="15"/>
      <c r="G168" s="14"/>
      <c r="H168" s="15"/>
      <c r="I168" s="14"/>
      <c r="J168" s="15"/>
      <c r="K168" s="15"/>
      <c r="L168" s="29"/>
      <c r="M168" s="15"/>
      <c r="N168" s="15"/>
      <c r="O168" s="15"/>
      <c r="P168" s="15"/>
    </row>
    <row r="169" spans="1:16">
      <c r="A169" s="15"/>
      <c r="B169" s="14"/>
      <c r="C169" s="14"/>
      <c r="D169" s="14"/>
      <c r="E169" s="14"/>
      <c r="F169" s="15"/>
      <c r="G169" s="14"/>
      <c r="H169" s="15"/>
      <c r="I169" s="14"/>
      <c r="J169" s="15"/>
      <c r="K169" s="15"/>
      <c r="L169" s="29"/>
      <c r="M169" s="15"/>
      <c r="N169" s="15"/>
      <c r="O169" s="15"/>
      <c r="P169" s="15"/>
    </row>
    <row r="170" spans="1:16">
      <c r="A170" s="15"/>
      <c r="B170" s="16"/>
      <c r="C170" s="16"/>
      <c r="D170" s="16"/>
      <c r="E170" s="16"/>
      <c r="F170" s="16"/>
      <c r="G170" s="16"/>
      <c r="H170" s="16"/>
      <c r="I170" s="16"/>
      <c r="J170" s="16"/>
      <c r="K170" s="16"/>
      <c r="L170" s="30"/>
      <c r="M170" s="15"/>
      <c r="N170" s="15"/>
      <c r="O170" s="15"/>
      <c r="P170" s="15"/>
    </row>
    <row r="171" spans="1:16">
      <c r="A171" s="15"/>
      <c r="B171" s="14"/>
      <c r="C171" s="14"/>
      <c r="D171" s="14"/>
      <c r="E171" s="14"/>
      <c r="F171" s="15"/>
      <c r="G171" s="14"/>
      <c r="H171" s="15"/>
      <c r="I171" s="14"/>
      <c r="J171" s="15"/>
      <c r="K171" s="15"/>
      <c r="L171" s="29"/>
      <c r="M171" s="15"/>
      <c r="N171" s="15"/>
      <c r="O171" s="15"/>
      <c r="P171" s="15"/>
    </row>
    <row r="172" spans="1:16">
      <c r="A172" s="15"/>
      <c r="B172" s="14"/>
      <c r="C172" s="14"/>
      <c r="D172" s="14"/>
      <c r="E172" s="14"/>
      <c r="F172" s="15"/>
      <c r="G172" s="14"/>
      <c r="H172" s="15"/>
      <c r="I172" s="14"/>
      <c r="J172" s="15"/>
      <c r="K172" s="15"/>
      <c r="L172" s="29"/>
      <c r="M172" s="15"/>
      <c r="N172" s="15"/>
      <c r="O172" s="15"/>
      <c r="P172" s="15"/>
    </row>
    <row r="173" spans="1:16">
      <c r="A173" s="15"/>
      <c r="B173" s="14"/>
      <c r="C173" s="14"/>
      <c r="D173" s="14"/>
      <c r="E173" s="14"/>
      <c r="F173" s="15"/>
      <c r="G173" s="14"/>
      <c r="H173" s="15"/>
      <c r="I173" s="14"/>
      <c r="J173" s="15"/>
      <c r="K173" s="15"/>
      <c r="L173" s="29"/>
      <c r="M173" s="15"/>
      <c r="N173" s="15"/>
      <c r="O173" s="15"/>
      <c r="P173" s="15"/>
    </row>
    <row r="174" spans="1:16">
      <c r="A174" s="15"/>
      <c r="B174" s="14"/>
      <c r="C174" s="14"/>
      <c r="D174" s="14"/>
      <c r="E174" s="14"/>
      <c r="F174" s="15"/>
      <c r="G174" s="14"/>
      <c r="H174" s="15"/>
      <c r="I174" s="14"/>
      <c r="J174" s="15"/>
      <c r="K174" s="15"/>
      <c r="L174" s="29"/>
      <c r="M174" s="15"/>
      <c r="N174" s="15"/>
      <c r="O174" s="15"/>
      <c r="P174" s="15"/>
    </row>
    <row r="175" spans="1:16">
      <c r="A175" s="15"/>
      <c r="B175" s="14"/>
      <c r="C175" s="14"/>
      <c r="D175" s="14"/>
      <c r="E175" s="14"/>
      <c r="F175" s="15"/>
      <c r="G175" s="14"/>
      <c r="H175" s="15"/>
      <c r="I175" s="14"/>
      <c r="J175" s="15"/>
      <c r="K175" s="15"/>
      <c r="L175" s="29"/>
      <c r="M175" s="15"/>
      <c r="N175" s="15"/>
      <c r="O175" s="15"/>
      <c r="P175" s="15"/>
    </row>
    <row r="176" spans="1:16">
      <c r="A176" s="15"/>
      <c r="B176" s="14"/>
      <c r="C176" s="14"/>
      <c r="D176" s="14"/>
      <c r="E176" s="14"/>
      <c r="F176" s="15"/>
      <c r="G176" s="14"/>
      <c r="H176" s="15"/>
      <c r="I176" s="14"/>
      <c r="J176" s="15"/>
      <c r="K176" s="15"/>
      <c r="L176" s="29"/>
      <c r="M176" s="15"/>
      <c r="N176" s="15"/>
      <c r="O176" s="15"/>
      <c r="P176" s="15"/>
    </row>
    <row r="177" spans="1:16">
      <c r="A177" s="15"/>
      <c r="B177" s="16"/>
      <c r="C177" s="16"/>
      <c r="D177" s="16"/>
      <c r="E177" s="16"/>
      <c r="F177" s="16"/>
      <c r="G177" s="16"/>
      <c r="H177" s="16"/>
      <c r="I177" s="16"/>
      <c r="J177" s="16"/>
      <c r="K177" s="16"/>
      <c r="L177" s="30"/>
      <c r="M177" s="15"/>
      <c r="N177" s="15"/>
      <c r="O177" s="15"/>
      <c r="P177" s="15"/>
    </row>
    <row r="178" spans="1:16">
      <c r="A178" s="15"/>
      <c r="B178" s="14"/>
      <c r="C178" s="14"/>
      <c r="D178" s="14"/>
      <c r="E178" s="14"/>
      <c r="F178" s="15"/>
      <c r="G178" s="14"/>
      <c r="H178" s="15"/>
      <c r="I178" s="14"/>
      <c r="J178" s="15"/>
      <c r="K178" s="15"/>
      <c r="L178" s="29"/>
      <c r="M178" s="15"/>
      <c r="N178" s="15"/>
      <c r="O178" s="15"/>
      <c r="P178" s="15"/>
    </row>
    <row r="179" spans="1:16">
      <c r="A179" s="15"/>
      <c r="B179" s="16"/>
      <c r="C179" s="16"/>
      <c r="D179" s="16"/>
      <c r="E179" s="16"/>
      <c r="F179" s="16"/>
      <c r="G179" s="16"/>
      <c r="H179" s="16"/>
      <c r="I179" s="16"/>
      <c r="J179" s="16"/>
      <c r="K179" s="16"/>
      <c r="L179" s="30"/>
      <c r="M179" s="15"/>
      <c r="N179" s="15"/>
      <c r="O179" s="15"/>
      <c r="P179" s="15"/>
    </row>
    <row r="180" spans="1:16">
      <c r="A180" s="15"/>
      <c r="B180" s="14"/>
      <c r="C180" s="14"/>
      <c r="D180" s="14"/>
      <c r="E180" s="14"/>
      <c r="F180" s="15"/>
      <c r="G180" s="14"/>
      <c r="H180" s="15"/>
      <c r="I180" s="14"/>
      <c r="J180" s="15"/>
      <c r="K180" s="15"/>
      <c r="L180" s="29"/>
      <c r="M180" s="15"/>
      <c r="N180" s="15"/>
      <c r="O180" s="15"/>
      <c r="P180" s="15"/>
    </row>
    <row r="181" spans="1:16">
      <c r="A181" s="15"/>
      <c r="B181" s="14"/>
      <c r="C181" s="14"/>
      <c r="D181" s="14"/>
      <c r="E181" s="14"/>
      <c r="F181" s="15"/>
      <c r="G181" s="14"/>
      <c r="H181" s="15"/>
      <c r="I181" s="14"/>
      <c r="J181" s="15"/>
      <c r="K181" s="15"/>
      <c r="L181" s="29"/>
      <c r="M181" s="15"/>
      <c r="N181" s="15"/>
      <c r="O181" s="15"/>
      <c r="P181" s="15"/>
    </row>
    <row r="182" spans="1:16">
      <c r="A182" s="15"/>
      <c r="B182" s="14"/>
      <c r="C182" s="14"/>
      <c r="D182" s="14"/>
      <c r="E182" s="14"/>
      <c r="F182" s="15"/>
      <c r="G182" s="14"/>
      <c r="H182" s="15"/>
      <c r="I182" s="14"/>
      <c r="J182" s="15"/>
      <c r="K182" s="15"/>
      <c r="L182" s="29"/>
      <c r="M182" s="15"/>
      <c r="N182" s="15"/>
      <c r="O182" s="15"/>
      <c r="P182" s="15"/>
    </row>
    <row r="183" spans="1:16">
      <c r="A183" s="15"/>
      <c r="B183" s="14"/>
      <c r="C183" s="14"/>
      <c r="D183" s="14"/>
      <c r="E183" s="14"/>
      <c r="F183" s="15"/>
      <c r="G183" s="14"/>
      <c r="H183" s="15"/>
      <c r="I183" s="14"/>
      <c r="J183" s="15"/>
      <c r="K183" s="15"/>
      <c r="L183" s="29"/>
      <c r="M183" s="15"/>
      <c r="N183" s="15"/>
      <c r="O183" s="15"/>
      <c r="P183" s="15"/>
    </row>
    <row r="184" spans="1:16">
      <c r="A184" s="15"/>
      <c r="B184" s="14"/>
      <c r="C184" s="14"/>
      <c r="D184" s="14"/>
      <c r="E184" s="14"/>
      <c r="F184" s="15"/>
      <c r="G184" s="14"/>
      <c r="H184" s="15"/>
      <c r="I184" s="14"/>
      <c r="J184" s="15"/>
      <c r="K184" s="15"/>
      <c r="L184" s="29"/>
      <c r="M184" s="15"/>
      <c r="N184" s="15"/>
      <c r="O184" s="15"/>
      <c r="P184" s="15"/>
    </row>
    <row r="185" spans="1:16">
      <c r="A185" s="15"/>
      <c r="B185" s="14"/>
      <c r="C185" s="14"/>
      <c r="D185" s="14"/>
      <c r="E185" s="14"/>
      <c r="F185" s="15"/>
      <c r="G185" s="14"/>
      <c r="H185" s="15"/>
      <c r="I185" s="14"/>
      <c r="J185" s="15"/>
      <c r="K185" s="15"/>
      <c r="L185" s="29"/>
      <c r="M185" s="15"/>
      <c r="N185" s="15"/>
      <c r="O185" s="15"/>
      <c r="P185" s="15"/>
    </row>
    <row r="186" spans="1:16">
      <c r="A186" s="15"/>
      <c r="B186" s="14"/>
      <c r="C186" s="14"/>
      <c r="D186" s="14"/>
      <c r="E186" s="14"/>
      <c r="F186" s="15"/>
      <c r="G186" s="14"/>
      <c r="H186" s="15"/>
      <c r="I186" s="14"/>
      <c r="J186" s="15"/>
      <c r="K186" s="15"/>
      <c r="L186" s="29"/>
      <c r="M186" s="15"/>
      <c r="N186" s="15"/>
      <c r="O186" s="15"/>
      <c r="P186" s="15"/>
    </row>
    <row r="187" spans="1:16">
      <c r="A187" s="15"/>
      <c r="B187" s="16"/>
      <c r="C187" s="16"/>
      <c r="D187" s="16"/>
      <c r="E187" s="16"/>
      <c r="F187" s="16"/>
      <c r="G187" s="16"/>
      <c r="H187" s="16"/>
      <c r="I187" s="16"/>
      <c r="J187" s="16"/>
      <c r="K187" s="16"/>
      <c r="L187" s="30"/>
      <c r="M187" s="15"/>
      <c r="N187" s="15"/>
      <c r="O187" s="15"/>
      <c r="P187" s="15"/>
    </row>
    <row r="188" spans="1:16">
      <c r="A188" s="15"/>
      <c r="B188" s="14"/>
      <c r="C188" s="14"/>
      <c r="D188" s="14"/>
      <c r="E188" s="14"/>
      <c r="F188" s="15"/>
      <c r="G188" s="14"/>
      <c r="H188" s="15"/>
      <c r="I188" s="14"/>
      <c r="J188" s="15"/>
      <c r="K188" s="15"/>
      <c r="L188" s="29"/>
      <c r="M188" s="15"/>
      <c r="N188" s="15"/>
      <c r="O188" s="15"/>
      <c r="P188" s="15"/>
    </row>
    <row r="189" spans="1:16">
      <c r="A189" s="15"/>
      <c r="B189" s="14"/>
      <c r="C189" s="14"/>
      <c r="D189" s="14"/>
      <c r="E189" s="14"/>
      <c r="F189" s="15"/>
      <c r="G189" s="14"/>
      <c r="H189" s="15"/>
      <c r="I189" s="14"/>
      <c r="J189" s="15"/>
      <c r="K189" s="15"/>
      <c r="L189" s="29"/>
      <c r="M189" s="15"/>
      <c r="N189" s="15"/>
      <c r="O189" s="15"/>
      <c r="P189" s="15"/>
    </row>
    <row r="190" spans="1:16">
      <c r="A190" s="15"/>
      <c r="B190" s="16"/>
      <c r="C190" s="16"/>
      <c r="D190" s="16"/>
      <c r="E190" s="16"/>
      <c r="F190" s="16"/>
      <c r="G190" s="16"/>
      <c r="H190" s="16"/>
      <c r="I190" s="16"/>
      <c r="J190" s="16"/>
      <c r="K190" s="16"/>
      <c r="L190" s="30"/>
      <c r="M190" s="15"/>
      <c r="N190" s="15"/>
      <c r="O190" s="15"/>
      <c r="P190" s="15"/>
    </row>
    <row r="191" spans="1:16">
      <c r="A191" s="15"/>
      <c r="B191" s="14"/>
      <c r="C191" s="14"/>
      <c r="D191" s="14"/>
      <c r="E191" s="14"/>
      <c r="F191" s="15"/>
      <c r="G191" s="14"/>
      <c r="H191" s="15"/>
      <c r="I191" s="14"/>
      <c r="J191" s="15"/>
      <c r="K191" s="15"/>
      <c r="L191" s="29"/>
      <c r="M191" s="15"/>
      <c r="N191" s="15"/>
      <c r="O191" s="15"/>
      <c r="P191" s="15"/>
    </row>
    <row r="192" spans="1:16">
      <c r="A192" s="15"/>
      <c r="B192" s="14"/>
      <c r="C192" s="14"/>
      <c r="D192" s="14"/>
      <c r="E192" s="14"/>
      <c r="F192" s="15"/>
      <c r="G192" s="14"/>
      <c r="H192" s="15"/>
      <c r="I192" s="14"/>
      <c r="J192" s="15"/>
      <c r="K192" s="15"/>
      <c r="L192" s="29"/>
      <c r="M192" s="15"/>
      <c r="N192" s="15"/>
      <c r="O192" s="15"/>
      <c r="P192" s="15"/>
    </row>
    <row r="193" spans="1:16">
      <c r="A193" s="15"/>
      <c r="B193" s="14"/>
      <c r="C193" s="14"/>
      <c r="D193" s="14"/>
      <c r="E193" s="14"/>
      <c r="F193" s="15"/>
      <c r="G193" s="14"/>
      <c r="H193" s="15"/>
      <c r="I193" s="14"/>
      <c r="J193" s="15"/>
      <c r="K193" s="15"/>
      <c r="L193" s="29"/>
      <c r="M193" s="15"/>
      <c r="N193" s="15"/>
      <c r="O193" s="15"/>
      <c r="P193" s="15"/>
    </row>
    <row r="194" spans="1:16">
      <c r="A194" s="15"/>
      <c r="B194" s="14"/>
      <c r="C194" s="14"/>
      <c r="D194" s="14"/>
      <c r="E194" s="14"/>
      <c r="F194" s="15"/>
      <c r="G194" s="14"/>
      <c r="H194" s="15"/>
      <c r="I194" s="14"/>
      <c r="J194" s="15"/>
      <c r="K194" s="15"/>
      <c r="L194" s="29"/>
      <c r="M194" s="15"/>
      <c r="N194" s="15"/>
      <c r="O194" s="15"/>
      <c r="P194" s="15"/>
    </row>
    <row r="195" spans="1:16">
      <c r="A195" s="15"/>
      <c r="B195" s="16"/>
      <c r="C195" s="16"/>
      <c r="D195" s="16"/>
      <c r="E195" s="16"/>
      <c r="F195" s="16"/>
      <c r="G195" s="16"/>
      <c r="H195" s="16"/>
      <c r="I195" s="16"/>
      <c r="J195" s="16"/>
      <c r="K195" s="16"/>
      <c r="L195" s="30"/>
      <c r="M195" s="15"/>
      <c r="N195" s="15"/>
      <c r="O195" s="15"/>
      <c r="P195" s="15"/>
    </row>
    <row r="196" spans="1:16">
      <c r="A196" s="15"/>
      <c r="B196" s="14"/>
      <c r="C196" s="14"/>
      <c r="D196" s="14"/>
      <c r="E196" s="14"/>
      <c r="F196" s="15"/>
      <c r="G196" s="14"/>
      <c r="H196" s="15"/>
      <c r="I196" s="14"/>
      <c r="J196" s="15"/>
      <c r="K196" s="15"/>
      <c r="L196" s="29"/>
      <c r="M196" s="15"/>
      <c r="N196" s="15"/>
      <c r="O196" s="15"/>
      <c r="P196" s="15"/>
    </row>
    <row r="197" spans="1:16">
      <c r="A197" s="15"/>
      <c r="B197" s="16"/>
      <c r="C197" s="16"/>
      <c r="D197" s="16"/>
      <c r="E197" s="16"/>
      <c r="F197" s="16"/>
      <c r="G197" s="16"/>
      <c r="H197" s="16"/>
      <c r="I197" s="16"/>
      <c r="J197" s="16"/>
      <c r="K197" s="16"/>
      <c r="L197" s="30"/>
      <c r="M197" s="15"/>
      <c r="N197" s="15"/>
      <c r="O197" s="15"/>
      <c r="P197" s="15"/>
    </row>
    <row r="198" spans="1:16">
      <c r="A198" s="15"/>
      <c r="B198" s="14"/>
      <c r="C198" s="14"/>
      <c r="D198" s="14"/>
      <c r="E198" s="14"/>
      <c r="F198" s="15"/>
      <c r="G198" s="14"/>
      <c r="H198" s="15"/>
      <c r="I198" s="14"/>
      <c r="J198" s="15"/>
      <c r="K198" s="15"/>
      <c r="L198" s="29"/>
      <c r="M198" s="15"/>
      <c r="N198" s="15"/>
      <c r="O198" s="15"/>
      <c r="P198" s="15"/>
    </row>
    <row r="199" spans="1:16">
      <c r="A199" s="15"/>
      <c r="B199" s="14"/>
      <c r="C199" s="14"/>
      <c r="D199" s="14"/>
      <c r="E199" s="14"/>
      <c r="F199" s="15"/>
      <c r="G199" s="14"/>
      <c r="H199" s="15"/>
      <c r="I199" s="14"/>
      <c r="J199" s="15"/>
      <c r="K199" s="15"/>
      <c r="L199" s="29"/>
      <c r="M199" s="15"/>
      <c r="N199" s="15"/>
      <c r="O199" s="15"/>
      <c r="P199" s="15"/>
    </row>
    <row r="200" spans="1:16">
      <c r="A200" s="15"/>
      <c r="B200" s="16"/>
      <c r="C200" s="16"/>
      <c r="D200" s="16"/>
      <c r="E200" s="16"/>
      <c r="F200" s="16"/>
      <c r="G200" s="16"/>
      <c r="H200" s="16"/>
      <c r="I200" s="16"/>
      <c r="J200" s="16"/>
      <c r="K200" s="16"/>
      <c r="L200" s="30"/>
      <c r="M200" s="15"/>
      <c r="N200" s="15"/>
      <c r="O200" s="15"/>
      <c r="P200" s="15"/>
    </row>
    <row r="201" spans="1:16">
      <c r="A201" s="15"/>
      <c r="B201" s="14"/>
      <c r="C201" s="14"/>
      <c r="D201" s="14"/>
      <c r="E201" s="14"/>
      <c r="F201" s="15"/>
      <c r="G201" s="14"/>
      <c r="H201" s="15"/>
      <c r="I201" s="14"/>
      <c r="J201" s="15"/>
      <c r="K201" s="15"/>
      <c r="L201" s="29"/>
      <c r="M201" s="15"/>
      <c r="N201" s="15"/>
      <c r="O201" s="15"/>
      <c r="P201" s="15"/>
    </row>
    <row r="202" spans="1:16">
      <c r="A202" s="15"/>
      <c r="B202" s="14"/>
      <c r="C202" s="14"/>
      <c r="D202" s="14"/>
      <c r="E202" s="14"/>
      <c r="F202" s="15"/>
      <c r="G202" s="14"/>
      <c r="H202" s="15"/>
      <c r="I202" s="14"/>
      <c r="J202" s="15"/>
      <c r="K202" s="15"/>
      <c r="L202" s="29"/>
      <c r="M202" s="15"/>
      <c r="N202" s="15"/>
      <c r="O202" s="15"/>
      <c r="P202" s="15"/>
    </row>
    <row r="203" spans="1:16">
      <c r="A203" s="15"/>
      <c r="B203" s="16"/>
      <c r="C203" s="16"/>
      <c r="D203" s="16"/>
      <c r="E203" s="16"/>
      <c r="F203" s="16"/>
      <c r="G203" s="16"/>
      <c r="H203" s="16"/>
      <c r="I203" s="16"/>
      <c r="J203" s="16"/>
      <c r="K203" s="16"/>
      <c r="L203" s="30"/>
      <c r="M203" s="15"/>
      <c r="N203" s="15"/>
      <c r="O203" s="15"/>
      <c r="P203" s="15"/>
    </row>
    <row r="204" spans="1:16">
      <c r="A204" s="15"/>
      <c r="B204" s="14"/>
      <c r="C204" s="14"/>
      <c r="D204" s="14"/>
      <c r="E204" s="14"/>
      <c r="F204" s="15"/>
      <c r="G204" s="14"/>
      <c r="H204" s="15"/>
      <c r="I204" s="14"/>
      <c r="J204" s="15"/>
      <c r="K204" s="15"/>
      <c r="L204" s="29"/>
      <c r="M204" s="15"/>
      <c r="N204" s="15"/>
      <c r="O204" s="15"/>
      <c r="P204" s="15"/>
    </row>
    <row r="205" spans="1:16">
      <c r="A205" s="15"/>
      <c r="B205" s="14"/>
      <c r="C205" s="14"/>
      <c r="D205" s="14"/>
      <c r="E205" s="14"/>
      <c r="F205" s="15"/>
      <c r="G205" s="14"/>
      <c r="H205" s="15"/>
      <c r="I205" s="14"/>
      <c r="J205" s="15"/>
      <c r="K205" s="15"/>
      <c r="L205" s="29"/>
      <c r="M205" s="15"/>
      <c r="N205" s="15"/>
      <c r="O205" s="15"/>
      <c r="P205" s="15"/>
    </row>
    <row r="206" spans="1:16">
      <c r="A206" s="15"/>
      <c r="B206" s="14"/>
      <c r="C206" s="14"/>
      <c r="D206" s="14"/>
      <c r="E206" s="14"/>
      <c r="F206" s="15"/>
      <c r="G206" s="14"/>
      <c r="H206" s="15"/>
      <c r="I206" s="14"/>
      <c r="J206" s="15"/>
      <c r="K206" s="15"/>
      <c r="L206" s="29"/>
      <c r="M206" s="15"/>
      <c r="N206" s="15"/>
      <c r="O206" s="15"/>
      <c r="P206" s="15"/>
    </row>
    <row r="207" spans="1:16">
      <c r="A207" s="15"/>
      <c r="B207" s="16"/>
      <c r="C207" s="16"/>
      <c r="D207" s="16"/>
      <c r="E207" s="16"/>
      <c r="F207" s="16"/>
      <c r="G207" s="16"/>
      <c r="H207" s="16"/>
      <c r="I207" s="16"/>
      <c r="J207" s="16"/>
      <c r="K207" s="16"/>
      <c r="L207" s="30"/>
      <c r="M207" s="15"/>
      <c r="N207" s="15"/>
      <c r="O207" s="15"/>
      <c r="P207" s="15"/>
    </row>
    <row r="208" spans="1:16">
      <c r="A208" s="15"/>
      <c r="B208" s="14"/>
      <c r="C208" s="14"/>
      <c r="D208" s="14"/>
      <c r="E208" s="14"/>
      <c r="F208" s="15"/>
      <c r="G208" s="14"/>
      <c r="H208" s="15"/>
      <c r="I208" s="14"/>
      <c r="J208" s="15"/>
      <c r="K208" s="15"/>
      <c r="L208" s="29"/>
      <c r="M208" s="15"/>
      <c r="N208" s="15"/>
      <c r="O208" s="15"/>
      <c r="P208" s="15"/>
    </row>
    <row r="209" spans="1:16">
      <c r="A209" s="15"/>
      <c r="B209" s="16"/>
      <c r="C209" s="16"/>
      <c r="D209" s="16"/>
      <c r="E209" s="16"/>
      <c r="F209" s="16"/>
      <c r="G209" s="16"/>
      <c r="H209" s="16"/>
      <c r="I209" s="16"/>
      <c r="J209" s="16"/>
      <c r="K209" s="16"/>
      <c r="L209" s="30"/>
      <c r="M209" s="15"/>
      <c r="N209" s="15"/>
      <c r="O209" s="15"/>
      <c r="P209" s="15"/>
    </row>
    <row r="210" spans="1:16">
      <c r="A210" s="15"/>
      <c r="B210" s="14"/>
      <c r="C210" s="14"/>
      <c r="D210" s="14"/>
      <c r="E210" s="14"/>
      <c r="F210" s="15"/>
      <c r="G210" s="14"/>
      <c r="H210" s="15"/>
      <c r="I210" s="14"/>
      <c r="J210" s="15"/>
      <c r="K210" s="15"/>
      <c r="L210" s="29"/>
      <c r="M210" s="15"/>
      <c r="N210" s="15"/>
      <c r="O210" s="15"/>
      <c r="P210" s="15"/>
    </row>
    <row r="211" spans="1:16">
      <c r="A211" s="15"/>
      <c r="B211" s="14"/>
      <c r="C211" s="14"/>
      <c r="D211" s="14"/>
      <c r="E211" s="14"/>
      <c r="F211" s="15"/>
      <c r="G211" s="14"/>
      <c r="H211" s="15"/>
      <c r="I211" s="14"/>
      <c r="J211" s="15"/>
      <c r="K211" s="15"/>
      <c r="L211" s="29"/>
      <c r="M211" s="15"/>
      <c r="N211" s="15"/>
      <c r="O211" s="15"/>
      <c r="P211" s="15"/>
    </row>
    <row r="212" spans="1:16">
      <c r="A212" s="15"/>
      <c r="B212" s="14"/>
      <c r="C212" s="14"/>
      <c r="D212" s="14"/>
      <c r="E212" s="14"/>
      <c r="F212" s="15"/>
      <c r="G212" s="14"/>
      <c r="H212" s="15"/>
      <c r="I212" s="14"/>
      <c r="J212" s="15"/>
      <c r="K212" s="15"/>
      <c r="L212" s="29"/>
      <c r="M212" s="15"/>
      <c r="N212" s="15"/>
      <c r="O212" s="15"/>
      <c r="P212" s="15"/>
    </row>
    <row r="213" spans="1:16">
      <c r="A213" s="15"/>
      <c r="B213" s="14"/>
      <c r="C213" s="14"/>
      <c r="D213" s="14"/>
      <c r="E213" s="14"/>
      <c r="F213" s="15"/>
      <c r="G213" s="14"/>
      <c r="H213" s="15"/>
      <c r="I213" s="14"/>
      <c r="J213" s="15"/>
      <c r="K213" s="15"/>
      <c r="L213" s="29"/>
      <c r="M213" s="15"/>
      <c r="N213" s="15"/>
      <c r="O213" s="15"/>
      <c r="P213" s="15"/>
    </row>
    <row r="214" spans="1:16">
      <c r="A214" s="15"/>
      <c r="B214" s="16"/>
      <c r="C214" s="16"/>
      <c r="D214" s="16"/>
      <c r="E214" s="16"/>
      <c r="F214" s="16"/>
      <c r="G214" s="16"/>
      <c r="H214" s="16"/>
      <c r="I214" s="16"/>
      <c r="J214" s="16"/>
      <c r="K214" s="16"/>
      <c r="L214" s="30"/>
      <c r="M214" s="15"/>
      <c r="N214" s="15"/>
      <c r="O214" s="15"/>
      <c r="P214" s="15"/>
    </row>
    <row r="215" spans="1:16">
      <c r="A215" s="15"/>
      <c r="B215" s="14"/>
      <c r="C215" s="14"/>
      <c r="D215" s="14"/>
      <c r="E215" s="14"/>
      <c r="F215" s="15"/>
      <c r="G215" s="14"/>
      <c r="H215" s="15"/>
      <c r="I215" s="14"/>
      <c r="J215" s="15"/>
      <c r="K215" s="15"/>
      <c r="L215" s="29"/>
      <c r="M215" s="15"/>
      <c r="N215" s="15"/>
      <c r="O215" s="15"/>
      <c r="P215" s="15"/>
    </row>
    <row r="216" spans="1:16">
      <c r="A216" s="15"/>
      <c r="B216" s="16"/>
      <c r="C216" s="16"/>
      <c r="D216" s="16"/>
      <c r="E216" s="16"/>
      <c r="F216" s="16"/>
      <c r="G216" s="16"/>
      <c r="H216" s="16"/>
      <c r="I216" s="16"/>
      <c r="J216" s="16"/>
      <c r="K216" s="16"/>
      <c r="L216" s="30"/>
      <c r="M216" s="15"/>
      <c r="N216" s="15"/>
      <c r="O216" s="15"/>
      <c r="P216" s="15"/>
    </row>
    <row r="217" spans="1:16">
      <c r="A217" s="15"/>
      <c r="B217" s="14"/>
      <c r="C217" s="14"/>
      <c r="D217" s="14"/>
      <c r="E217" s="14"/>
      <c r="F217" s="15"/>
      <c r="G217" s="14"/>
      <c r="H217" s="15"/>
      <c r="I217" s="14"/>
      <c r="J217" s="15"/>
      <c r="K217" s="15"/>
      <c r="L217" s="29"/>
      <c r="M217" s="15"/>
      <c r="N217" s="15"/>
      <c r="O217" s="15"/>
      <c r="P217" s="15"/>
    </row>
    <row r="218" spans="1:16">
      <c r="A218" s="15"/>
      <c r="B218" s="14"/>
      <c r="C218" s="14"/>
      <c r="D218" s="14"/>
      <c r="E218" s="14"/>
      <c r="F218" s="15"/>
      <c r="G218" s="14"/>
      <c r="H218" s="15"/>
      <c r="I218" s="14"/>
      <c r="J218" s="15"/>
      <c r="K218" s="15"/>
      <c r="L218" s="29"/>
      <c r="M218" s="15"/>
      <c r="N218" s="15"/>
      <c r="O218" s="15"/>
      <c r="P218" s="15"/>
    </row>
    <row r="219" spans="1:16">
      <c r="A219" s="15"/>
      <c r="B219" s="16"/>
      <c r="C219" s="16"/>
      <c r="D219" s="16"/>
      <c r="E219" s="16"/>
      <c r="F219" s="16"/>
      <c r="G219" s="16"/>
      <c r="H219" s="16"/>
      <c r="I219" s="16"/>
      <c r="J219" s="16"/>
      <c r="K219" s="16"/>
      <c r="L219" s="30"/>
      <c r="M219" s="15"/>
      <c r="N219" s="15"/>
      <c r="O219" s="15"/>
      <c r="P219" s="15"/>
    </row>
    <row r="220" spans="1:16">
      <c r="A220" s="15"/>
      <c r="B220" s="14"/>
      <c r="C220" s="14"/>
      <c r="D220" s="14"/>
      <c r="E220" s="14"/>
      <c r="F220" s="15"/>
      <c r="G220" s="14"/>
      <c r="H220" s="15"/>
      <c r="I220" s="14"/>
      <c r="J220" s="15"/>
      <c r="K220" s="15"/>
      <c r="L220" s="29"/>
      <c r="M220" s="15"/>
      <c r="N220" s="15"/>
      <c r="O220" s="15"/>
      <c r="P220" s="15"/>
    </row>
    <row r="221" spans="1:16">
      <c r="A221" s="15"/>
      <c r="B221" s="16"/>
      <c r="C221" s="16"/>
      <c r="D221" s="16"/>
      <c r="E221" s="16"/>
      <c r="F221" s="16"/>
      <c r="G221" s="16"/>
      <c r="H221" s="16"/>
      <c r="I221" s="16"/>
      <c r="J221" s="16"/>
      <c r="K221" s="16"/>
      <c r="L221" s="30"/>
      <c r="M221" s="15"/>
      <c r="N221" s="15"/>
      <c r="O221" s="15"/>
      <c r="P221" s="15"/>
    </row>
    <row r="222" spans="1:16">
      <c r="A222" s="15"/>
      <c r="B222" s="14"/>
      <c r="C222" s="14"/>
      <c r="D222" s="14"/>
      <c r="E222" s="14"/>
      <c r="F222" s="15"/>
      <c r="G222" s="14"/>
      <c r="H222" s="15"/>
      <c r="I222" s="14"/>
      <c r="J222" s="15"/>
      <c r="K222" s="15"/>
      <c r="L222" s="29"/>
      <c r="M222" s="15"/>
      <c r="N222" s="15"/>
      <c r="O222" s="15"/>
      <c r="P222" s="15"/>
    </row>
    <row r="223" spans="1:16">
      <c r="A223" s="15"/>
      <c r="B223" s="14"/>
      <c r="C223" s="14"/>
      <c r="D223" s="14"/>
      <c r="E223" s="14"/>
      <c r="F223" s="15"/>
      <c r="G223" s="14"/>
      <c r="H223" s="15"/>
      <c r="I223" s="14"/>
      <c r="J223" s="15"/>
      <c r="K223" s="15"/>
      <c r="L223" s="29"/>
      <c r="M223" s="15"/>
      <c r="N223" s="15"/>
      <c r="O223" s="15"/>
      <c r="P223" s="15"/>
    </row>
    <row r="224" spans="1:16">
      <c r="A224" s="15"/>
      <c r="B224" s="14"/>
      <c r="C224" s="14"/>
      <c r="D224" s="14"/>
      <c r="E224" s="14"/>
      <c r="F224" s="15"/>
      <c r="G224" s="14"/>
      <c r="H224" s="15"/>
      <c r="I224" s="14"/>
      <c r="J224" s="15"/>
      <c r="K224" s="15"/>
      <c r="L224" s="29"/>
      <c r="M224" s="15"/>
      <c r="N224" s="15"/>
      <c r="O224" s="15"/>
      <c r="P224" s="15"/>
    </row>
    <row r="225" spans="1:16">
      <c r="A225" s="15"/>
      <c r="B225" s="14"/>
      <c r="C225" s="14"/>
      <c r="D225" s="14"/>
      <c r="E225" s="14"/>
      <c r="F225" s="15"/>
      <c r="G225" s="14"/>
      <c r="H225" s="15"/>
      <c r="I225" s="14"/>
      <c r="J225" s="15"/>
      <c r="K225" s="15"/>
      <c r="L225" s="29"/>
      <c r="M225" s="15"/>
      <c r="N225" s="15"/>
      <c r="O225" s="15"/>
      <c r="P225" s="15"/>
    </row>
    <row r="226" spans="1:16">
      <c r="A226" s="15"/>
      <c r="B226" s="14"/>
      <c r="C226" s="14"/>
      <c r="D226" s="14"/>
      <c r="E226" s="14"/>
      <c r="F226" s="15"/>
      <c r="G226" s="14"/>
      <c r="H226" s="15"/>
      <c r="I226" s="14"/>
      <c r="J226" s="15"/>
      <c r="K226" s="15"/>
      <c r="L226" s="29"/>
      <c r="M226" s="15"/>
      <c r="N226" s="15"/>
      <c r="O226" s="15"/>
      <c r="P226" s="15"/>
    </row>
    <row r="227" spans="1:16">
      <c r="A227" s="15"/>
      <c r="B227" s="16"/>
      <c r="C227" s="16"/>
      <c r="D227" s="16"/>
      <c r="E227" s="16"/>
      <c r="F227" s="16"/>
      <c r="G227" s="16"/>
      <c r="H227" s="16"/>
      <c r="I227" s="16"/>
      <c r="J227" s="16"/>
      <c r="K227" s="16"/>
      <c r="L227" s="30"/>
      <c r="M227" s="15"/>
      <c r="N227" s="15"/>
      <c r="O227" s="15"/>
      <c r="P227" s="15"/>
    </row>
    <row r="228" spans="1:16">
      <c r="A228" s="15"/>
      <c r="B228" s="14"/>
      <c r="C228" s="14"/>
      <c r="D228" s="14"/>
      <c r="E228" s="14"/>
      <c r="F228" s="15"/>
      <c r="G228" s="14"/>
      <c r="H228" s="15"/>
      <c r="I228" s="14"/>
      <c r="J228" s="15"/>
      <c r="K228" s="15"/>
      <c r="L228" s="29"/>
      <c r="M228" s="15"/>
      <c r="N228" s="15"/>
      <c r="O228" s="15"/>
      <c r="P228" s="15"/>
    </row>
    <row r="229" spans="1:16">
      <c r="A229" s="15"/>
      <c r="B229" s="14"/>
      <c r="C229" s="14"/>
      <c r="D229" s="14"/>
      <c r="E229" s="14"/>
      <c r="F229" s="15"/>
      <c r="G229" s="14"/>
      <c r="H229" s="15"/>
      <c r="I229" s="14"/>
      <c r="J229" s="15"/>
      <c r="K229" s="15"/>
      <c r="L229" s="29"/>
      <c r="M229" s="15"/>
      <c r="N229" s="15"/>
      <c r="O229" s="15"/>
      <c r="P229" s="15"/>
    </row>
    <row r="230" spans="1:16">
      <c r="A230" s="15"/>
      <c r="B230" s="16"/>
      <c r="C230" s="16"/>
      <c r="D230" s="16"/>
      <c r="E230" s="16"/>
      <c r="F230" s="16"/>
      <c r="G230" s="16"/>
      <c r="H230" s="16"/>
      <c r="I230" s="16"/>
      <c r="J230" s="16"/>
      <c r="K230" s="16"/>
      <c r="L230" s="30"/>
      <c r="M230" s="15"/>
      <c r="N230" s="15"/>
      <c r="O230" s="15"/>
      <c r="P230" s="15"/>
    </row>
    <row r="231" spans="1:16">
      <c r="A231" s="15"/>
      <c r="B231" s="14"/>
      <c r="C231" s="14"/>
      <c r="D231" s="14"/>
      <c r="E231" s="14"/>
      <c r="F231" s="15"/>
      <c r="G231" s="14"/>
      <c r="H231" s="15"/>
      <c r="I231" s="14"/>
      <c r="J231" s="15"/>
      <c r="K231" s="15"/>
      <c r="L231" s="29"/>
      <c r="M231" s="15"/>
      <c r="N231" s="15"/>
      <c r="O231" s="15"/>
      <c r="P231" s="15"/>
    </row>
    <row r="232" spans="1:16">
      <c r="A232" s="15"/>
      <c r="B232" s="14"/>
      <c r="C232" s="14"/>
      <c r="D232" s="14"/>
      <c r="E232" s="14"/>
      <c r="F232" s="15"/>
      <c r="G232" s="14"/>
      <c r="H232" s="15"/>
      <c r="I232" s="14"/>
      <c r="J232" s="15"/>
      <c r="K232" s="15"/>
      <c r="L232" s="29"/>
      <c r="M232" s="15"/>
      <c r="N232" s="15"/>
      <c r="O232" s="15"/>
      <c r="P232" s="15"/>
    </row>
    <row r="233" spans="1:16">
      <c r="A233" s="15"/>
      <c r="B233" s="14"/>
      <c r="C233" s="14"/>
      <c r="D233" s="14"/>
      <c r="E233" s="14"/>
      <c r="F233" s="15"/>
      <c r="G233" s="14"/>
      <c r="H233" s="15"/>
      <c r="I233" s="14"/>
      <c r="J233" s="15"/>
      <c r="K233" s="15"/>
      <c r="L233" s="29"/>
      <c r="M233" s="15"/>
      <c r="N233" s="15"/>
      <c r="O233" s="15"/>
      <c r="P233" s="15"/>
    </row>
    <row r="234" spans="1:16">
      <c r="A234" s="15"/>
      <c r="B234" s="14"/>
      <c r="C234" s="14"/>
      <c r="D234" s="14"/>
      <c r="E234" s="14"/>
      <c r="F234" s="15"/>
      <c r="G234" s="14"/>
      <c r="H234" s="15"/>
      <c r="I234" s="14"/>
      <c r="J234" s="15"/>
      <c r="K234" s="15"/>
      <c r="L234" s="29"/>
      <c r="M234" s="15"/>
      <c r="N234" s="15"/>
      <c r="O234" s="15"/>
      <c r="P234" s="15"/>
    </row>
    <row r="235" spans="1:16">
      <c r="A235" s="15"/>
      <c r="B235" s="14"/>
      <c r="C235" s="14"/>
      <c r="D235" s="14"/>
      <c r="E235" s="14"/>
      <c r="F235" s="15"/>
      <c r="G235" s="14"/>
      <c r="H235" s="15"/>
      <c r="I235" s="14"/>
      <c r="J235" s="15"/>
      <c r="K235" s="15"/>
      <c r="L235" s="29"/>
      <c r="M235" s="15"/>
      <c r="N235" s="15"/>
      <c r="O235" s="15"/>
      <c r="P235" s="15"/>
    </row>
    <row r="236" spans="1:16">
      <c r="A236" s="15"/>
      <c r="B236" s="14"/>
      <c r="C236" s="14"/>
      <c r="D236" s="14"/>
      <c r="E236" s="14"/>
      <c r="F236" s="15"/>
      <c r="G236" s="14"/>
      <c r="H236" s="15"/>
      <c r="I236" s="14"/>
      <c r="J236" s="15"/>
      <c r="K236" s="15"/>
      <c r="L236" s="29"/>
      <c r="M236" s="15"/>
      <c r="N236" s="15"/>
      <c r="O236" s="15"/>
      <c r="P236" s="15"/>
    </row>
    <row r="237" spans="1:16">
      <c r="A237" s="15"/>
      <c r="B237" s="16"/>
      <c r="C237" s="16"/>
      <c r="D237" s="16"/>
      <c r="E237" s="16"/>
      <c r="F237" s="16"/>
      <c r="G237" s="16"/>
      <c r="H237" s="16"/>
      <c r="I237" s="16"/>
      <c r="J237" s="16"/>
      <c r="K237" s="16"/>
      <c r="L237" s="30"/>
      <c r="M237" s="15"/>
      <c r="N237" s="15"/>
      <c r="O237" s="15"/>
      <c r="P237" s="15"/>
    </row>
    <row r="238" spans="1:16">
      <c r="A238" s="15"/>
      <c r="B238" s="14"/>
      <c r="C238" s="14"/>
      <c r="D238" s="14"/>
      <c r="E238" s="14"/>
      <c r="F238" s="15"/>
      <c r="G238" s="14"/>
      <c r="H238" s="15"/>
      <c r="I238" s="14"/>
      <c r="J238" s="15"/>
      <c r="K238" s="15"/>
      <c r="L238" s="29"/>
      <c r="M238" s="15"/>
      <c r="N238" s="15"/>
      <c r="O238" s="15"/>
      <c r="P238" s="15"/>
    </row>
    <row r="239" spans="1:16">
      <c r="A239" s="15"/>
      <c r="B239" s="14"/>
      <c r="C239" s="14"/>
      <c r="D239" s="14"/>
      <c r="E239" s="14"/>
      <c r="F239" s="15"/>
      <c r="G239" s="14"/>
      <c r="H239" s="15"/>
      <c r="I239" s="14"/>
      <c r="J239" s="15"/>
      <c r="K239" s="15"/>
      <c r="L239" s="29"/>
      <c r="M239" s="15"/>
      <c r="N239" s="15"/>
      <c r="O239" s="15"/>
      <c r="P239" s="15"/>
    </row>
    <row r="240" spans="1:16">
      <c r="A240" s="15"/>
      <c r="B240" s="16"/>
      <c r="C240" s="16"/>
      <c r="D240" s="16"/>
      <c r="E240" s="16"/>
      <c r="F240" s="16"/>
      <c r="G240" s="16"/>
      <c r="H240" s="16"/>
      <c r="I240" s="16"/>
      <c r="J240" s="16"/>
      <c r="K240" s="16"/>
      <c r="L240" s="30"/>
      <c r="M240" s="15"/>
      <c r="N240" s="15"/>
      <c r="O240" s="15"/>
      <c r="P240" s="15"/>
    </row>
    <row r="241" spans="1:16">
      <c r="A241" s="15"/>
      <c r="B241" s="14"/>
      <c r="C241" s="14"/>
      <c r="D241" s="14"/>
      <c r="E241" s="14"/>
      <c r="F241" s="15"/>
      <c r="G241" s="14"/>
      <c r="H241" s="15"/>
      <c r="I241" s="14"/>
      <c r="J241" s="15"/>
      <c r="K241" s="15"/>
      <c r="L241" s="29"/>
      <c r="M241" s="15"/>
      <c r="N241" s="15"/>
      <c r="O241" s="15"/>
      <c r="P241" s="15"/>
    </row>
    <row r="242" spans="1:16">
      <c r="A242" s="15"/>
      <c r="B242" s="14"/>
      <c r="C242" s="14"/>
      <c r="D242" s="14"/>
      <c r="E242" s="14"/>
      <c r="F242" s="15"/>
      <c r="G242" s="14"/>
      <c r="H242" s="15"/>
      <c r="I242" s="14"/>
      <c r="J242" s="15"/>
      <c r="K242" s="15"/>
      <c r="L242" s="29"/>
      <c r="M242" s="15"/>
      <c r="N242" s="15"/>
      <c r="O242" s="15"/>
      <c r="P242" s="15"/>
    </row>
    <row r="243" spans="1:16">
      <c r="A243" s="15"/>
      <c r="B243" s="14"/>
      <c r="C243" s="14"/>
      <c r="D243" s="14"/>
      <c r="E243" s="14"/>
      <c r="F243" s="15"/>
      <c r="G243" s="14"/>
      <c r="H243" s="15"/>
      <c r="I243" s="14"/>
      <c r="J243" s="15"/>
      <c r="K243" s="15"/>
      <c r="L243" s="29"/>
      <c r="M243" s="15"/>
      <c r="N243" s="15"/>
      <c r="O243" s="15"/>
      <c r="P243" s="15"/>
    </row>
    <row r="244" spans="1:16">
      <c r="A244" s="15"/>
      <c r="B244" s="14"/>
      <c r="C244" s="14"/>
      <c r="D244" s="14"/>
      <c r="E244" s="14"/>
      <c r="F244" s="15"/>
      <c r="G244" s="14"/>
      <c r="H244" s="15"/>
      <c r="I244" s="14"/>
      <c r="J244" s="15"/>
      <c r="K244" s="15"/>
      <c r="L244" s="29"/>
      <c r="M244" s="15"/>
      <c r="N244" s="15"/>
      <c r="O244" s="15"/>
      <c r="P244" s="15"/>
    </row>
    <row r="245" spans="1:16">
      <c r="A245" s="15"/>
      <c r="B245" s="14"/>
      <c r="C245" s="14"/>
      <c r="D245" s="14"/>
      <c r="E245" s="14"/>
      <c r="F245" s="15"/>
      <c r="G245" s="14"/>
      <c r="H245" s="15"/>
      <c r="I245" s="14"/>
      <c r="J245" s="15"/>
      <c r="K245" s="15"/>
      <c r="L245" s="29"/>
      <c r="M245" s="15"/>
      <c r="N245" s="15"/>
      <c r="O245" s="15"/>
      <c r="P245" s="15"/>
    </row>
    <row r="246" spans="1:16">
      <c r="A246" s="15"/>
      <c r="B246" s="14"/>
      <c r="C246" s="14"/>
      <c r="D246" s="14"/>
      <c r="E246" s="14"/>
      <c r="F246" s="15"/>
      <c r="G246" s="14"/>
      <c r="H246" s="15"/>
      <c r="I246" s="14"/>
      <c r="J246" s="15"/>
      <c r="K246" s="15"/>
      <c r="L246" s="29"/>
      <c r="M246" s="15"/>
      <c r="N246" s="15"/>
      <c r="O246" s="15"/>
      <c r="P246" s="15"/>
    </row>
    <row r="247" spans="1:16">
      <c r="A247" s="15"/>
      <c r="B247" s="16"/>
      <c r="C247" s="16"/>
      <c r="D247" s="16"/>
      <c r="E247" s="16"/>
      <c r="F247" s="16"/>
      <c r="G247" s="16"/>
      <c r="H247" s="16"/>
      <c r="I247" s="16"/>
      <c r="J247" s="16"/>
      <c r="K247" s="16"/>
      <c r="L247" s="30"/>
      <c r="M247" s="15"/>
      <c r="N247" s="15"/>
      <c r="O247" s="15"/>
      <c r="P247" s="15"/>
    </row>
    <row r="248" spans="1:16">
      <c r="A248" s="15"/>
      <c r="B248" s="14"/>
      <c r="C248" s="14"/>
      <c r="D248" s="14"/>
      <c r="E248" s="14"/>
      <c r="F248" s="15"/>
      <c r="G248" s="14"/>
      <c r="H248" s="15"/>
      <c r="I248" s="14"/>
      <c r="J248" s="15"/>
      <c r="K248" s="15"/>
      <c r="L248" s="29"/>
      <c r="M248" s="15"/>
      <c r="N248" s="15"/>
      <c r="O248" s="15"/>
      <c r="P248" s="15"/>
    </row>
    <row r="249" spans="1:16">
      <c r="A249" s="15"/>
      <c r="B249" s="14"/>
      <c r="C249" s="14"/>
      <c r="D249" s="14"/>
      <c r="E249" s="14"/>
      <c r="F249" s="15"/>
      <c r="G249" s="14"/>
      <c r="H249" s="15"/>
      <c r="I249" s="14"/>
      <c r="J249" s="15"/>
      <c r="K249" s="15"/>
      <c r="L249" s="29"/>
      <c r="M249" s="15"/>
      <c r="N249" s="15"/>
      <c r="O249" s="15"/>
      <c r="P249" s="15"/>
    </row>
    <row r="250" spans="1:16">
      <c r="A250" s="15"/>
      <c r="B250" s="16"/>
      <c r="C250" s="16"/>
      <c r="D250" s="16"/>
      <c r="E250" s="16"/>
      <c r="F250" s="16"/>
      <c r="G250" s="16"/>
      <c r="H250" s="16"/>
      <c r="I250" s="16"/>
      <c r="J250" s="16"/>
      <c r="K250" s="16"/>
      <c r="L250" s="30"/>
      <c r="M250" s="15"/>
      <c r="N250" s="15"/>
      <c r="O250" s="15"/>
      <c r="P250" s="15"/>
    </row>
    <row r="251" spans="1:16">
      <c r="A251" s="15"/>
      <c r="B251" s="14"/>
      <c r="C251" s="14"/>
      <c r="D251" s="14"/>
      <c r="E251" s="14"/>
      <c r="F251" s="15"/>
      <c r="G251" s="14"/>
      <c r="H251" s="15"/>
      <c r="I251" s="14"/>
      <c r="J251" s="15"/>
      <c r="K251" s="15"/>
      <c r="L251" s="29"/>
      <c r="M251" s="15"/>
      <c r="N251" s="15"/>
      <c r="O251" s="15"/>
      <c r="P251" s="15"/>
    </row>
    <row r="252" spans="1:16">
      <c r="A252" s="15"/>
      <c r="B252" s="14"/>
      <c r="C252" s="14"/>
      <c r="D252" s="14"/>
      <c r="E252" s="14"/>
      <c r="F252" s="15"/>
      <c r="G252" s="14"/>
      <c r="H252" s="15"/>
      <c r="I252" s="14"/>
      <c r="J252" s="15"/>
      <c r="K252" s="15"/>
      <c r="L252" s="29"/>
      <c r="M252" s="15"/>
      <c r="N252" s="15"/>
      <c r="O252" s="15"/>
      <c r="P252" s="15"/>
    </row>
    <row r="253" spans="1:16">
      <c r="A253" s="15"/>
      <c r="B253" s="14"/>
      <c r="C253" s="14"/>
      <c r="D253" s="14"/>
      <c r="E253" s="14"/>
      <c r="F253" s="15"/>
      <c r="G253" s="14"/>
      <c r="H253" s="15"/>
      <c r="I253" s="14"/>
      <c r="J253" s="15"/>
      <c r="K253" s="15"/>
      <c r="L253" s="29"/>
      <c r="M253" s="15"/>
      <c r="N253" s="15"/>
      <c r="O253" s="15"/>
      <c r="P253" s="15"/>
    </row>
    <row r="254" spans="1:16">
      <c r="A254" s="15"/>
      <c r="B254" s="14"/>
      <c r="C254" s="14"/>
      <c r="D254" s="14"/>
      <c r="E254" s="14"/>
      <c r="F254" s="15"/>
      <c r="G254" s="14"/>
      <c r="H254" s="15"/>
      <c r="I254" s="14"/>
      <c r="J254" s="15"/>
      <c r="K254" s="15"/>
      <c r="L254" s="29"/>
      <c r="M254" s="15"/>
      <c r="N254" s="15"/>
      <c r="O254" s="15"/>
      <c r="P254" s="15"/>
    </row>
    <row r="255" spans="1:16">
      <c r="A255" s="15"/>
      <c r="B255" s="16"/>
      <c r="C255" s="16"/>
      <c r="D255" s="16"/>
      <c r="E255" s="16"/>
      <c r="F255" s="16"/>
      <c r="G255" s="16"/>
      <c r="H255" s="16"/>
      <c r="I255" s="16"/>
      <c r="J255" s="16"/>
      <c r="K255" s="16"/>
      <c r="L255" s="30"/>
      <c r="M255" s="15"/>
      <c r="N255" s="15"/>
      <c r="O255" s="15"/>
      <c r="P255" s="15"/>
    </row>
    <row r="256" spans="1:16">
      <c r="A256" s="15"/>
      <c r="B256" s="14"/>
      <c r="C256" s="14"/>
      <c r="D256" s="14"/>
      <c r="E256" s="14"/>
      <c r="F256" s="15"/>
      <c r="G256" s="14"/>
      <c r="H256" s="15"/>
      <c r="I256" s="14"/>
      <c r="J256" s="15"/>
      <c r="K256" s="15"/>
      <c r="L256" s="29"/>
      <c r="M256" s="15"/>
      <c r="N256" s="15"/>
      <c r="O256" s="15"/>
      <c r="P256" s="15"/>
    </row>
    <row r="257" spans="1:16">
      <c r="A257" s="15"/>
      <c r="B257" s="16"/>
      <c r="C257" s="16"/>
      <c r="D257" s="16"/>
      <c r="E257" s="16"/>
      <c r="F257" s="16"/>
      <c r="G257" s="16"/>
      <c r="H257" s="16"/>
      <c r="I257" s="16"/>
      <c r="J257" s="16"/>
      <c r="K257" s="16"/>
      <c r="L257" s="30"/>
      <c r="M257" s="15"/>
      <c r="N257" s="15"/>
      <c r="O257" s="15"/>
      <c r="P257" s="15"/>
    </row>
    <row r="258" spans="1:16">
      <c r="A258" s="15"/>
      <c r="B258" s="14"/>
      <c r="C258" s="14"/>
      <c r="D258" s="14"/>
      <c r="E258" s="14"/>
      <c r="F258" s="15"/>
      <c r="G258" s="14"/>
      <c r="H258" s="15"/>
      <c r="I258" s="14"/>
      <c r="J258" s="15"/>
      <c r="K258" s="15"/>
      <c r="L258" s="29"/>
      <c r="M258" s="15"/>
      <c r="N258" s="15"/>
      <c r="O258" s="15"/>
      <c r="P258" s="15"/>
    </row>
    <row r="259" spans="1:16">
      <c r="A259" s="15"/>
      <c r="B259" s="16"/>
      <c r="C259" s="16"/>
      <c r="D259" s="16"/>
      <c r="E259" s="16"/>
      <c r="F259" s="16"/>
      <c r="G259" s="16"/>
      <c r="H259" s="16"/>
      <c r="I259" s="16"/>
      <c r="J259" s="16"/>
      <c r="K259" s="16"/>
      <c r="L259" s="30"/>
      <c r="M259" s="15"/>
      <c r="N259" s="15"/>
      <c r="O259" s="15"/>
      <c r="P259" s="15"/>
    </row>
    <row r="260" spans="1:16">
      <c r="A260" s="15"/>
      <c r="B260" s="14"/>
      <c r="C260" s="14"/>
      <c r="D260" s="14"/>
      <c r="E260" s="14"/>
      <c r="F260" s="15"/>
      <c r="G260" s="14"/>
      <c r="H260" s="15"/>
      <c r="I260" s="14"/>
      <c r="J260" s="15"/>
      <c r="K260" s="15"/>
      <c r="L260" s="29"/>
      <c r="M260" s="15"/>
      <c r="N260" s="15"/>
      <c r="O260" s="15"/>
      <c r="P260" s="15"/>
    </row>
    <row r="261" spans="1:16">
      <c r="A261" s="15"/>
      <c r="B261" s="14"/>
      <c r="C261" s="14"/>
      <c r="D261" s="14"/>
      <c r="E261" s="14"/>
      <c r="F261" s="15"/>
      <c r="G261" s="14"/>
      <c r="H261" s="15"/>
      <c r="I261" s="14"/>
      <c r="J261" s="15"/>
      <c r="K261" s="15"/>
      <c r="L261" s="29"/>
      <c r="M261" s="15"/>
      <c r="N261" s="15"/>
      <c r="O261" s="15"/>
      <c r="P261" s="15"/>
    </row>
    <row r="262" spans="1:16">
      <c r="A262" s="15"/>
      <c r="B262" s="16"/>
      <c r="C262" s="16"/>
      <c r="D262" s="16"/>
      <c r="E262" s="16"/>
      <c r="F262" s="16"/>
      <c r="G262" s="16"/>
      <c r="H262" s="16"/>
      <c r="I262" s="16"/>
      <c r="J262" s="16"/>
      <c r="K262" s="16"/>
      <c r="L262" s="30"/>
      <c r="M262" s="15"/>
      <c r="N262" s="15"/>
      <c r="O262" s="15"/>
      <c r="P262" s="15"/>
    </row>
    <row r="263" spans="1:16">
      <c r="A263" s="15"/>
      <c r="B263" s="14"/>
      <c r="C263" s="14"/>
      <c r="D263" s="14"/>
      <c r="E263" s="14"/>
      <c r="F263" s="15"/>
      <c r="G263" s="14"/>
      <c r="H263" s="15"/>
      <c r="I263" s="14"/>
      <c r="J263" s="15"/>
      <c r="K263" s="15"/>
      <c r="L263" s="29"/>
      <c r="M263" s="15"/>
      <c r="N263" s="15"/>
      <c r="O263" s="15"/>
      <c r="P263" s="15"/>
    </row>
    <row r="264" spans="1:16">
      <c r="A264" s="15"/>
      <c r="B264" s="16"/>
      <c r="C264" s="16"/>
      <c r="D264" s="16"/>
      <c r="E264" s="16"/>
      <c r="F264" s="16"/>
      <c r="G264" s="16"/>
      <c r="H264" s="16"/>
      <c r="I264" s="16"/>
      <c r="J264" s="16"/>
      <c r="K264" s="16"/>
      <c r="L264" s="30"/>
      <c r="M264" s="15"/>
      <c r="N264" s="15"/>
      <c r="O264" s="15"/>
      <c r="P264" s="15"/>
    </row>
    <row r="265" spans="1:16">
      <c r="A265" s="15"/>
      <c r="B265" s="14"/>
      <c r="C265" s="14"/>
      <c r="D265" s="14"/>
      <c r="E265" s="14"/>
      <c r="F265" s="15"/>
      <c r="G265" s="14"/>
      <c r="H265" s="15"/>
      <c r="I265" s="14"/>
      <c r="J265" s="15"/>
      <c r="K265" s="15"/>
      <c r="L265" s="29"/>
      <c r="M265" s="15"/>
      <c r="N265" s="15"/>
      <c r="O265" s="15"/>
      <c r="P265" s="15"/>
    </row>
    <row r="266" spans="1:16">
      <c r="A266" s="15"/>
      <c r="B266" s="16"/>
      <c r="C266" s="16"/>
      <c r="D266" s="16"/>
      <c r="E266" s="16"/>
      <c r="F266" s="16"/>
      <c r="G266" s="16"/>
      <c r="H266" s="16"/>
      <c r="I266" s="16"/>
      <c r="J266" s="16"/>
      <c r="K266" s="16"/>
      <c r="L266" s="30"/>
      <c r="M266" s="15"/>
      <c r="N266" s="15"/>
      <c r="O266" s="15"/>
      <c r="P266" s="15"/>
    </row>
    <row r="267" spans="1:16">
      <c r="A267" s="15"/>
      <c r="B267" s="14"/>
      <c r="C267" s="14"/>
      <c r="D267" s="14"/>
      <c r="E267" s="14"/>
      <c r="F267" s="15"/>
      <c r="G267" s="14"/>
      <c r="H267" s="15"/>
      <c r="I267" s="14"/>
      <c r="J267" s="15"/>
      <c r="K267" s="15"/>
      <c r="L267" s="29"/>
      <c r="M267" s="15"/>
      <c r="N267" s="15"/>
      <c r="O267" s="15"/>
      <c r="P267" s="15"/>
    </row>
    <row r="268" spans="1:16">
      <c r="A268" s="15"/>
      <c r="B268" s="16"/>
      <c r="C268" s="16"/>
      <c r="D268" s="16"/>
      <c r="E268" s="16"/>
      <c r="F268" s="16"/>
      <c r="G268" s="16"/>
      <c r="H268" s="16"/>
      <c r="I268" s="16"/>
      <c r="J268" s="16"/>
      <c r="K268" s="16"/>
      <c r="L268" s="30"/>
      <c r="M268" s="15"/>
      <c r="N268" s="15"/>
      <c r="O268" s="15"/>
      <c r="P268" s="15"/>
    </row>
    <row r="269" spans="1:16">
      <c r="A269" s="15"/>
      <c r="B269" s="14"/>
      <c r="C269" s="14"/>
      <c r="D269" s="14"/>
      <c r="E269" s="14"/>
      <c r="F269" s="15"/>
      <c r="G269" s="14"/>
      <c r="H269" s="15"/>
      <c r="I269" s="14"/>
      <c r="J269" s="15"/>
      <c r="K269" s="15"/>
      <c r="L269" s="29"/>
      <c r="M269" s="15"/>
      <c r="N269" s="15"/>
      <c r="O269" s="15"/>
      <c r="P269" s="15"/>
    </row>
    <row r="270" spans="1:16">
      <c r="A270" s="15"/>
      <c r="B270" s="16"/>
      <c r="C270" s="16"/>
      <c r="D270" s="16"/>
      <c r="E270" s="16"/>
      <c r="F270" s="16"/>
      <c r="G270" s="16"/>
      <c r="H270" s="16"/>
      <c r="I270" s="16"/>
      <c r="J270" s="16"/>
      <c r="K270" s="16"/>
      <c r="L270" s="30"/>
      <c r="M270" s="15"/>
      <c r="N270" s="15"/>
      <c r="O270" s="15"/>
      <c r="P270" s="15"/>
    </row>
    <row r="271" spans="1:16">
      <c r="A271" s="15"/>
      <c r="B271" s="14"/>
      <c r="C271" s="14"/>
      <c r="D271" s="14"/>
      <c r="E271" s="14"/>
      <c r="F271" s="15"/>
      <c r="G271" s="14"/>
      <c r="H271" s="15"/>
      <c r="I271" s="14"/>
      <c r="J271" s="15"/>
      <c r="K271" s="15"/>
      <c r="L271" s="29"/>
      <c r="M271" s="15"/>
      <c r="N271" s="15"/>
      <c r="O271" s="15"/>
      <c r="P271" s="15"/>
    </row>
    <row r="272" spans="1:16">
      <c r="A272" s="15"/>
      <c r="B272" s="16"/>
      <c r="C272" s="16"/>
      <c r="D272" s="16"/>
      <c r="E272" s="16"/>
      <c r="F272" s="16"/>
      <c r="G272" s="16"/>
      <c r="H272" s="16"/>
      <c r="I272" s="16"/>
      <c r="J272" s="16"/>
      <c r="K272" s="16"/>
      <c r="L272" s="30"/>
      <c r="M272" s="15"/>
      <c r="N272" s="15"/>
      <c r="O272" s="15"/>
      <c r="P272" s="15"/>
    </row>
    <row r="273" spans="1:16">
      <c r="A273" s="15"/>
      <c r="B273" s="14"/>
      <c r="C273" s="14"/>
      <c r="D273" s="14"/>
      <c r="E273" s="14"/>
      <c r="F273" s="15"/>
      <c r="G273" s="14"/>
      <c r="H273" s="15"/>
      <c r="I273" s="14"/>
      <c r="J273" s="15"/>
      <c r="K273" s="15"/>
      <c r="L273" s="29"/>
      <c r="M273" s="15"/>
      <c r="N273" s="15"/>
      <c r="O273" s="15"/>
      <c r="P273" s="15"/>
    </row>
    <row r="274" spans="1:16">
      <c r="A274" s="15"/>
      <c r="B274" s="16"/>
      <c r="C274" s="16"/>
      <c r="D274" s="16"/>
      <c r="E274" s="16"/>
      <c r="F274" s="16"/>
      <c r="G274" s="16"/>
      <c r="H274" s="16"/>
      <c r="I274" s="16"/>
      <c r="J274" s="16"/>
      <c r="K274" s="16"/>
      <c r="L274" s="30"/>
      <c r="M274" s="15"/>
      <c r="N274" s="15"/>
      <c r="O274" s="15"/>
      <c r="P274" s="15"/>
    </row>
    <row r="275" spans="1:16">
      <c r="A275" s="15"/>
      <c r="B275" s="14"/>
      <c r="C275" s="14"/>
      <c r="D275" s="14"/>
      <c r="E275" s="14"/>
      <c r="F275" s="15"/>
      <c r="G275" s="14"/>
      <c r="H275" s="15"/>
      <c r="I275" s="14"/>
      <c r="J275" s="15"/>
      <c r="K275" s="15"/>
      <c r="L275" s="29"/>
      <c r="M275" s="15"/>
      <c r="N275" s="15"/>
      <c r="O275" s="15"/>
      <c r="P275" s="15"/>
    </row>
    <row r="276" spans="1:16">
      <c r="A276" s="15"/>
      <c r="B276" s="16"/>
      <c r="C276" s="16"/>
      <c r="D276" s="16"/>
      <c r="E276" s="16"/>
      <c r="F276" s="16"/>
      <c r="G276" s="16"/>
      <c r="H276" s="16"/>
      <c r="I276" s="16"/>
      <c r="J276" s="16"/>
      <c r="K276" s="16"/>
      <c r="L276" s="30"/>
      <c r="M276" s="15"/>
      <c r="N276" s="15"/>
      <c r="O276" s="15"/>
      <c r="P276" s="15"/>
    </row>
    <row r="277" spans="1:16">
      <c r="A277" s="15"/>
      <c r="B277" s="14"/>
      <c r="C277" s="14"/>
      <c r="D277" s="14"/>
      <c r="E277" s="14"/>
      <c r="F277" s="15"/>
      <c r="G277" s="14"/>
      <c r="H277" s="15"/>
      <c r="I277" s="14"/>
      <c r="J277" s="15"/>
      <c r="K277" s="15"/>
      <c r="L277" s="29"/>
      <c r="M277" s="15"/>
      <c r="N277" s="15"/>
      <c r="O277" s="15"/>
      <c r="P277" s="15"/>
    </row>
    <row r="278" spans="1:16">
      <c r="A278" s="15"/>
      <c r="B278" s="16"/>
      <c r="C278" s="16"/>
      <c r="D278" s="16"/>
      <c r="E278" s="16"/>
      <c r="F278" s="16"/>
      <c r="G278" s="16"/>
      <c r="H278" s="16"/>
      <c r="I278" s="16"/>
      <c r="J278" s="16"/>
      <c r="K278" s="16"/>
      <c r="L278" s="30"/>
      <c r="M278" s="15"/>
      <c r="N278" s="15"/>
      <c r="O278" s="15"/>
      <c r="P278" s="15"/>
    </row>
    <row r="279" spans="1:16">
      <c r="A279" s="15"/>
      <c r="B279" s="14"/>
      <c r="C279" s="14"/>
      <c r="D279" s="14"/>
      <c r="E279" s="14"/>
      <c r="F279" s="15"/>
      <c r="G279" s="14"/>
      <c r="H279" s="15"/>
      <c r="I279" s="14"/>
      <c r="J279" s="15"/>
      <c r="K279" s="15"/>
      <c r="L279" s="29"/>
      <c r="M279" s="15"/>
      <c r="N279" s="15"/>
      <c r="O279" s="15"/>
      <c r="P279" s="15"/>
    </row>
    <row r="280" spans="1:16">
      <c r="A280" s="15"/>
      <c r="B280" s="16"/>
      <c r="C280" s="16"/>
      <c r="D280" s="16"/>
      <c r="E280" s="16"/>
      <c r="F280" s="16"/>
      <c r="G280" s="16"/>
      <c r="H280" s="16"/>
      <c r="I280" s="16"/>
      <c r="J280" s="16"/>
      <c r="K280" s="16"/>
      <c r="L280" s="30"/>
      <c r="M280" s="15"/>
      <c r="N280" s="15"/>
      <c r="O280" s="15"/>
      <c r="P280" s="15"/>
    </row>
    <row r="281" spans="1:16">
      <c r="A281" s="15"/>
      <c r="B281" s="14"/>
      <c r="C281" s="14"/>
      <c r="D281" s="14"/>
      <c r="E281" s="14"/>
      <c r="F281" s="15"/>
      <c r="G281" s="14"/>
      <c r="H281" s="15"/>
      <c r="I281" s="14"/>
      <c r="J281" s="15"/>
      <c r="K281" s="15"/>
      <c r="L281" s="29"/>
      <c r="M281" s="15"/>
      <c r="N281" s="15"/>
      <c r="O281" s="15"/>
      <c r="P281" s="15"/>
    </row>
    <row r="282" spans="1:16">
      <c r="A282" s="15"/>
      <c r="B282" s="16"/>
      <c r="C282" s="16"/>
      <c r="D282" s="16"/>
      <c r="E282" s="16"/>
      <c r="F282" s="16"/>
      <c r="G282" s="16"/>
      <c r="H282" s="16"/>
      <c r="I282" s="16"/>
      <c r="J282" s="16"/>
      <c r="K282" s="16"/>
      <c r="L282" s="30"/>
      <c r="M282" s="15"/>
      <c r="N282" s="15"/>
      <c r="O282" s="15"/>
      <c r="P282" s="15"/>
    </row>
    <row r="283" spans="1:16">
      <c r="A283" s="15"/>
      <c r="B283" s="14"/>
      <c r="C283" s="14"/>
      <c r="D283" s="14"/>
      <c r="E283" s="14"/>
      <c r="F283" s="15"/>
      <c r="G283" s="14"/>
      <c r="H283" s="15"/>
      <c r="I283" s="14"/>
      <c r="J283" s="15"/>
      <c r="K283" s="15"/>
      <c r="L283" s="29"/>
      <c r="M283" s="15"/>
      <c r="N283" s="15"/>
      <c r="O283" s="15"/>
      <c r="P283" s="15"/>
    </row>
    <row r="284" spans="1:16">
      <c r="A284" s="15"/>
      <c r="B284" s="16"/>
      <c r="C284" s="16"/>
      <c r="D284" s="16"/>
      <c r="E284" s="16"/>
      <c r="F284" s="16"/>
      <c r="G284" s="16"/>
      <c r="H284" s="16"/>
      <c r="I284" s="16"/>
      <c r="J284" s="16"/>
      <c r="K284" s="16"/>
      <c r="L284" s="30"/>
      <c r="M284" s="15"/>
      <c r="N284" s="15"/>
      <c r="O284" s="15"/>
      <c r="P284" s="15"/>
    </row>
    <row r="285" spans="1:16">
      <c r="A285" s="15"/>
      <c r="B285" s="14"/>
      <c r="C285" s="14"/>
      <c r="D285" s="14"/>
      <c r="E285" s="14"/>
      <c r="F285" s="15"/>
      <c r="G285" s="14"/>
      <c r="H285" s="15"/>
      <c r="I285" s="14"/>
      <c r="J285" s="15"/>
      <c r="K285" s="15"/>
      <c r="L285" s="29"/>
      <c r="M285" s="15"/>
      <c r="N285" s="15"/>
      <c r="O285" s="15"/>
      <c r="P285" s="15"/>
    </row>
    <row r="286" spans="1:16">
      <c r="A286" s="15"/>
      <c r="B286" s="16"/>
      <c r="C286" s="16"/>
      <c r="D286" s="16"/>
      <c r="E286" s="16"/>
      <c r="F286" s="16"/>
      <c r="G286" s="16"/>
      <c r="H286" s="16"/>
      <c r="I286" s="16"/>
      <c r="J286" s="16"/>
      <c r="K286" s="16"/>
      <c r="L286" s="30"/>
      <c r="M286" s="15"/>
      <c r="N286" s="15"/>
      <c r="O286" s="15"/>
      <c r="P286" s="15"/>
    </row>
    <row r="287" spans="1:16">
      <c r="A287" s="15"/>
      <c r="B287" s="14"/>
      <c r="C287" s="14"/>
      <c r="D287" s="14"/>
      <c r="E287" s="14"/>
      <c r="F287" s="15"/>
      <c r="G287" s="14"/>
      <c r="H287" s="15"/>
      <c r="I287" s="14"/>
      <c r="J287" s="15"/>
      <c r="K287" s="15"/>
      <c r="L287" s="29"/>
      <c r="M287" s="15"/>
      <c r="N287" s="15"/>
      <c r="O287" s="15"/>
      <c r="P287" s="15"/>
    </row>
    <row r="288" spans="1:16">
      <c r="A288" s="15"/>
      <c r="B288" s="16"/>
      <c r="C288" s="16"/>
      <c r="D288" s="16"/>
      <c r="E288" s="16"/>
      <c r="F288" s="16"/>
      <c r="G288" s="16"/>
      <c r="H288" s="16"/>
      <c r="I288" s="16"/>
      <c r="J288" s="16"/>
      <c r="K288" s="16"/>
      <c r="L288" s="30"/>
      <c r="M288" s="15"/>
      <c r="N288" s="15"/>
      <c r="O288" s="15"/>
      <c r="P288" s="15"/>
    </row>
    <row r="289" spans="1:16">
      <c r="A289" s="15"/>
      <c r="B289" s="14"/>
      <c r="C289" s="14"/>
      <c r="D289" s="14"/>
      <c r="E289" s="14"/>
      <c r="F289" s="15"/>
      <c r="G289" s="14"/>
      <c r="H289" s="15"/>
      <c r="I289" s="14"/>
      <c r="J289" s="15"/>
      <c r="K289" s="15"/>
      <c r="L289" s="29"/>
      <c r="M289" s="15"/>
      <c r="N289" s="15"/>
      <c r="O289" s="15"/>
      <c r="P289" s="15"/>
    </row>
    <row r="290" spans="1:16">
      <c r="A290" s="15"/>
      <c r="B290" s="16"/>
      <c r="C290" s="16"/>
      <c r="D290" s="16"/>
      <c r="E290" s="16"/>
      <c r="F290" s="16"/>
      <c r="G290" s="16"/>
      <c r="H290" s="16"/>
      <c r="I290" s="16"/>
      <c r="J290" s="16"/>
      <c r="K290" s="16"/>
      <c r="L290" s="30"/>
      <c r="M290" s="15"/>
      <c r="N290" s="15"/>
      <c r="O290" s="15"/>
      <c r="P290" s="15"/>
    </row>
    <row r="291" spans="1:16">
      <c r="A291" s="15"/>
      <c r="B291" s="14"/>
      <c r="C291" s="14"/>
      <c r="D291" s="14"/>
      <c r="E291" s="14"/>
      <c r="F291" s="15"/>
      <c r="G291" s="14"/>
      <c r="H291" s="15"/>
      <c r="I291" s="14"/>
      <c r="J291" s="15"/>
      <c r="K291" s="15"/>
      <c r="L291" s="29"/>
      <c r="M291" s="15"/>
      <c r="N291" s="15"/>
      <c r="O291" s="15"/>
      <c r="P291" s="15"/>
    </row>
    <row r="292" spans="1:16">
      <c r="A292" s="15"/>
      <c r="B292" s="16"/>
      <c r="C292" s="16"/>
      <c r="D292" s="16"/>
      <c r="E292" s="16"/>
      <c r="F292" s="16"/>
      <c r="G292" s="16"/>
      <c r="H292" s="16"/>
      <c r="I292" s="16"/>
      <c r="J292" s="16"/>
      <c r="K292" s="16"/>
      <c r="L292" s="30"/>
      <c r="M292" s="15"/>
      <c r="N292" s="15"/>
      <c r="O292" s="15"/>
      <c r="P292" s="15"/>
    </row>
    <row r="293" spans="1:16">
      <c r="A293" s="15"/>
      <c r="B293" s="14"/>
      <c r="C293" s="14"/>
      <c r="D293" s="14"/>
      <c r="E293" s="14"/>
      <c r="F293" s="15"/>
      <c r="G293" s="14"/>
      <c r="H293" s="15"/>
      <c r="I293" s="14"/>
      <c r="J293" s="15"/>
      <c r="K293" s="15"/>
      <c r="L293" s="29"/>
      <c r="M293" s="15"/>
      <c r="N293" s="15"/>
      <c r="O293" s="15"/>
      <c r="P293" s="15"/>
    </row>
    <row r="294" spans="1:16">
      <c r="A294" s="15"/>
      <c r="B294" s="16"/>
      <c r="C294" s="16"/>
      <c r="D294" s="16"/>
      <c r="E294" s="16"/>
      <c r="F294" s="16"/>
      <c r="G294" s="16"/>
      <c r="H294" s="16"/>
      <c r="I294" s="16"/>
      <c r="J294" s="16"/>
      <c r="K294" s="16"/>
      <c r="L294" s="30"/>
      <c r="M294" s="15"/>
      <c r="N294" s="15"/>
      <c r="O294" s="15"/>
      <c r="P294" s="15"/>
    </row>
    <row r="295" spans="1:16">
      <c r="A295" s="15"/>
      <c r="B295" s="14"/>
      <c r="C295" s="14"/>
      <c r="D295" s="14"/>
      <c r="E295" s="14"/>
      <c r="F295" s="15"/>
      <c r="G295" s="14"/>
      <c r="H295" s="15"/>
      <c r="I295" s="14"/>
      <c r="J295" s="15"/>
      <c r="K295" s="15"/>
      <c r="L295" s="29"/>
      <c r="M295" s="15"/>
      <c r="N295" s="15"/>
      <c r="O295" s="15"/>
      <c r="P295" s="15"/>
    </row>
    <row r="296" spans="1:16">
      <c r="A296" s="15"/>
      <c r="B296" s="16"/>
      <c r="C296" s="16"/>
      <c r="D296" s="16"/>
      <c r="E296" s="16"/>
      <c r="F296" s="16"/>
      <c r="G296" s="16"/>
      <c r="H296" s="16"/>
      <c r="I296" s="16"/>
      <c r="J296" s="16"/>
      <c r="K296" s="16"/>
      <c r="L296" s="30"/>
      <c r="M296" s="15"/>
      <c r="N296" s="15"/>
      <c r="O296" s="15"/>
      <c r="P296" s="15"/>
    </row>
    <row r="297" spans="1:16">
      <c r="A297" s="15"/>
      <c r="B297" s="14"/>
      <c r="C297" s="14"/>
      <c r="D297" s="14"/>
      <c r="E297" s="14"/>
      <c r="F297" s="15"/>
      <c r="G297" s="14"/>
      <c r="H297" s="15"/>
      <c r="I297" s="14"/>
      <c r="J297" s="15"/>
      <c r="K297" s="15"/>
      <c r="L297" s="29"/>
      <c r="M297" s="15"/>
      <c r="N297" s="15"/>
      <c r="O297" s="15"/>
      <c r="P297" s="15"/>
    </row>
    <row r="298" spans="1:16">
      <c r="A298" s="15"/>
      <c r="B298" s="17"/>
      <c r="C298" s="17"/>
      <c r="D298" s="17"/>
      <c r="E298" s="17"/>
      <c r="F298" s="17"/>
      <c r="G298" s="17"/>
      <c r="H298" s="17"/>
      <c r="I298" s="17"/>
      <c r="J298" s="17"/>
      <c r="K298" s="17"/>
      <c r="L298" s="31"/>
      <c r="M298" s="15"/>
      <c r="N298" s="15"/>
      <c r="O298" s="15"/>
      <c r="P298" s="15"/>
    </row>
    <row r="299" spans="1:16">
      <c r="A299" s="15"/>
      <c r="B299" s="14"/>
      <c r="C299" s="14"/>
      <c r="D299" s="14"/>
      <c r="E299" s="14"/>
      <c r="F299" s="15"/>
      <c r="G299" s="14"/>
      <c r="H299" s="15"/>
      <c r="I299" s="14"/>
      <c r="J299" s="15"/>
      <c r="K299" s="15"/>
      <c r="L299" s="29"/>
      <c r="M299" s="15"/>
      <c r="N299" s="15"/>
      <c r="O299" s="15"/>
      <c r="P299" s="15"/>
    </row>
    <row r="300" spans="1:16">
      <c r="A300" s="15"/>
      <c r="B300" s="14"/>
      <c r="C300" s="14"/>
      <c r="D300" s="14"/>
      <c r="E300" s="14"/>
      <c r="F300" s="15"/>
      <c r="G300" s="14"/>
      <c r="H300" s="15"/>
      <c r="I300" s="14"/>
      <c r="J300" s="15"/>
      <c r="K300" s="15"/>
      <c r="L300" s="29"/>
      <c r="M300" s="15"/>
      <c r="N300" s="15"/>
      <c r="O300" s="15"/>
      <c r="P300" s="15"/>
    </row>
    <row r="301" spans="1:16">
      <c r="A301" s="15"/>
      <c r="B301" s="14"/>
      <c r="C301" s="14"/>
      <c r="D301" s="14"/>
      <c r="E301" s="14"/>
      <c r="F301" s="15"/>
      <c r="G301" s="14"/>
      <c r="H301" s="15"/>
      <c r="I301" s="14"/>
      <c r="J301" s="15"/>
      <c r="K301" s="15"/>
      <c r="L301" s="29"/>
      <c r="M301" s="15"/>
      <c r="N301" s="15"/>
      <c r="O301" s="15"/>
      <c r="P301" s="15"/>
    </row>
    <row r="302" spans="1:16">
      <c r="A302" s="15"/>
      <c r="B302" s="14"/>
      <c r="C302" s="14"/>
      <c r="D302" s="14"/>
      <c r="E302" s="14"/>
      <c r="F302" s="15"/>
      <c r="G302" s="14"/>
      <c r="H302" s="15"/>
      <c r="I302" s="14"/>
      <c r="J302" s="15"/>
      <c r="K302" s="15"/>
      <c r="L302" s="29"/>
      <c r="M302" s="15"/>
      <c r="N302" s="15"/>
      <c r="O302" s="15"/>
      <c r="P302" s="15"/>
    </row>
  </sheetData>
  <mergeCells count="6">
    <mergeCell ref="N2:P2"/>
    <mergeCell ref="D124:K124"/>
    <mergeCell ref="E3:F3"/>
    <mergeCell ref="G3:H3"/>
    <mergeCell ref="I3:J3"/>
    <mergeCell ref="E2:J2"/>
  </mergeCells>
  <hyperlinks>
    <hyperlink ref="L124" r:id="rId1" xr:uid="{22D5EF48-78E6-2D41-A084-BD72C030514A}"/>
    <hyperlink ref="D124" r:id="rId2" xr:uid="{465DB8A1-B6BD-2C4A-B058-E4A40F634F6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input</vt:lpstr>
      <vt:lpstr>formatted</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Arcadia, Christopher</dc:creator>
  <cp:lastModifiedBy>Arcadia, Christopher</cp:lastModifiedBy>
  <dcterms:created xsi:type="dcterms:W3CDTF">2018-06-06T20:04:55Z</dcterms:created>
  <dcterms:modified xsi:type="dcterms:W3CDTF">2018-06-11T19:09:09Z</dcterms:modified>
</cp:coreProperties>
</file>