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V2018\BAND-01\Business_Analyst_China-master\项目一：调查问卷数据\"/>
    </mc:Choice>
  </mc:AlternateContent>
  <bookViews>
    <workbookView xWindow="0" yWindow="0" windowWidth="25600" windowHeight="10650" activeTab="2"/>
  </bookViews>
  <sheets>
    <sheet name="my cleaned data" sheetId="2" r:id="rId1"/>
    <sheet name="employment &amp; sleep hours" sheetId="7" r:id="rId2"/>
    <sheet name="employment &amp; sitting hours" sheetId="8" r:id="rId3"/>
  </sheets>
  <definedNames>
    <definedName name="_xlnm._FilterDatabase" localSheetId="2" hidden="1">'employment &amp; sitting hours'!$A$1:$D$1</definedName>
    <definedName name="_xlnm._FilterDatabase" localSheetId="1" hidden="1">'employment &amp; sleep hours'!$A$1:$C$1</definedName>
    <definedName name="_xlnm._FilterDatabase" localSheetId="0" hidden="1">'my cleaned data'!$A$1:$AV$754</definedName>
    <definedName name="_xlchart.v1.0" hidden="1">'employment &amp; sleep hours'!$A$1</definedName>
    <definedName name="_xlchart.v1.1" hidden="1">'employment &amp; sleep hours'!$A$2:$A$754</definedName>
    <definedName name="_xlchart.v1.2" hidden="1">'employment &amp; sleep hours'!$B$1:$B$736</definedName>
    <definedName name="_xlchart.v1.3" hidden="1">'employment &amp; sleep hours'!$B$737:$B$754</definedName>
    <definedName name="_xlchart.v1.4" hidden="1">'employment &amp; sitting hours'!$A$1</definedName>
    <definedName name="_xlchart.v1.5" hidden="1">'employment &amp; sitting hours'!$A$2:$A$754</definedName>
    <definedName name="_xlchart.v1.6" hidden="1">'employment &amp; sitting hours'!$B$1:$B$601</definedName>
    <definedName name="_xlchart.v1.7" hidden="1">'employment &amp; sitting hours'!$B$602:$B$754</definedName>
  </definedNames>
  <calcPr calcId="162913"/>
  <pivotCaches>
    <pivotCache cacheId="0" r:id="rId4"/>
    <pivotCache cacheId="1" r:id="rId5"/>
    <pivotCache cacheId="2" r:id="rId6"/>
    <pivotCache cacheId="3" r:id="rId7"/>
    <pivotCache cacheId="4" r:id="rId8"/>
  </pivotCaches>
</workbook>
</file>

<file path=xl/calcChain.xml><?xml version="1.0" encoding="utf-8"?>
<calcChain xmlns="http://schemas.openxmlformats.org/spreadsheetml/2006/main">
  <c r="B138" i="8" l="1"/>
  <c r="B139" i="8"/>
  <c r="B140" i="8"/>
  <c r="B141" i="8"/>
  <c r="B2" i="8"/>
  <c r="J73" i="8" s="1"/>
  <c r="B142" i="8"/>
  <c r="B143" i="8"/>
  <c r="B144" i="8"/>
  <c r="B145" i="8"/>
  <c r="B146" i="8"/>
  <c r="B147" i="8"/>
  <c r="B3" i="8"/>
  <c r="J74" i="8" s="1"/>
  <c r="B148" i="8"/>
  <c r="B149" i="8"/>
  <c r="B150" i="8"/>
  <c r="B4" i="8"/>
  <c r="B151" i="8"/>
  <c r="B5" i="8"/>
  <c r="B152" i="8"/>
  <c r="B153" i="8"/>
  <c r="K75" i="8" s="1"/>
  <c r="B6" i="8"/>
  <c r="B7" i="8"/>
  <c r="B154" i="8"/>
  <c r="B155" i="8"/>
  <c r="B156" i="8"/>
  <c r="B157" i="8"/>
  <c r="B158" i="8"/>
  <c r="B159" i="8"/>
  <c r="B160" i="8"/>
  <c r="B161" i="8"/>
  <c r="B8" i="8"/>
  <c r="B162" i="8"/>
  <c r="B163" i="8"/>
  <c r="B164" i="8"/>
  <c r="B165" i="8"/>
  <c r="B166" i="8"/>
  <c r="B9" i="8"/>
  <c r="B167" i="8"/>
  <c r="B168" i="8"/>
  <c r="B169" i="8"/>
  <c r="B170" i="8"/>
  <c r="B171" i="8"/>
  <c r="B172" i="8"/>
  <c r="B10" i="8"/>
  <c r="B173" i="8"/>
  <c r="B174" i="8"/>
  <c r="B175" i="8"/>
  <c r="B176" i="8"/>
  <c r="B177" i="8"/>
  <c r="B178" i="8"/>
  <c r="B179" i="8"/>
  <c r="B180" i="8"/>
  <c r="B181" i="8"/>
  <c r="B182" i="8"/>
  <c r="B183" i="8"/>
  <c r="B184" i="8"/>
  <c r="B185" i="8"/>
  <c r="B186" i="8"/>
  <c r="B187" i="8"/>
  <c r="B188" i="8"/>
  <c r="B189" i="8"/>
  <c r="B190" i="8"/>
  <c r="B191" i="8"/>
  <c r="B192" i="8"/>
  <c r="B193" i="8"/>
  <c r="B194" i="8"/>
  <c r="B11" i="8"/>
  <c r="B195" i="8"/>
  <c r="B196" i="8"/>
  <c r="B197" i="8"/>
  <c r="B198" i="8"/>
  <c r="B199" i="8"/>
  <c r="B200" i="8"/>
  <c r="B201" i="8"/>
  <c r="B202" i="8"/>
  <c r="B203" i="8"/>
  <c r="B204" i="8"/>
  <c r="B12" i="8"/>
  <c r="B205" i="8"/>
  <c r="B206" i="8"/>
  <c r="B207" i="8"/>
  <c r="B208" i="8"/>
  <c r="B209" i="8"/>
  <c r="B210" i="8"/>
  <c r="B211" i="8"/>
  <c r="B13" i="8"/>
  <c r="B212" i="8"/>
  <c r="B14" i="8"/>
  <c r="B15" i="8"/>
  <c r="B213" i="8"/>
  <c r="B214" i="8"/>
  <c r="B215" i="8"/>
  <c r="B216" i="8"/>
  <c r="B217" i="8"/>
  <c r="B218" i="8"/>
  <c r="B219" i="8"/>
  <c r="B220" i="8"/>
  <c r="B221" i="8"/>
  <c r="B222" i="8"/>
  <c r="B223" i="8"/>
  <c r="B224" i="8"/>
  <c r="B16" i="8"/>
  <c r="B225" i="8"/>
  <c r="B226" i="8"/>
  <c r="B227" i="8"/>
  <c r="B228" i="8"/>
  <c r="B229" i="8"/>
  <c r="B230" i="8"/>
  <c r="B231" i="8"/>
  <c r="B17" i="8"/>
  <c r="B232" i="8"/>
  <c r="B233" i="8"/>
  <c r="B234" i="8"/>
  <c r="B235" i="8"/>
  <c r="B236" i="8"/>
  <c r="B237" i="8"/>
  <c r="B238" i="8"/>
  <c r="B239" i="8"/>
  <c r="B240" i="8"/>
  <c r="B241" i="8"/>
  <c r="B242" i="8"/>
  <c r="B243" i="8"/>
  <c r="B244" i="8"/>
  <c r="B245" i="8"/>
  <c r="B246" i="8"/>
  <c r="B247" i="8"/>
  <c r="B248" i="8"/>
  <c r="B18" i="8"/>
  <c r="B249" i="8"/>
  <c r="B250" i="8"/>
  <c r="B251" i="8"/>
  <c r="B252" i="8"/>
  <c r="B253" i="8"/>
  <c r="B19" i="8"/>
  <c r="B254" i="8"/>
  <c r="B255" i="8"/>
  <c r="B256" i="8"/>
  <c r="B257" i="8"/>
  <c r="B20" i="8"/>
  <c r="B258" i="8"/>
  <c r="B259" i="8"/>
  <c r="B260" i="8"/>
  <c r="B261" i="8"/>
  <c r="B262" i="8"/>
  <c r="B263" i="8"/>
  <c r="B264" i="8"/>
  <c r="B265" i="8"/>
  <c r="B266" i="8"/>
  <c r="B267" i="8"/>
  <c r="B268" i="8"/>
  <c r="B269" i="8"/>
  <c r="B270" i="8"/>
  <c r="B271" i="8"/>
  <c r="B272" i="8"/>
  <c r="B21" i="8"/>
  <c r="B273" i="8"/>
  <c r="B274" i="8"/>
  <c r="B22" i="8"/>
  <c r="B23" i="8"/>
  <c r="B24" i="8"/>
  <c r="B25" i="8"/>
  <c r="B275" i="8"/>
  <c r="B276" i="8"/>
  <c r="B277" i="8"/>
  <c r="B278" i="8"/>
  <c r="B279" i="8"/>
  <c r="B280" i="8"/>
  <c r="B281" i="8"/>
  <c r="B282" i="8"/>
  <c r="B283" i="8"/>
  <c r="B284" i="8"/>
  <c r="B285" i="8"/>
  <c r="B286" i="8"/>
  <c r="B287" i="8"/>
  <c r="B288" i="8"/>
  <c r="B289" i="8"/>
  <c r="B26" i="8"/>
  <c r="B290" i="8"/>
  <c r="B27" i="8"/>
  <c r="B28" i="8"/>
  <c r="B291" i="8"/>
  <c r="B292" i="8"/>
  <c r="B293" i="8"/>
  <c r="B294" i="8"/>
  <c r="B295" i="8"/>
  <c r="B296" i="8"/>
  <c r="B297" i="8"/>
  <c r="B298" i="8"/>
  <c r="B299" i="8"/>
  <c r="B300" i="8"/>
  <c r="B301" i="8"/>
  <c r="B302" i="8"/>
  <c r="B303" i="8"/>
  <c r="B304" i="8"/>
  <c r="B29" i="8"/>
  <c r="B305" i="8"/>
  <c r="B306" i="8"/>
  <c r="B307" i="8"/>
  <c r="B308" i="8"/>
  <c r="B309" i="8"/>
  <c r="B310" i="8"/>
  <c r="B311" i="8"/>
  <c r="B312" i="8"/>
  <c r="B30" i="8"/>
  <c r="B313" i="8"/>
  <c r="B314" i="8"/>
  <c r="B315" i="8"/>
  <c r="B316" i="8"/>
  <c r="B31" i="8"/>
  <c r="B317" i="8"/>
  <c r="B318" i="8"/>
  <c r="B32" i="8"/>
  <c r="B319" i="8"/>
  <c r="B320" i="8"/>
  <c r="B33" i="8"/>
  <c r="B321" i="8"/>
  <c r="B322" i="8"/>
  <c r="B323" i="8"/>
  <c r="B324" i="8"/>
  <c r="B325" i="8"/>
  <c r="B326" i="8"/>
  <c r="B327" i="8"/>
  <c r="B34" i="8"/>
  <c r="B328" i="8"/>
  <c r="B35" i="8"/>
  <c r="B329" i="8"/>
  <c r="B330" i="8"/>
  <c r="B331" i="8"/>
  <c r="B332" i="8"/>
  <c r="B333" i="8"/>
  <c r="B334" i="8"/>
  <c r="B335" i="8"/>
  <c r="B336" i="8"/>
  <c r="B337" i="8"/>
  <c r="B338" i="8"/>
  <c r="B36" i="8"/>
  <c r="B339" i="8"/>
  <c r="B340" i="8"/>
  <c r="B341" i="8"/>
  <c r="B342" i="8"/>
  <c r="B343" i="8"/>
  <c r="B344" i="8"/>
  <c r="B345" i="8"/>
  <c r="B346" i="8"/>
  <c r="B347" i="8"/>
  <c r="B37" i="8"/>
  <c r="B38" i="8"/>
  <c r="B348" i="8"/>
  <c r="B349" i="8"/>
  <c r="B39" i="8"/>
  <c r="B350" i="8"/>
  <c r="B351" i="8"/>
  <c r="B352" i="8"/>
  <c r="B40" i="8"/>
  <c r="B353" i="8"/>
  <c r="B354" i="8"/>
  <c r="B355" i="8"/>
  <c r="B356" i="8"/>
  <c r="B357" i="8"/>
  <c r="B41" i="8"/>
  <c r="B358" i="8"/>
  <c r="B359" i="8"/>
  <c r="B360" i="8"/>
  <c r="B361" i="8"/>
  <c r="B42" i="8"/>
  <c r="B362" i="8"/>
  <c r="B363" i="8"/>
  <c r="B364" i="8"/>
  <c r="B365" i="8"/>
  <c r="B366" i="8"/>
  <c r="B367" i="8"/>
  <c r="B368" i="8"/>
  <c r="B369" i="8"/>
  <c r="B370" i="8"/>
  <c r="B371" i="8"/>
  <c r="B372" i="8"/>
  <c r="B43" i="8"/>
  <c r="B373" i="8"/>
  <c r="B374" i="8"/>
  <c r="B375" i="8"/>
  <c r="B376" i="8"/>
  <c r="B44" i="8"/>
  <c r="B377" i="8"/>
  <c r="B378" i="8"/>
  <c r="B379" i="8"/>
  <c r="B380" i="8"/>
  <c r="B381" i="8"/>
  <c r="B382" i="8"/>
  <c r="B383" i="8"/>
  <c r="B384" i="8"/>
  <c r="B45" i="8"/>
  <c r="B46" i="8"/>
  <c r="B385" i="8"/>
  <c r="B386" i="8"/>
  <c r="B387" i="8"/>
  <c r="B388" i="8"/>
  <c r="B389" i="8"/>
  <c r="B47" i="8"/>
  <c r="B390" i="8"/>
  <c r="B391" i="8"/>
  <c r="B392" i="8"/>
  <c r="B393" i="8"/>
  <c r="B394" i="8"/>
  <c r="B395" i="8"/>
  <c r="B396" i="8"/>
  <c r="B397" i="8"/>
  <c r="B48" i="8"/>
  <c r="B398" i="8"/>
  <c r="B399" i="8"/>
  <c r="B49" i="8"/>
  <c r="B400" i="8"/>
  <c r="B401" i="8"/>
  <c r="B402" i="8"/>
  <c r="B403" i="8"/>
  <c r="B404" i="8"/>
  <c r="B50" i="8"/>
  <c r="B51" i="8"/>
  <c r="B52" i="8"/>
  <c r="B405" i="8"/>
  <c r="B53" i="8"/>
  <c r="B406" i="8"/>
  <c r="B407" i="8"/>
  <c r="B408" i="8"/>
  <c r="B409" i="8"/>
  <c r="B410" i="8"/>
  <c r="B411" i="8"/>
  <c r="B412" i="8"/>
  <c r="B54" i="8"/>
  <c r="B413" i="8"/>
  <c r="B414" i="8"/>
  <c r="B415" i="8"/>
  <c r="B416" i="8"/>
  <c r="B417" i="8"/>
  <c r="B418" i="8"/>
  <c r="B419" i="8"/>
  <c r="B420" i="8"/>
  <c r="B55" i="8"/>
  <c r="B421" i="8"/>
  <c r="B56" i="8"/>
  <c r="B57" i="8"/>
  <c r="B422" i="8"/>
  <c r="B423" i="8"/>
  <c r="B424" i="8"/>
  <c r="B425" i="8"/>
  <c r="B426" i="8"/>
  <c r="B427" i="8"/>
  <c r="B428" i="8"/>
  <c r="B429" i="8"/>
  <c r="B58" i="8"/>
  <c r="B430" i="8"/>
  <c r="B431" i="8"/>
  <c r="B432" i="8"/>
  <c r="B59" i="8"/>
  <c r="B60" i="8"/>
  <c r="B433" i="8"/>
  <c r="B434" i="8"/>
  <c r="B435" i="8"/>
  <c r="B436" i="8"/>
  <c r="B437" i="8"/>
  <c r="B438" i="8"/>
  <c r="B439" i="8"/>
  <c r="B440" i="8"/>
  <c r="B441" i="8"/>
  <c r="B442" i="8"/>
  <c r="B443" i="8"/>
  <c r="B444" i="8"/>
  <c r="B445" i="8"/>
  <c r="B446" i="8"/>
  <c r="B61" i="8"/>
  <c r="B447" i="8"/>
  <c r="B448" i="8"/>
  <c r="B449" i="8"/>
  <c r="B450" i="8"/>
  <c r="B62" i="8"/>
  <c r="B451" i="8"/>
  <c r="B452" i="8"/>
  <c r="B453" i="8"/>
  <c r="B454" i="8"/>
  <c r="B455" i="8"/>
  <c r="B456" i="8"/>
  <c r="B457" i="8"/>
  <c r="B458" i="8"/>
  <c r="B459" i="8"/>
  <c r="B460" i="8"/>
  <c r="B461" i="8"/>
  <c r="B462" i="8"/>
  <c r="B463" i="8"/>
  <c r="B464" i="8"/>
  <c r="B465" i="8"/>
  <c r="B466" i="8"/>
  <c r="B467" i="8"/>
  <c r="B468" i="8"/>
  <c r="B469" i="8"/>
  <c r="B470" i="8"/>
  <c r="B471" i="8"/>
  <c r="B472" i="8"/>
  <c r="B63" i="8"/>
  <c r="B473" i="8"/>
  <c r="B474" i="8"/>
  <c r="B475" i="8"/>
  <c r="B476" i="8"/>
  <c r="B477" i="8"/>
  <c r="B64" i="8"/>
  <c r="B478" i="8"/>
  <c r="B479" i="8"/>
  <c r="B480" i="8"/>
  <c r="B481" i="8"/>
  <c r="B482" i="8"/>
  <c r="B483" i="8"/>
  <c r="B484" i="8"/>
  <c r="B485" i="8"/>
  <c r="B486" i="8"/>
  <c r="B65" i="8"/>
  <c r="B487" i="8"/>
  <c r="B488" i="8"/>
  <c r="B489" i="8"/>
  <c r="B490" i="8"/>
  <c r="B491" i="8"/>
  <c r="B66" i="8"/>
  <c r="B492" i="8"/>
  <c r="B493" i="8"/>
  <c r="B494" i="8"/>
  <c r="B495" i="8"/>
  <c r="B67" i="8"/>
  <c r="B496" i="8"/>
  <c r="B68" i="8"/>
  <c r="B69" i="8"/>
  <c r="B497" i="8"/>
  <c r="B498" i="8"/>
  <c r="B499" i="8"/>
  <c r="B500" i="8"/>
  <c r="B501" i="8"/>
  <c r="B70" i="8"/>
  <c r="B71" i="8"/>
  <c r="B502" i="8"/>
  <c r="B72" i="8"/>
  <c r="B503" i="8"/>
  <c r="B504" i="8"/>
  <c r="B505" i="8"/>
  <c r="B506" i="8"/>
  <c r="B507" i="8"/>
  <c r="B508" i="8"/>
  <c r="B509" i="8"/>
  <c r="B510" i="8"/>
  <c r="B511" i="8"/>
  <c r="B512" i="8"/>
  <c r="B513" i="8"/>
  <c r="B514" i="8"/>
  <c r="B515" i="8"/>
  <c r="B516" i="8"/>
  <c r="B517" i="8"/>
  <c r="B518" i="8"/>
  <c r="B73" i="8"/>
  <c r="B74" i="8"/>
  <c r="B519" i="8"/>
  <c r="B75" i="8"/>
  <c r="B76" i="8"/>
  <c r="B520" i="8"/>
  <c r="B521" i="8"/>
  <c r="B77" i="8"/>
  <c r="B78" i="8"/>
  <c r="B522" i="8"/>
  <c r="B523" i="8"/>
  <c r="B524" i="8"/>
  <c r="B525" i="8"/>
  <c r="B526" i="8"/>
  <c r="B527" i="8"/>
  <c r="B528" i="8"/>
  <c r="B529" i="8"/>
  <c r="B530" i="8"/>
  <c r="B531" i="8"/>
  <c r="B532" i="8"/>
  <c r="B533" i="8"/>
  <c r="B534" i="8"/>
  <c r="B535" i="8"/>
  <c r="B536" i="8"/>
  <c r="B537" i="8"/>
  <c r="B538" i="8"/>
  <c r="B539" i="8"/>
  <c r="B540" i="8"/>
  <c r="B541" i="8"/>
  <c r="B542" i="8"/>
  <c r="B543" i="8"/>
  <c r="B544" i="8"/>
  <c r="B79" i="8"/>
  <c r="B545" i="8"/>
  <c r="B546" i="8"/>
  <c r="B547" i="8"/>
  <c r="B548" i="8"/>
  <c r="B549" i="8"/>
  <c r="B550" i="8"/>
  <c r="B80" i="8"/>
  <c r="B551" i="8"/>
  <c r="B552" i="8"/>
  <c r="B553" i="8"/>
  <c r="B554" i="8"/>
  <c r="B555" i="8"/>
  <c r="B556" i="8"/>
  <c r="B557" i="8"/>
  <c r="B558" i="8"/>
  <c r="B559" i="8"/>
  <c r="B560" i="8"/>
  <c r="B561" i="8"/>
  <c r="B81" i="8"/>
  <c r="B82" i="8"/>
  <c r="B562" i="8"/>
  <c r="B563" i="8"/>
  <c r="B83" i="8"/>
  <c r="B564" i="8"/>
  <c r="B565" i="8"/>
  <c r="B84" i="8"/>
  <c r="B85" i="8"/>
  <c r="B86" i="8"/>
  <c r="B566" i="8"/>
  <c r="B567" i="8"/>
  <c r="B568" i="8"/>
  <c r="B569" i="8"/>
  <c r="B570" i="8"/>
  <c r="B571" i="8"/>
  <c r="B87" i="8"/>
  <c r="B572" i="8"/>
  <c r="B573" i="8"/>
  <c r="B574" i="8"/>
  <c r="B575" i="8"/>
  <c r="B576" i="8"/>
  <c r="B577" i="8"/>
  <c r="B578" i="8"/>
  <c r="B579" i="8"/>
  <c r="B580" i="8"/>
  <c r="B581" i="8"/>
  <c r="B582" i="8"/>
  <c r="B583" i="8"/>
  <c r="B584" i="8"/>
  <c r="B585" i="8"/>
  <c r="B586" i="8"/>
  <c r="B88" i="8"/>
  <c r="B587" i="8"/>
  <c r="B588" i="8"/>
  <c r="B589" i="8"/>
  <c r="B590" i="8"/>
  <c r="B591" i="8"/>
  <c r="B592" i="8"/>
  <c r="B593" i="8"/>
  <c r="B594" i="8"/>
  <c r="B595" i="8"/>
  <c r="B596" i="8"/>
  <c r="B597" i="8"/>
  <c r="B598" i="8"/>
  <c r="B599" i="8"/>
  <c r="B600" i="8"/>
  <c r="B601" i="8"/>
  <c r="B602" i="8"/>
  <c r="B603" i="8"/>
  <c r="B604" i="8"/>
  <c r="B89" i="8"/>
  <c r="B605" i="8"/>
  <c r="B606" i="8"/>
  <c r="B607" i="8"/>
  <c r="B90" i="8"/>
  <c r="B91" i="8"/>
  <c r="B608" i="8"/>
  <c r="B92" i="8"/>
  <c r="B609" i="8"/>
  <c r="B610" i="8"/>
  <c r="B611" i="8"/>
  <c r="B612" i="8"/>
  <c r="B613" i="8"/>
  <c r="B614" i="8"/>
  <c r="B615" i="8"/>
  <c r="B616" i="8"/>
  <c r="B617" i="8"/>
  <c r="B618" i="8"/>
  <c r="B619" i="8"/>
  <c r="B620" i="8"/>
  <c r="B93" i="8"/>
  <c r="B94" i="8"/>
  <c r="B621" i="8"/>
  <c r="B622" i="8"/>
  <c r="B95" i="8"/>
  <c r="B623" i="8"/>
  <c r="B96" i="8"/>
  <c r="B624" i="8"/>
  <c r="B625" i="8"/>
  <c r="B626" i="8"/>
  <c r="B627" i="8"/>
  <c r="B628" i="8"/>
  <c r="B629" i="8"/>
  <c r="B630" i="8"/>
  <c r="B631" i="8"/>
  <c r="B632" i="8"/>
  <c r="B633" i="8"/>
  <c r="B634" i="8"/>
  <c r="B635" i="8"/>
  <c r="B97" i="8"/>
  <c r="B636" i="8"/>
  <c r="B637" i="8"/>
  <c r="B638" i="8"/>
  <c r="B639" i="8"/>
  <c r="B98" i="8"/>
  <c r="B640" i="8"/>
  <c r="B641" i="8"/>
  <c r="B99" i="8"/>
  <c r="B100" i="8"/>
  <c r="B642" i="8"/>
  <c r="B101" i="8"/>
  <c r="B643" i="8"/>
  <c r="B644" i="8"/>
  <c r="B645" i="8"/>
  <c r="B646" i="8"/>
  <c r="B647" i="8"/>
  <c r="B102" i="8"/>
  <c r="B648" i="8"/>
  <c r="B649" i="8"/>
  <c r="B103" i="8"/>
  <c r="B650" i="8"/>
  <c r="B651" i="8"/>
  <c r="B652" i="8"/>
  <c r="B104" i="8"/>
  <c r="B653" i="8"/>
  <c r="B654" i="8"/>
  <c r="B105" i="8"/>
  <c r="B655" i="8"/>
  <c r="B656" i="8"/>
  <c r="B657" i="8"/>
  <c r="B658" i="8"/>
  <c r="B659" i="8"/>
  <c r="B660" i="8"/>
  <c r="B106" i="8"/>
  <c r="B107" i="8"/>
  <c r="B661" i="8"/>
  <c r="B662" i="8"/>
  <c r="B108" i="8"/>
  <c r="B663" i="8"/>
  <c r="B664" i="8"/>
  <c r="B665" i="8"/>
  <c r="B666" i="8"/>
  <c r="B667" i="8"/>
  <c r="B109" i="8"/>
  <c r="B668" i="8"/>
  <c r="B110" i="8"/>
  <c r="B111" i="8"/>
  <c r="B669" i="8"/>
  <c r="B112" i="8"/>
  <c r="B670" i="8"/>
  <c r="B671" i="8"/>
  <c r="B113" i="8"/>
  <c r="B114" i="8"/>
  <c r="B672" i="8"/>
  <c r="B115" i="8"/>
  <c r="B673" i="8"/>
  <c r="B116" i="8"/>
  <c r="B117" i="8"/>
  <c r="B674" i="8"/>
  <c r="B118" i="8"/>
  <c r="B675" i="8"/>
  <c r="B119" i="8"/>
  <c r="B676" i="8"/>
  <c r="B677" i="8"/>
  <c r="B678" i="8"/>
  <c r="B679" i="8"/>
  <c r="K69" i="8" s="1"/>
  <c r="B680" i="8"/>
  <c r="B681" i="8"/>
  <c r="B120" i="8"/>
  <c r="B682" i="8"/>
  <c r="B683" i="8"/>
  <c r="B684" i="8"/>
  <c r="B685" i="8"/>
  <c r="B686" i="8"/>
  <c r="B687" i="8"/>
  <c r="B688" i="8"/>
  <c r="B121" i="8"/>
  <c r="B689" i="8"/>
  <c r="B690" i="8"/>
  <c r="B691" i="8"/>
  <c r="B692" i="8"/>
  <c r="B693" i="8"/>
  <c r="B694" i="8"/>
  <c r="B695" i="8"/>
  <c r="B696" i="8"/>
  <c r="B122" i="8"/>
  <c r="B697" i="8"/>
  <c r="B698" i="8"/>
  <c r="B699" i="8"/>
  <c r="B700" i="8"/>
  <c r="B701" i="8"/>
  <c r="B702" i="8"/>
  <c r="B123" i="8"/>
  <c r="B703" i="8"/>
  <c r="B704" i="8"/>
  <c r="B705" i="8"/>
  <c r="B706" i="8"/>
  <c r="B707" i="8"/>
  <c r="B708" i="8"/>
  <c r="B709" i="8"/>
  <c r="B710" i="8"/>
  <c r="B711" i="8"/>
  <c r="B712" i="8"/>
  <c r="B713" i="8"/>
  <c r="B124" i="8"/>
  <c r="B714" i="8"/>
  <c r="B125" i="8"/>
  <c r="B715" i="8"/>
  <c r="B716" i="8"/>
  <c r="B717" i="8"/>
  <c r="B718" i="8"/>
  <c r="B719" i="8"/>
  <c r="B720" i="8"/>
  <c r="B126" i="8"/>
  <c r="B127" i="8"/>
  <c r="B128" i="8"/>
  <c r="B721" i="8"/>
  <c r="B722" i="8"/>
  <c r="B129" i="8"/>
  <c r="B723" i="8"/>
  <c r="B130" i="8"/>
  <c r="B724" i="8"/>
  <c r="B725" i="8"/>
  <c r="B131" i="8"/>
  <c r="B726" i="8"/>
  <c r="B132" i="8"/>
  <c r="B727" i="8"/>
  <c r="B728" i="8"/>
  <c r="B729" i="8"/>
  <c r="B730" i="8"/>
  <c r="B731" i="8"/>
  <c r="B732" i="8"/>
  <c r="B733" i="8"/>
  <c r="B734" i="8"/>
  <c r="B735" i="8"/>
  <c r="B736" i="8"/>
  <c r="B737" i="8"/>
  <c r="B738" i="8"/>
  <c r="B739" i="8"/>
  <c r="B740" i="8"/>
  <c r="B741" i="8"/>
  <c r="B742" i="8"/>
  <c r="B743" i="8"/>
  <c r="B133" i="8"/>
  <c r="B744" i="8"/>
  <c r="B745" i="8"/>
  <c r="B746" i="8"/>
  <c r="B747" i="8"/>
  <c r="B748" i="8"/>
  <c r="B749" i="8"/>
  <c r="B134" i="8"/>
  <c r="B750" i="8"/>
  <c r="B751" i="8"/>
  <c r="B752" i="8"/>
  <c r="B753" i="8"/>
  <c r="B754" i="8"/>
  <c r="B137" i="8"/>
  <c r="K70" i="8" s="1"/>
  <c r="Q11" i="7"/>
  <c r="I80" i="7"/>
  <c r="I79" i="7"/>
  <c r="B332" i="7"/>
  <c r="B333" i="7"/>
  <c r="B597" i="7"/>
  <c r="B169" i="7"/>
  <c r="B598" i="7"/>
  <c r="B12" i="7"/>
  <c r="B599" i="7"/>
  <c r="B334" i="7"/>
  <c r="B600" i="7"/>
  <c r="B335" i="7"/>
  <c r="B601" i="7"/>
  <c r="B170" i="7"/>
  <c r="B86" i="7"/>
  <c r="B602" i="7"/>
  <c r="B603" i="7"/>
  <c r="B604" i="7"/>
  <c r="B13" i="7"/>
  <c r="B171" i="7"/>
  <c r="B87" i="7"/>
  <c r="B336" i="7"/>
  <c r="B337" i="7"/>
  <c r="B33" i="7"/>
  <c r="B34" i="7"/>
  <c r="B751" i="7"/>
  <c r="B605" i="7"/>
  <c r="B338" i="7"/>
  <c r="B172" i="7"/>
  <c r="B173" i="7"/>
  <c r="B339" i="7"/>
  <c r="B606" i="7"/>
  <c r="B340" i="7"/>
  <c r="B14" i="7"/>
  <c r="B341" i="7"/>
  <c r="B174" i="7"/>
  <c r="B342" i="7"/>
  <c r="B175" i="7"/>
  <c r="B176" i="7"/>
  <c r="B88" i="7"/>
  <c r="B607" i="7"/>
  <c r="B177" i="7"/>
  <c r="B178" i="7"/>
  <c r="B343" i="7"/>
  <c r="B608" i="7"/>
  <c r="B609" i="7"/>
  <c r="B128" i="7"/>
  <c r="B179" i="7"/>
  <c r="B344" i="7"/>
  <c r="B610" i="7"/>
  <c r="B345" i="7"/>
  <c r="B346" i="7"/>
  <c r="B180" i="7"/>
  <c r="B347" i="7"/>
  <c r="B181" i="7"/>
  <c r="B348" i="7"/>
  <c r="B349" i="7"/>
  <c r="B611" i="7"/>
  <c r="B350" i="7"/>
  <c r="B351" i="7"/>
  <c r="B182" i="7"/>
  <c r="B352" i="7"/>
  <c r="B353" i="7"/>
  <c r="B612" i="7"/>
  <c r="B613" i="7"/>
  <c r="B354" i="7"/>
  <c r="B614" i="7"/>
  <c r="B615" i="7"/>
  <c r="B616" i="7"/>
  <c r="B35" i="7"/>
  <c r="B355" i="7"/>
  <c r="B617" i="7"/>
  <c r="B356" i="7"/>
  <c r="B357" i="7"/>
  <c r="B183" i="7"/>
  <c r="B184" i="7"/>
  <c r="B358" i="7"/>
  <c r="B359" i="7"/>
  <c r="B741" i="7"/>
  <c r="B618" i="7"/>
  <c r="B36" i="7"/>
  <c r="B619" i="7"/>
  <c r="B360" i="7"/>
  <c r="B361" i="7"/>
  <c r="B362" i="7"/>
  <c r="B363" i="7"/>
  <c r="B620" i="7"/>
  <c r="B364" i="7"/>
  <c r="B89" i="7"/>
  <c r="B365" i="7"/>
  <c r="B90" i="7"/>
  <c r="B2" i="7"/>
  <c r="B621" i="7"/>
  <c r="B366" i="7"/>
  <c r="B185" i="7"/>
  <c r="B622" i="7"/>
  <c r="B186" i="7"/>
  <c r="B367" i="7"/>
  <c r="B623" i="7"/>
  <c r="B624" i="7"/>
  <c r="B368" i="7"/>
  <c r="B187" i="7"/>
  <c r="B188" i="7"/>
  <c r="B369" i="7"/>
  <c r="B91" i="7"/>
  <c r="B189" i="7"/>
  <c r="B370" i="7"/>
  <c r="B371" i="7"/>
  <c r="B372" i="7"/>
  <c r="B190" i="7"/>
  <c r="B625" i="7"/>
  <c r="B373" i="7"/>
  <c r="B37" i="7"/>
  <c r="B374" i="7"/>
  <c r="B191" i="7"/>
  <c r="B192" i="7"/>
  <c r="B375" i="7"/>
  <c r="B193" i="7"/>
  <c r="B376" i="7"/>
  <c r="B377" i="7"/>
  <c r="B378" i="7"/>
  <c r="B379" i="7"/>
  <c r="B742" i="7"/>
  <c r="B626" i="7"/>
  <c r="B627" i="7"/>
  <c r="B628" i="7"/>
  <c r="B380" i="7"/>
  <c r="B381" i="7"/>
  <c r="B147" i="7"/>
  <c r="B629" i="7"/>
  <c r="B38" i="7"/>
  <c r="B630" i="7"/>
  <c r="B194" i="7"/>
  <c r="B631" i="7"/>
  <c r="B195" i="7"/>
  <c r="B196" i="7"/>
  <c r="B131" i="7"/>
  <c r="B632" i="7"/>
  <c r="B633" i="7"/>
  <c r="B197" i="7"/>
  <c r="B198" i="7"/>
  <c r="B3" i="7"/>
  <c r="B382" i="7"/>
  <c r="B383" i="7"/>
  <c r="B634" i="7"/>
  <c r="B199" i="7"/>
  <c r="B635" i="7"/>
  <c r="B384" i="7"/>
  <c r="B385" i="7"/>
  <c r="B386" i="7"/>
  <c r="B387" i="7"/>
  <c r="B200" i="7"/>
  <c r="B388" i="7"/>
  <c r="B389" i="7"/>
  <c r="B636" i="7"/>
  <c r="B390" i="7"/>
  <c r="B391" i="7"/>
  <c r="B129" i="7"/>
  <c r="B637" i="7"/>
  <c r="B148" i="7"/>
  <c r="B39" i="7"/>
  <c r="B40" i="7"/>
  <c r="B92" i="7"/>
  <c r="B93" i="7"/>
  <c r="B392" i="7"/>
  <c r="B638" i="7"/>
  <c r="B393" i="7"/>
  <c r="B394" i="7"/>
  <c r="B395" i="7"/>
  <c r="B201" i="7"/>
  <c r="B639" i="7"/>
  <c r="B396" i="7"/>
  <c r="B397" i="7"/>
  <c r="B202" i="7"/>
  <c r="B203" i="7"/>
  <c r="B640" i="7"/>
  <c r="B204" i="7"/>
  <c r="B205" i="7"/>
  <c r="B398" i="7"/>
  <c r="B41" i="7"/>
  <c r="B206" i="7"/>
  <c r="B42" i="7"/>
  <c r="B43" i="7"/>
  <c r="B207" i="7"/>
  <c r="B641" i="7"/>
  <c r="B208" i="7"/>
  <c r="B642" i="7"/>
  <c r="B643" i="7"/>
  <c r="B399" i="7"/>
  <c r="B400" i="7"/>
  <c r="B401" i="7"/>
  <c r="B137" i="7"/>
  <c r="B402" i="7"/>
  <c r="B403" i="7"/>
  <c r="B209" i="7"/>
  <c r="B210" i="7"/>
  <c r="B644" i="7"/>
  <c r="B94" i="7"/>
  <c r="B404" i="7"/>
  <c r="B211" i="7"/>
  <c r="B405" i="7"/>
  <c r="B406" i="7"/>
  <c r="B407" i="7"/>
  <c r="B645" i="7"/>
  <c r="B646" i="7"/>
  <c r="B647" i="7"/>
  <c r="B15" i="7"/>
  <c r="B408" i="7"/>
  <c r="B149" i="7"/>
  <c r="B409" i="7"/>
  <c r="B212" i="7"/>
  <c r="B7" i="7"/>
  <c r="B150" i="7"/>
  <c r="B213" i="7"/>
  <c r="B44" i="7"/>
  <c r="B410" i="7"/>
  <c r="B411" i="7"/>
  <c r="B45" i="7"/>
  <c r="B412" i="7"/>
  <c r="B413" i="7"/>
  <c r="B214" i="7"/>
  <c r="B648" i="7"/>
  <c r="B414" i="7"/>
  <c r="B415" i="7"/>
  <c r="B215" i="7"/>
  <c r="B95" i="7"/>
  <c r="B216" i="7"/>
  <c r="B16" i="7"/>
  <c r="B649" i="7"/>
  <c r="B416" i="7"/>
  <c r="B417" i="7"/>
  <c r="B650" i="7"/>
  <c r="B418" i="7"/>
  <c r="B217" i="7"/>
  <c r="B218" i="7"/>
  <c r="B419" i="7"/>
  <c r="B219" i="7"/>
  <c r="B651" i="7"/>
  <c r="B96" i="7"/>
  <c r="B652" i="7"/>
  <c r="B420" i="7"/>
  <c r="B421" i="7"/>
  <c r="B653" i="7"/>
  <c r="B422" i="7"/>
  <c r="B151" i="7"/>
  <c r="B220" i="7"/>
  <c r="B423" i="7"/>
  <c r="B654" i="7"/>
  <c r="B17" i="7"/>
  <c r="B132" i="7"/>
  <c r="B655" i="7"/>
  <c r="B656" i="7"/>
  <c r="B97" i="7"/>
  <c r="B424" i="7"/>
  <c r="B425" i="7"/>
  <c r="B221" i="7"/>
  <c r="B98" i="7"/>
  <c r="B222" i="7"/>
  <c r="B426" i="7"/>
  <c r="B152" i="7"/>
  <c r="B223" i="7"/>
  <c r="B427" i="7"/>
  <c r="B99" i="7"/>
  <c r="B224" i="7"/>
  <c r="B225" i="7"/>
  <c r="B657" i="7"/>
  <c r="B226" i="7"/>
  <c r="B18" i="7"/>
  <c r="B227" i="7"/>
  <c r="B228" i="7"/>
  <c r="B229" i="7"/>
  <c r="B658" i="7"/>
  <c r="B659" i="7"/>
  <c r="B428" i="7"/>
  <c r="B429" i="7"/>
  <c r="B430" i="7"/>
  <c r="B660" i="7"/>
  <c r="B743" i="7"/>
  <c r="B431" i="7"/>
  <c r="B100" i="7"/>
  <c r="B661" i="7"/>
  <c r="B662" i="7"/>
  <c r="B663" i="7"/>
  <c r="B432" i="7"/>
  <c r="B46" i="7"/>
  <c r="B433" i="7"/>
  <c r="B434" i="7"/>
  <c r="B153" i="7"/>
  <c r="B230" i="7"/>
  <c r="B231" i="7"/>
  <c r="B232" i="7"/>
  <c r="B744" i="7"/>
  <c r="B664" i="7"/>
  <c r="B47" i="7"/>
  <c r="B101" i="7"/>
  <c r="B233" i="7"/>
  <c r="B665" i="7"/>
  <c r="B435" i="7"/>
  <c r="B234" i="7"/>
  <c r="B235" i="7"/>
  <c r="B102" i="7"/>
  <c r="B436" i="7"/>
  <c r="B437" i="7"/>
  <c r="B236" i="7"/>
  <c r="B666" i="7"/>
  <c r="B667" i="7"/>
  <c r="B668" i="7"/>
  <c r="B438" i="7"/>
  <c r="B439" i="7"/>
  <c r="B48" i="7"/>
  <c r="B237" i="7"/>
  <c r="B669" i="7"/>
  <c r="B19" i="7"/>
  <c r="B440" i="7"/>
  <c r="B670" i="7"/>
  <c r="B238" i="7"/>
  <c r="B441" i="7"/>
  <c r="B239" i="7"/>
  <c r="B49" i="7"/>
  <c r="B8" i="7"/>
  <c r="B50" i="7"/>
  <c r="B671" i="7"/>
  <c r="B103" i="7"/>
  <c r="B240" i="7"/>
  <c r="B442" i="7"/>
  <c r="B672" i="7"/>
  <c r="B443" i="7"/>
  <c r="B745" i="7"/>
  <c r="B673" i="7"/>
  <c r="B444" i="7"/>
  <c r="B104" i="7"/>
  <c r="B445" i="7"/>
  <c r="B674" i="7"/>
  <c r="B446" i="7"/>
  <c r="B675" i="7"/>
  <c r="B241" i="7"/>
  <c r="B676" i="7"/>
  <c r="B447" i="7"/>
  <c r="B242" i="7"/>
  <c r="B20" i="7"/>
  <c r="B677" i="7"/>
  <c r="B51" i="7"/>
  <c r="B52" i="7"/>
  <c r="B448" i="7"/>
  <c r="B154" i="7"/>
  <c r="B449" i="7"/>
  <c r="B243" i="7"/>
  <c r="B450" i="7"/>
  <c r="B451" i="7"/>
  <c r="B244" i="7"/>
  <c r="B678" i="7"/>
  <c r="B21" i="7"/>
  <c r="B452" i="7"/>
  <c r="B453" i="7"/>
  <c r="B454" i="7"/>
  <c r="B53" i="7"/>
  <c r="B22" i="7"/>
  <c r="B455" i="7"/>
  <c r="B456" i="7"/>
  <c r="B457" i="7"/>
  <c r="B245" i="7"/>
  <c r="B679" i="7"/>
  <c r="B680" i="7"/>
  <c r="B681" i="7"/>
  <c r="B246" i="7"/>
  <c r="B458" i="7"/>
  <c r="B682" i="7"/>
  <c r="B247" i="7"/>
  <c r="B248" i="7"/>
  <c r="B459" i="7"/>
  <c r="B460" i="7"/>
  <c r="B105" i="7"/>
  <c r="B249" i="7"/>
  <c r="B683" i="7"/>
  <c r="B684" i="7"/>
  <c r="B461" i="7"/>
  <c r="B54" i="7"/>
  <c r="B462" i="7"/>
  <c r="B463" i="7"/>
  <c r="B685" i="7"/>
  <c r="B686" i="7"/>
  <c r="B687" i="7"/>
  <c r="B464" i="7"/>
  <c r="B250" i="7"/>
  <c r="B465" i="7"/>
  <c r="B466" i="7"/>
  <c r="B467" i="7"/>
  <c r="B468" i="7"/>
  <c r="B251" i="7"/>
  <c r="B469" i="7"/>
  <c r="B470" i="7"/>
  <c r="B688" i="7"/>
  <c r="B471" i="7"/>
  <c r="B689" i="7"/>
  <c r="B690" i="7"/>
  <c r="B472" i="7"/>
  <c r="B473" i="7"/>
  <c r="B691" i="7"/>
  <c r="B474" i="7"/>
  <c r="B9" i="7"/>
  <c r="B475" i="7"/>
  <c r="B476" i="7"/>
  <c r="B477" i="7"/>
  <c r="B692" i="7"/>
  <c r="B478" i="7"/>
  <c r="B4" i="7"/>
  <c r="B693" i="7"/>
  <c r="B252" i="7"/>
  <c r="B479" i="7"/>
  <c r="B752" i="7"/>
  <c r="B480" i="7"/>
  <c r="B481" i="7"/>
  <c r="B482" i="7"/>
  <c r="B483" i="7"/>
  <c r="B484" i="7"/>
  <c r="B10" i="7"/>
  <c r="B694" i="7"/>
  <c r="B155" i="7"/>
  <c r="B695" i="7"/>
  <c r="B485" i="7"/>
  <c r="B486" i="7"/>
  <c r="B106" i="7"/>
  <c r="B487" i="7"/>
  <c r="B253" i="7"/>
  <c r="B156" i="7"/>
  <c r="B488" i="7"/>
  <c r="B107" i="7"/>
  <c r="B489" i="7"/>
  <c r="B55" i="7"/>
  <c r="B56" i="7"/>
  <c r="B696" i="7"/>
  <c r="B254" i="7"/>
  <c r="B490" i="7"/>
  <c r="B255" i="7"/>
  <c r="B138" i="7"/>
  <c r="B108" i="7"/>
  <c r="B109" i="7"/>
  <c r="B491" i="7"/>
  <c r="B57" i="7"/>
  <c r="B492" i="7"/>
  <c r="B493" i="7"/>
  <c r="B697" i="7"/>
  <c r="B494" i="7"/>
  <c r="B698" i="7"/>
  <c r="B495" i="7"/>
  <c r="B157" i="7"/>
  <c r="B256" i="7"/>
  <c r="B746" i="7"/>
  <c r="B699" i="7"/>
  <c r="B257" i="7"/>
  <c r="B700" i="7"/>
  <c r="B701" i="7"/>
  <c r="B496" i="7"/>
  <c r="B497" i="7"/>
  <c r="B498" i="7"/>
  <c r="B58" i="7"/>
  <c r="B59" i="7"/>
  <c r="B702" i="7"/>
  <c r="B60" i="7"/>
  <c r="B23" i="7"/>
  <c r="B258" i="7"/>
  <c r="B259" i="7"/>
  <c r="B61" i="7"/>
  <c r="B110" i="7"/>
  <c r="B499" i="7"/>
  <c r="B500" i="7"/>
  <c r="B260" i="7"/>
  <c r="B501" i="7"/>
  <c r="B502" i="7"/>
  <c r="B139" i="7"/>
  <c r="B261" i="7"/>
  <c r="B262" i="7"/>
  <c r="B503" i="7"/>
  <c r="B504" i="7"/>
  <c r="B703" i="7"/>
  <c r="B704" i="7"/>
  <c r="B263" i="7"/>
  <c r="B747" i="7"/>
  <c r="B264" i="7"/>
  <c r="B505" i="7"/>
  <c r="B265" i="7"/>
  <c r="B506" i="7"/>
  <c r="B705" i="7"/>
  <c r="B266" i="7"/>
  <c r="B267" i="7"/>
  <c r="B507" i="7"/>
  <c r="B268" i="7"/>
  <c r="B111" i="7"/>
  <c r="B269" i="7"/>
  <c r="B508" i="7"/>
  <c r="B509" i="7"/>
  <c r="B158" i="7"/>
  <c r="B706" i="7"/>
  <c r="B510" i="7"/>
  <c r="B62" i="7"/>
  <c r="B270" i="7"/>
  <c r="B707" i="7"/>
  <c r="B159" i="7"/>
  <c r="B748" i="7"/>
  <c r="B511" i="7"/>
  <c r="B271" i="7"/>
  <c r="B708" i="7"/>
  <c r="B512" i="7"/>
  <c r="B272" i="7"/>
  <c r="B273" i="7"/>
  <c r="B274" i="7"/>
  <c r="B112" i="7"/>
  <c r="B63" i="7"/>
  <c r="B513" i="7"/>
  <c r="B514" i="7"/>
  <c r="B64" i="7"/>
  <c r="B275" i="7"/>
  <c r="B515" i="7"/>
  <c r="B113" i="7"/>
  <c r="B24" i="7"/>
  <c r="B65" i="7"/>
  <c r="B276" i="7"/>
  <c r="B277" i="7"/>
  <c r="B516" i="7"/>
  <c r="B278" i="7"/>
  <c r="B709" i="7"/>
  <c r="B517" i="7"/>
  <c r="B5" i="7"/>
  <c r="B279" i="7"/>
  <c r="B280" i="7"/>
  <c r="B518" i="7"/>
  <c r="B519" i="7"/>
  <c r="B520" i="7"/>
  <c r="B521" i="7"/>
  <c r="B522" i="7"/>
  <c r="B523" i="7"/>
  <c r="B524" i="7"/>
  <c r="B525" i="7"/>
  <c r="B710" i="7"/>
  <c r="B526" i="7"/>
  <c r="B527" i="7"/>
  <c r="B281" i="7"/>
  <c r="B528" i="7"/>
  <c r="B66" i="7"/>
  <c r="B711" i="7"/>
  <c r="B529" i="7"/>
  <c r="B712" i="7"/>
  <c r="B530" i="7"/>
  <c r="B531" i="7"/>
  <c r="B532" i="7"/>
  <c r="B713" i="7"/>
  <c r="B282" i="7"/>
  <c r="B283" i="7"/>
  <c r="B533" i="7"/>
  <c r="B284" i="7"/>
  <c r="B534" i="7"/>
  <c r="B285" i="7"/>
  <c r="B286" i="7"/>
  <c r="B287" i="7"/>
  <c r="B714" i="7"/>
  <c r="B288" i="7"/>
  <c r="B289" i="7"/>
  <c r="B114" i="7"/>
  <c r="B715" i="7"/>
  <c r="B535" i="7"/>
  <c r="B716" i="7"/>
  <c r="B115" i="7"/>
  <c r="B116" i="7"/>
  <c r="B536" i="7"/>
  <c r="B67" i="7"/>
  <c r="B537" i="7"/>
  <c r="B717" i="7"/>
  <c r="B538" i="7"/>
  <c r="B539" i="7"/>
  <c r="B290" i="7"/>
  <c r="B718" i="7"/>
  <c r="B540" i="7"/>
  <c r="B291" i="7"/>
  <c r="B541" i="7"/>
  <c r="B140" i="7"/>
  <c r="B719" i="7"/>
  <c r="B542" i="7"/>
  <c r="B25" i="7"/>
  <c r="B68" i="7"/>
  <c r="B292" i="7"/>
  <c r="B543" i="7"/>
  <c r="B69" i="7"/>
  <c r="B293" i="7"/>
  <c r="B26" i="7"/>
  <c r="B720" i="7"/>
  <c r="B721" i="7"/>
  <c r="B722" i="7"/>
  <c r="B544" i="7"/>
  <c r="B141" i="7"/>
  <c r="B723" i="7"/>
  <c r="B294" i="7"/>
  <c r="B724" i="7"/>
  <c r="B545" i="7"/>
  <c r="B295" i="7"/>
  <c r="B725" i="7"/>
  <c r="B296" i="7"/>
  <c r="B130" i="7"/>
  <c r="B546" i="7"/>
  <c r="B297" i="7"/>
  <c r="B298" i="7"/>
  <c r="B299" i="7"/>
  <c r="B70" i="7"/>
  <c r="B160" i="7"/>
  <c r="B300" i="7"/>
  <c r="B71" i="7"/>
  <c r="B72" i="7"/>
  <c r="B301" i="7"/>
  <c r="B117" i="7"/>
  <c r="B302" i="7"/>
  <c r="B547" i="7"/>
  <c r="B749" i="7"/>
  <c r="B303" i="7"/>
  <c r="B548" i="7"/>
  <c r="B73" i="7"/>
  <c r="B549" i="7"/>
  <c r="B304" i="7"/>
  <c r="B74" i="7"/>
  <c r="B550" i="7"/>
  <c r="B551" i="7"/>
  <c r="B552" i="7"/>
  <c r="B27" i="7"/>
  <c r="B553" i="7"/>
  <c r="B161" i="7"/>
  <c r="B28" i="7"/>
  <c r="B554" i="7"/>
  <c r="B555" i="7"/>
  <c r="B556" i="7"/>
  <c r="B305" i="7"/>
  <c r="B306" i="7"/>
  <c r="B557" i="7"/>
  <c r="B75" i="7"/>
  <c r="B118" i="7"/>
  <c r="B558" i="7"/>
  <c r="B559" i="7"/>
  <c r="B76" i="7"/>
  <c r="B726" i="7"/>
  <c r="B753" i="7"/>
  <c r="B307" i="7"/>
  <c r="B308" i="7"/>
  <c r="B560" i="7"/>
  <c r="B119" i="7"/>
  <c r="B162" i="7"/>
  <c r="B120" i="7"/>
  <c r="B121" i="7"/>
  <c r="B163" i="7"/>
  <c r="B77" i="7"/>
  <c r="B561" i="7"/>
  <c r="B562" i="7"/>
  <c r="B6" i="7"/>
  <c r="B29" i="7"/>
  <c r="B563" i="7"/>
  <c r="B78" i="7"/>
  <c r="B564" i="7"/>
  <c r="B122" i="7"/>
  <c r="B79" i="7"/>
  <c r="B565" i="7"/>
  <c r="B80" i="7"/>
  <c r="B566" i="7"/>
  <c r="B81" i="7"/>
  <c r="B309" i="7"/>
  <c r="B310" i="7"/>
  <c r="B164" i="7"/>
  <c r="B165" i="7"/>
  <c r="B311" i="7"/>
  <c r="B727" i="7"/>
  <c r="B30" i="7"/>
  <c r="B312" i="7"/>
  <c r="B313" i="7"/>
  <c r="B314" i="7"/>
  <c r="B567" i="7"/>
  <c r="B568" i="7"/>
  <c r="B569" i="7"/>
  <c r="B728" i="7"/>
  <c r="B82" i="7"/>
  <c r="B315" i="7"/>
  <c r="B316" i="7"/>
  <c r="B166" i="7"/>
  <c r="B729" i="7"/>
  <c r="B570" i="7"/>
  <c r="B317" i="7"/>
  <c r="B318" i="7"/>
  <c r="B571" i="7"/>
  <c r="B133" i="7"/>
  <c r="B167" i="7"/>
  <c r="B572" i="7"/>
  <c r="B573" i="7"/>
  <c r="B142" i="7"/>
  <c r="B574" i="7"/>
  <c r="B575" i="7"/>
  <c r="B11" i="7"/>
  <c r="B576" i="7"/>
  <c r="B577" i="7"/>
  <c r="B730" i="7"/>
  <c r="B578" i="7"/>
  <c r="B319" i="7"/>
  <c r="B579" i="7"/>
  <c r="B320" i="7"/>
  <c r="B580" i="7"/>
  <c r="B168" i="7"/>
  <c r="B731" i="7"/>
  <c r="B581" i="7"/>
  <c r="B123" i="7"/>
  <c r="B582" i="7"/>
  <c r="B31" i="7"/>
  <c r="B321" i="7"/>
  <c r="B322" i="7"/>
  <c r="B583" i="7"/>
  <c r="B143" i="7"/>
  <c r="B584" i="7"/>
  <c r="B323" i="7"/>
  <c r="B83" i="7"/>
  <c r="B84" i="7"/>
  <c r="B124" i="7"/>
  <c r="B732" i="7"/>
  <c r="B733" i="7"/>
  <c r="B125" i="7"/>
  <c r="B585" i="7"/>
  <c r="B134" i="7"/>
  <c r="B144" i="7"/>
  <c r="B324" i="7"/>
  <c r="B126" i="7"/>
  <c r="B734" i="7"/>
  <c r="B127" i="7"/>
  <c r="B735" i="7"/>
  <c r="B586" i="7"/>
  <c r="B587" i="7"/>
  <c r="B588" i="7"/>
  <c r="B325" i="7"/>
  <c r="B736" i="7"/>
  <c r="B326" i="7"/>
  <c r="B327" i="7"/>
  <c r="B589" i="7"/>
  <c r="B590" i="7"/>
  <c r="B328" i="7"/>
  <c r="B754" i="7"/>
  <c r="B145" i="7"/>
  <c r="B737" i="7"/>
  <c r="B591" i="7"/>
  <c r="B750" i="7"/>
  <c r="B592" i="7"/>
  <c r="B32" i="7"/>
  <c r="B329" i="7"/>
  <c r="B330" i="7"/>
  <c r="B738" i="7"/>
  <c r="B739" i="7"/>
  <c r="B593" i="7"/>
  <c r="B146" i="7"/>
  <c r="B85" i="7"/>
  <c r="B594" i="7"/>
  <c r="B595" i="7"/>
  <c r="B740" i="7"/>
  <c r="B596" i="7"/>
  <c r="B331" i="7"/>
  <c r="J68" i="8" l="1"/>
  <c r="J69" i="8"/>
  <c r="J75" i="8"/>
  <c r="K72" i="8"/>
  <c r="K76" i="8"/>
  <c r="J72" i="8"/>
  <c r="J76" i="8"/>
  <c r="K73" i="8"/>
  <c r="J70" i="8"/>
  <c r="K68" i="8"/>
  <c r="K74" i="8"/>
  <c r="N13" i="8"/>
  <c r="N9" i="8"/>
  <c r="N16" i="8"/>
  <c r="N10" i="8"/>
  <c r="N12" i="8"/>
  <c r="N14" i="8"/>
  <c r="N15" i="8"/>
  <c r="Q10" i="7"/>
  <c r="Q8" i="7"/>
  <c r="Q13" i="7"/>
  <c r="Q14" i="7"/>
  <c r="Q7" i="7"/>
  <c r="Q12" i="7"/>
</calcChain>
</file>

<file path=xl/sharedStrings.xml><?xml version="1.0" encoding="utf-8"?>
<sst xmlns="http://schemas.openxmlformats.org/spreadsheetml/2006/main" count="10890" uniqueCount="3982">
  <si>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</si>
  <si>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</si>
  <si>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</si>
  <si>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</si>
  <si>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</si>
  <si>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</si>
  <si>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</si>
  <si>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</si>
  <si>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</si>
  <si>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</si>
  <si>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</si>
  <si>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</si>
  <si>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</si>
  <si>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</si>
  <si>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</si>
  <si>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</si>
  <si>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</si>
  <si>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</si>
  <si>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</si>
  <si>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</si>
  <si>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</si>
  <si>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</si>
  <si>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</si>
  <si>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</si>
  <si>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</si>
  <si>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</si>
  <si>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</si>
  <si>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</si>
  <si>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</si>
  <si>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</si>
  <si>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</si>
  <si>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</si>
  <si>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</si>
  <si>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</si>
  <si>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</si>
  <si>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</si>
  <si>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</si>
  <si>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</si>
  <si>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</si>
  <si>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</si>
  <si>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</si>
  <si>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</si>
  <si>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</si>
  <si>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</si>
  <si>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</si>
  <si>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</si>
  <si>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</si>
  <si>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</si>
  <si>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</si>
  <si>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</si>
  <si>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</si>
  <si>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</si>
  <si>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</si>
  <si>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</si>
  <si>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</si>
  <si>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</si>
  <si>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</si>
  <si>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</si>
  <si>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</si>
  <si>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</si>
  <si>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</si>
  <si>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</si>
  <si>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</si>
  <si>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</si>
  <si>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</si>
  <si>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</si>
  <si>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</si>
  <si>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</si>
  <si>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</si>
  <si>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</si>
  <si>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</si>
  <si>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</si>
  <si>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</si>
  <si>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</si>
  <si>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</si>
  <si>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</si>
  <si>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</si>
  <si>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</si>
  <si>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</si>
  <si>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</si>
  <si>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</si>
  <si>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</si>
  <si>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</si>
  <si>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</si>
  <si>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</si>
  <si>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</si>
  <si>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</si>
  <si>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</si>
  <si>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</si>
  <si>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</si>
  <si>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</si>
  <si>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</si>
  <si>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</si>
  <si>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</si>
  <si>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</si>
  <si>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</si>
  <si>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</si>
  <si>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</si>
  <si>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</si>
  <si>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</si>
  <si>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</si>
  <si>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</si>
  <si>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</si>
  <si>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</si>
  <si>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</si>
  <si>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</si>
  <si>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</si>
  <si>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</si>
  <si>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</si>
  <si>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</si>
  <si>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</si>
  <si>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</si>
  <si>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</si>
  <si>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</si>
  <si>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</si>
  <si>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</si>
  <si>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</si>
  <si>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</si>
  <si>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</si>
  <si>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</si>
  <si>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</si>
  <si>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</si>
  <si>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</si>
  <si>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</si>
  <si>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</si>
  <si>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</si>
  <si>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</si>
  <si>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</si>
  <si>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</si>
  <si>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</si>
  <si>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</si>
  <si>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</si>
  <si>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</si>
  <si>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</si>
  <si>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</si>
  <si>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</si>
  <si>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</si>
  <si>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</si>
  <si>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</si>
  <si>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</si>
  <si>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</si>
  <si>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</si>
  <si>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</si>
  <si>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</si>
  <si>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</si>
  <si>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</si>
  <si>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</si>
  <si>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</si>
  <si>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</si>
  <si>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</si>
  <si>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</si>
  <si>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</si>
  <si>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</si>
  <si>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</si>
  <si>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</si>
  <si>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</si>
  <si>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</si>
  <si>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</si>
  <si>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</si>
  <si>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</si>
  <si>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</si>
  <si>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</si>
  <si>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</si>
  <si>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</si>
  <si>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</si>
  <si>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</si>
  <si>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</si>
  <si>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</si>
  <si>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</si>
  <si>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</si>
  <si>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</si>
  <si>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</si>
  <si>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</si>
  <si>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</si>
  <si>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</si>
  <si>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</si>
  <si>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</si>
  <si>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</si>
  <si>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</si>
  <si>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</si>
  <si>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</si>
  <si>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</si>
  <si>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</si>
  <si>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</si>
  <si>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</si>
  <si>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</si>
  <si>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</si>
  <si>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</si>
  <si>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</si>
  <si>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</si>
  <si>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</si>
  <si>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</si>
  <si>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</si>
  <si>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</si>
  <si>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</si>
  <si>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</si>
  <si>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</si>
  <si>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</si>
  <si>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</si>
  <si>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</si>
  <si>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</si>
  <si>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</si>
  <si>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</si>
  <si>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</si>
  <si>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</si>
  <si>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</si>
  <si>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</si>
  <si>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</si>
  <si>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</si>
  <si>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</si>
  <si>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</si>
  <si>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</si>
  <si>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</si>
  <si>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</si>
  <si>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</si>
  <si>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</si>
  <si>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</si>
  <si>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</si>
  <si>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</si>
  <si>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</si>
  <si>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</si>
  <si>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</si>
  <si>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</si>
  <si>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</si>
  <si>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</si>
  <si>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</si>
  <si>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</si>
  <si>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</si>
  <si>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</si>
  <si>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</si>
  <si>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</si>
  <si>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</si>
  <si>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</si>
  <si>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</si>
  <si>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</si>
  <si>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</si>
  <si>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</si>
  <si>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</si>
  <si>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</si>
  <si>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</si>
  <si>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</si>
  <si>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</si>
  <si>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</si>
  <si>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</si>
  <si>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</si>
  <si>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</si>
  <si>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</si>
  <si>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</si>
  <si>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</si>
  <si>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</si>
  <si>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</si>
  <si>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</si>
  <si>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</si>
  <si>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</si>
  <si>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</si>
  <si>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</si>
  <si>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</si>
  <si>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</si>
  <si>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</si>
  <si>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</si>
  <si>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</si>
  <si>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</si>
  <si>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</si>
  <si>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</si>
  <si>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</si>
  <si>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</si>
  <si>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</si>
  <si>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</si>
  <si>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</si>
  <si>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</si>
  <si>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</si>
  <si>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</si>
  <si>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</si>
  <si>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</si>
  <si>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</si>
  <si>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</si>
  <si>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</si>
  <si>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</si>
  <si>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</si>
  <si>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</si>
  <si>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</si>
  <si>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</si>
  <si>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</si>
  <si>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</si>
  <si>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</si>
  <si>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</si>
  <si>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</si>
  <si>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</si>
  <si>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</si>
  <si>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</si>
  <si>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</si>
  <si>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</si>
  <si>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</si>
  <si>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</si>
  <si>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</si>
  <si>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</si>
  <si>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</si>
  <si>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</si>
  <si>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</si>
  <si>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</si>
  <si>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</si>
  <si>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</si>
  <si>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</si>
  <si>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</si>
  <si>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</si>
  <si>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</si>
  <si>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</si>
  <si>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</si>
  <si>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</si>
  <si>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</si>
  <si>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</si>
  <si>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</si>
  <si>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</si>
  <si>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</si>
  <si>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</si>
  <si>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</si>
  <si>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</si>
  <si>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</si>
  <si>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</si>
  <si>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</si>
  <si>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</si>
  <si>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</si>
  <si>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</si>
  <si>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</si>
  <si>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</si>
  <si>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</si>
  <si>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</si>
  <si>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</si>
  <si>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</si>
  <si>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</si>
  <si>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</si>
  <si>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</si>
  <si>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</si>
  <si>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</si>
  <si>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</si>
  <si>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</si>
  <si>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</si>
  <si>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</si>
  <si>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</si>
  <si>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</si>
  <si>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</si>
  <si>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</si>
  <si>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</si>
  <si>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</si>
  <si>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</si>
  <si>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</si>
  <si>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</si>
  <si>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</si>
  <si>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</si>
  <si>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</si>
  <si>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</si>
  <si>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</si>
  <si>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</si>
  <si>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</si>
  <si>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</si>
  <si>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</si>
  <si>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</si>
  <si>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</si>
  <si>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</si>
  <si>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</si>
  <si>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</si>
  <si>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</si>
  <si>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</si>
  <si>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</si>
  <si>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</si>
  <si>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</si>
  <si>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</si>
  <si>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</si>
  <si>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</si>
  <si>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</si>
  <si>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</si>
  <si>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</si>
  <si>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</si>
  <si>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</si>
  <si>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</si>
  <si>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</si>
  <si>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</si>
  <si>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</si>
  <si>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</si>
  <si>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</si>
  <si>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</si>
  <si>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</si>
  <si>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</si>
  <si>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</si>
  <si>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</si>
  <si>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</si>
  <si>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</si>
  <si>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</si>
  <si>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</si>
  <si>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</si>
  <si>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</si>
  <si>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</si>
  <si>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</si>
  <si>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</si>
  <si>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</si>
  <si>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</si>
  <si>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</si>
  <si>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</si>
  <si>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</si>
  <si>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</si>
  <si>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</si>
  <si>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</si>
  <si>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</si>
  <si>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</si>
  <si>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</si>
  <si>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</si>
  <si>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</si>
  <si>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</si>
  <si>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</si>
  <si>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</si>
  <si>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</si>
  <si>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</si>
  <si>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</si>
  <si>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</si>
  <si>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</si>
  <si>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</si>
  <si>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</si>
  <si>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</si>
  <si>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</si>
  <si>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</si>
  <si>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</si>
  <si>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</si>
  <si>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</si>
  <si>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</si>
  <si>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</si>
  <si>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</si>
  <si>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</si>
  <si>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</si>
  <si>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</si>
  <si>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</si>
  <si>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</si>
  <si>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</si>
  <si>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</si>
  <si>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</si>
  <si>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</si>
  <si>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</si>
  <si>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</si>
  <si>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</si>
  <si>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</si>
  <si>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</si>
  <si>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</si>
  <si>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</si>
  <si>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</si>
  <si>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</si>
  <si>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</si>
  <si>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</si>
  <si>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</si>
  <si>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</si>
  <si>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</si>
  <si>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</si>
  <si>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</si>
  <si>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</si>
  <si>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</si>
  <si>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</si>
  <si>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</si>
  <si>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</si>
  <si>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</si>
  <si>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</si>
  <si>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</si>
  <si>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</si>
  <si>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</si>
  <si>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</si>
  <si>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</si>
  <si>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</si>
  <si>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</si>
  <si>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</si>
  <si>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</si>
  <si>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</si>
  <si>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</si>
  <si>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</si>
  <si>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</si>
  <si>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</si>
  <si>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</si>
  <si>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</si>
  <si>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</si>
  <si>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</si>
  <si>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</si>
  <si>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</si>
  <si>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</si>
  <si>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</si>
  <si>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</si>
  <si>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</si>
  <si>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</si>
  <si>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</si>
  <si>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</si>
  <si>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</si>
  <si>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</si>
  <si>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</si>
  <si>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</si>
  <si>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</si>
  <si>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</si>
  <si>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</si>
  <si>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</si>
  <si>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</si>
  <si>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</si>
  <si>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</si>
  <si>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</si>
  <si>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</si>
  <si>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</si>
  <si>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</si>
  <si>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</si>
  <si>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</si>
  <si>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</si>
  <si>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</si>
  <si>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</si>
  <si>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</si>
  <si>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</si>
  <si>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</si>
  <si>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</si>
  <si>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</si>
  <si>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</si>
  <si>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</si>
  <si>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</si>
  <si>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</si>
  <si>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</si>
  <si>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</si>
  <si>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</si>
  <si>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</si>
  <si>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</si>
  <si>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</si>
  <si>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</si>
  <si>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</si>
  <si>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</si>
  <si>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</si>
  <si>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</si>
  <si>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</si>
  <si>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</si>
  <si>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</si>
  <si>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</si>
  <si>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</si>
  <si>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</si>
  <si>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</si>
  <si>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</si>
  <si>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</si>
  <si>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</si>
  <si>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</si>
  <si>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</si>
  <si>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</si>
  <si>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</si>
  <si>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</si>
  <si>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</si>
  <si>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</si>
  <si>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</si>
  <si>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</si>
  <si>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</si>
  <si>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</si>
  <si>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</si>
  <si>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</si>
  <si>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</si>
  <si>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</si>
  <si>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</si>
  <si>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</si>
  <si>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</si>
  <si>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</si>
  <si>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</si>
  <si>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</si>
  <si>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</si>
  <si>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</si>
  <si>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</si>
  <si>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</si>
  <si>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</si>
  <si>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</si>
  <si>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</si>
  <si>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</si>
  <si>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</si>
  <si>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</si>
  <si>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</si>
  <si>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</si>
  <si>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</si>
  <si>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</si>
  <si>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</si>
  <si>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</si>
  <si>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</si>
  <si>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</si>
  <si>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</si>
  <si>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</si>
  <si>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</si>
  <si>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</si>
  <si>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</si>
  <si>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</si>
  <si>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</si>
  <si>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</si>
  <si>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</si>
  <si>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</si>
  <si>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</si>
  <si>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</si>
  <si>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</si>
  <si>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</si>
  <si>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</si>
  <si>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</si>
  <si>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</si>
  <si>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</si>
  <si>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</si>
  <si>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</si>
  <si>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</si>
  <si>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</si>
  <si>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</si>
  <si>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</si>
  <si>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</si>
  <si>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</si>
  <si>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</si>
  <si>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</si>
  <si>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</si>
  <si>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</si>
  <si>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</si>
  <si>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</si>
  <si>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</si>
  <si>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</si>
  <si>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</si>
  <si>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</si>
  <si>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</si>
  <si>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</si>
  <si>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</si>
  <si>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</si>
  <si>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</si>
  <si>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</si>
  <si>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</si>
  <si>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</si>
  <si>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</si>
  <si>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</si>
  <si>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</si>
  <si>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</si>
  <si>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</si>
  <si>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</si>
  <si>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</si>
  <si>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</si>
  <si>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</si>
  <si>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</si>
  <si>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</si>
  <si>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</si>
  <si>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</si>
  <si>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</si>
  <si>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</si>
  <si>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</si>
  <si>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</si>
  <si>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</si>
  <si>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</si>
  <si>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</si>
  <si>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</si>
  <si>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</si>
  <si>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</si>
  <si>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</si>
  <si>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</si>
  <si>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</si>
  <si>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</si>
  <si>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</si>
  <si>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</si>
  <si>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</si>
  <si>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</si>
  <si>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</si>
  <si>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</si>
  <si>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</si>
  <si>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</si>
  <si>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</si>
  <si>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</si>
  <si>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</si>
  <si>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</si>
  <si>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</si>
  <si>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</si>
  <si>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</si>
  <si>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</si>
  <si>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</si>
  <si>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</si>
  <si>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</si>
  <si>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</si>
  <si>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</si>
  <si>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</si>
  <si>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</si>
  <si>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</si>
  <si>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</si>
  <si>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</si>
  <si>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</si>
  <si>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</si>
  <si>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</si>
  <si>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</si>
  <si>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</si>
  <si>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</si>
  <si>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</si>
  <si>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</si>
  <si>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</si>
  <si>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</si>
  <si>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</si>
  <si>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</si>
  <si>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</si>
  <si>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</si>
  <si>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</si>
  <si>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</si>
  <si>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</si>
  <si>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</si>
  <si>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</si>
  <si>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</si>
  <si>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</si>
  <si>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</si>
  <si>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</si>
  <si>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</si>
  <si>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</si>
  <si>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</si>
  <si>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</si>
  <si>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</si>
  <si>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</si>
  <si>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</si>
  <si>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</si>
  <si>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</si>
  <si>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</si>
  <si>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</si>
  <si>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</si>
  <si>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</si>
  <si>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</si>
  <si>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</si>
  <si>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</si>
  <si>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</si>
  <si>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</si>
  <si>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</si>
  <si>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</si>
  <si>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</si>
  <si>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</si>
  <si>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</si>
  <si>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</si>
  <si>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</si>
  <si>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</si>
  <si>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</si>
  <si>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</si>
  <si>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</si>
  <si>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</si>
  <si>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</si>
  <si>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</si>
  <si>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</si>
  <si>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</si>
  <si>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</si>
  <si>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</si>
  <si>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</si>
  <si>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</si>
  <si>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</si>
  <si>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</si>
  <si>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</si>
  <si>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</si>
  <si>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</si>
  <si>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</si>
  <si>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</si>
  <si>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</si>
  <si>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</si>
  <si>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</si>
  <si>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</si>
  <si>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</si>
  <si>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</si>
  <si>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</si>
  <si>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</si>
  <si>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</si>
  <si>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</si>
  <si>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</si>
  <si>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</si>
  <si>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</si>
  <si>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</si>
  <si>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</si>
  <si>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</si>
  <si>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</si>
  <si>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</si>
  <si>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</si>
  <si>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</si>
  <si>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</si>
  <si>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</si>
  <si>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</si>
  <si>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</si>
  <si>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</si>
  <si>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</si>
  <si>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</si>
  <si>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</si>
  <si>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</si>
  <si>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</si>
  <si>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</si>
  <si>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</si>
  <si>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</si>
  <si>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</si>
  <si>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</si>
  <si>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</si>
  <si>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</si>
  <si>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</si>
  <si>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</si>
  <si>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</si>
  <si>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</si>
  <si>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</si>
  <si>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</si>
  <si>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</si>
  <si>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</si>
  <si>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</si>
  <si>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</si>
  <si>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</si>
  <si>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</si>
  <si>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</si>
  <si>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</si>
  <si>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</si>
  <si>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</si>
  <si>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</si>
  <si>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</si>
  <si>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</si>
  <si>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</si>
  <si>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</si>
  <si>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</si>
  <si>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</si>
  <si>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</si>
  <si>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</si>
  <si>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</si>
  <si>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</si>
  <si>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</si>
  <si>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</si>
  <si>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</si>
  <si>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</si>
  <si>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</si>
  <si>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</si>
  <si>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</si>
  <si>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</si>
  <si>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</si>
  <si>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</si>
  <si>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</si>
  <si>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</si>
  <si>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</si>
  <si>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</si>
  <si>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</si>
  <si>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</si>
  <si>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</si>
  <si>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</si>
  <si>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</si>
  <si>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</si>
  <si>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</si>
  <si>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</si>
  <si>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</si>
  <si>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</si>
  <si>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</si>
  <si>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</si>
  <si>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</si>
  <si>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</si>
  <si>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</si>
  <si>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</si>
  <si>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</si>
  <si>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</si>
  <si>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</si>
  <si>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</si>
  <si>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</si>
  <si>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</si>
  <si>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</si>
  <si>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</si>
  <si>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</si>
  <si>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</si>
  <si>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</si>
  <si>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</si>
  <si>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</si>
  <si>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</si>
  <si>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</si>
  <si>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</si>
  <si>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</si>
  <si>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</si>
  <si>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</si>
  <si>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</si>
  <si>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</si>
  <si>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</si>
  <si>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</si>
  <si>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</si>
  <si>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</si>
  <si>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</si>
  <si>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</si>
  <si>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</si>
  <si>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</si>
  <si>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</si>
  <si>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</si>
  <si>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</si>
  <si>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</si>
  <si>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</si>
  <si>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</si>
  <si>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</si>
  <si>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</si>
  <si>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</si>
  <si>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</si>
  <si>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</si>
  <si>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</si>
  <si>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</si>
  <si>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</si>
  <si>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</si>
  <si>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</si>
  <si>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</si>
  <si>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</si>
  <si>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</si>
  <si>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</si>
  <si>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</si>
  <si>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</si>
  <si>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</si>
  <si>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</si>
  <si>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</si>
  <si>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</si>
  <si>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</si>
  <si>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</si>
  <si>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</si>
  <si>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</si>
  <si>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</si>
  <si>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</si>
  <si>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</si>
  <si>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</si>
  <si>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</si>
  <si>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</si>
  <si>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</si>
  <si>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</si>
  <si>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</si>
  <si>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</si>
  <si>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</si>
  <si>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</si>
  <si>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</si>
  <si>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</si>
  <si>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</si>
  <si>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</si>
  <si>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</si>
  <si>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</si>
  <si>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</si>
  <si>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</si>
  <si>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</si>
  <si>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</si>
  <si>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</si>
  <si>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</si>
  <si>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</si>
  <si>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</si>
  <si>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</si>
  <si>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</si>
  <si>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</si>
  <si>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</si>
  <si>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</si>
  <si>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</si>
  <si>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</si>
  <si>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</si>
  <si>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</si>
  <si>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</si>
  <si>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</si>
  <si>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</si>
  <si>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</si>
  <si>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</si>
  <si>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</si>
  <si>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</si>
  <si>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</si>
  <si>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</si>
  <si>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</si>
  <si>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</si>
  <si>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</si>
  <si>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</si>
  <si>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</si>
  <si>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</si>
  <si>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</si>
  <si>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</si>
  <si>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</si>
  <si>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</si>
  <si>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</si>
  <si>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</si>
  <si>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</si>
  <si>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</si>
  <si>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</si>
  <si>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</si>
  <si>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</si>
  <si>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</si>
  <si>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</si>
  <si>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</si>
  <si>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</si>
  <si>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</si>
  <si>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</si>
  <si>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</si>
  <si>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</si>
  <si>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</si>
  <si>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</si>
  <si>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</si>
  <si>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</si>
  <si>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</si>
  <si>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</si>
  <si>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</si>
  <si>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</si>
  <si>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</si>
  <si>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</si>
  <si>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</si>
  <si>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</si>
  <si>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</si>
  <si>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</si>
  <si>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</si>
  <si>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</si>
  <si>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</si>
  <si>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</si>
  <si>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</si>
  <si>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</si>
  <si>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</si>
  <si>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</si>
  <si>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</si>
  <si>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</si>
  <si>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</si>
  <si>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</si>
  <si>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</si>
  <si>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</si>
  <si>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</si>
  <si>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</si>
  <si>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</si>
  <si>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</si>
  <si>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</si>
  <si>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</si>
  <si>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</si>
  <si>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</si>
  <si>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</si>
  <si>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</si>
  <si>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</si>
  <si>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</si>
  <si>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</si>
  <si>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</si>
  <si>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</si>
  <si>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</si>
  <si>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</si>
  <si>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</si>
  <si>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</si>
  <si>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</si>
  <si>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</si>
  <si>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</si>
  <si>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</si>
  <si>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</si>
  <si>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</si>
  <si>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</si>
  <si>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</si>
  <si>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</si>
  <si>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</si>
  <si>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</si>
  <si>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</si>
  <si>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</si>
  <si>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</si>
  <si>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</si>
  <si>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</si>
  <si>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</si>
  <si>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</si>
  <si>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</si>
  <si>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</si>
  <si>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</si>
  <si>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</si>
  <si>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</si>
  <si>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</si>
  <si>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</si>
  <si>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</si>
  <si>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</si>
  <si>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</si>
  <si>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</si>
  <si>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</si>
  <si>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</si>
  <si>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</si>
  <si>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</si>
  <si>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</si>
  <si>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</si>
  <si>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</si>
  <si>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</si>
  <si>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</si>
  <si>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</si>
  <si>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</si>
  <si>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</si>
  <si>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</si>
  <si>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</si>
  <si>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</si>
  <si>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</si>
  <si>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</si>
  <si>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</si>
  <si>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</si>
  <si>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</si>
  <si>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</si>
  <si>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</si>
  <si>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</si>
  <si>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</si>
  <si>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</si>
  <si>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</si>
  <si>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</si>
  <si>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</si>
  <si>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</si>
  <si>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</si>
  <si>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</si>
  <si>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</si>
  <si>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</si>
  <si>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</si>
  <si>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</si>
  <si>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</si>
  <si>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</si>
  <si>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</si>
  <si>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</si>
  <si>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</si>
  <si>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</si>
  <si>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</si>
  <si>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</si>
  <si>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</si>
  <si>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</si>
  <si>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</si>
  <si>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</si>
  <si>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</si>
  <si>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</si>
  <si>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</si>
  <si>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</si>
  <si>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</si>
  <si>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</si>
  <si>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</si>
  <si>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</si>
  <si>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</si>
  <si>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</si>
  <si>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</si>
  <si>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</si>
  <si>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</si>
  <si>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</si>
  <si>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</si>
  <si>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</si>
  <si>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</si>
  <si>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</si>
  <si>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</si>
  <si>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</si>
  <si>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</si>
  <si>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</si>
  <si>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</si>
  <si>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</si>
  <si>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</si>
  <si>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</si>
  <si>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</si>
  <si>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</si>
  <si>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</si>
  <si>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</si>
  <si>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</si>
  <si>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</si>
  <si>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</si>
  <si>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</si>
  <si>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</si>
  <si>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</si>
  <si>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</si>
  <si>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</si>
  <si>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</si>
  <si>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</si>
  <si>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</si>
  <si>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</si>
  <si>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</si>
  <si>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</si>
  <si>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</si>
  <si>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</si>
  <si>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</si>
  <si>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</si>
  <si>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</si>
  <si>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</si>
  <si>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</si>
  <si>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</si>
  <si>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</si>
  <si>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</si>
  <si>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</si>
  <si>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</si>
  <si>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</si>
  <si>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</si>
  <si>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</si>
  <si>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</si>
  <si>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</si>
  <si>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</si>
  <si>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</si>
  <si>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</si>
  <si>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</si>
  <si>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</si>
  <si>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</si>
  <si>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</si>
  <si>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</si>
  <si>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</si>
  <si>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</si>
  <si>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</si>
  <si>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</si>
  <si>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</si>
  <si>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</si>
  <si>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</si>
  <si>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</si>
  <si>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</si>
  <si>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</si>
  <si>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</si>
  <si>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</si>
  <si>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</si>
  <si>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</si>
  <si>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</si>
  <si>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</si>
  <si>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</si>
  <si>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</si>
  <si>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</si>
  <si>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</si>
  <si>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</si>
  <si>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</si>
  <si>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</si>
  <si>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</si>
  <si>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</si>
  <si>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</si>
  <si>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</si>
  <si>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</si>
  <si>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</si>
  <si>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</si>
  <si>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</si>
  <si>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</si>
  <si>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</si>
  <si>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</si>
  <si>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</si>
  <si>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</si>
  <si>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</si>
  <si>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</si>
  <si>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</si>
  <si>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</si>
  <si>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</si>
  <si>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</si>
  <si>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</si>
  <si>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</si>
  <si>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</si>
  <si>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</si>
  <si>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</si>
  <si>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</si>
  <si>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</si>
  <si>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</si>
  <si>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</si>
  <si>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</si>
  <si>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</si>
  <si>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</si>
  <si>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</si>
  <si>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</si>
  <si>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</si>
  <si>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</si>
  <si>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</si>
  <si>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</si>
  <si>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</si>
  <si>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</si>
  <si>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</si>
  <si>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</si>
  <si>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</si>
  <si>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</si>
  <si>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</si>
  <si>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</si>
  <si>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</si>
  <si>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</si>
  <si>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</si>
  <si>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</si>
  <si>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</si>
  <si>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</si>
  <si>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</si>
  <si>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</si>
  <si>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</si>
  <si>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</si>
  <si>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</si>
  <si>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</si>
  <si>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</si>
  <si>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</si>
  <si>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</si>
  <si>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</si>
  <si>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</si>
  <si>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</si>
  <si>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</si>
  <si>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</si>
  <si>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</si>
  <si>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</si>
  <si>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</si>
  <si>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</si>
  <si>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</si>
  <si>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</si>
  <si>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</si>
  <si>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</si>
  <si>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</si>
  <si>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</si>
  <si>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</si>
  <si>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</si>
  <si>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</si>
  <si>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</si>
  <si>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</si>
  <si>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</si>
  <si>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</si>
  <si>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</si>
  <si>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</si>
  <si>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</si>
  <si>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</si>
  <si>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</si>
  <si>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</si>
  <si>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</si>
  <si>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</si>
  <si>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</si>
  <si>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</si>
  <si>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</si>
  <si>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</si>
  <si>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</si>
  <si>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</si>
  <si>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</si>
  <si>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</si>
  <si>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</si>
  <si>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</si>
  <si>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</si>
  <si>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</si>
  <si>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</si>
  <si>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</si>
  <si>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</si>
  <si>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</si>
  <si>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</si>
  <si>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</si>
  <si>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</si>
  <si>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</si>
  <si>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</si>
  <si>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</si>
  <si>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</si>
  <si>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</si>
  <si>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</si>
  <si>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</si>
  <si>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</si>
  <si>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</si>
  <si>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</si>
  <si>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</si>
  <si>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</si>
  <si>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</si>
  <si>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</si>
  <si>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</si>
  <si>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</si>
  <si>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</si>
  <si>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</si>
  <si>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</si>
  <si>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</si>
  <si>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</si>
  <si>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</si>
  <si>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</si>
  <si>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</si>
  <si>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</si>
  <si>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</si>
  <si>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</si>
  <si>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</si>
  <si>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</si>
  <si>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</si>
  <si>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</si>
  <si>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</si>
  <si>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</si>
  <si>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</si>
  <si>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</si>
  <si>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</si>
  <si>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</si>
  <si>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</si>
  <si>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</si>
  <si>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</si>
  <si>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</si>
  <si>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</si>
  <si>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</si>
  <si>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</si>
  <si>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</si>
  <si>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</si>
  <si>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</si>
  <si>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</si>
  <si>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</si>
  <si>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</si>
  <si>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</si>
  <si>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</si>
  <si>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</si>
  <si>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</si>
  <si>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</si>
  <si>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</si>
  <si>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</si>
  <si>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</si>
  <si>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</si>
  <si>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</si>
  <si>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</si>
  <si>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</si>
  <si>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</si>
  <si>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</si>
  <si>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</si>
  <si>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</si>
  <si>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</si>
  <si>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</si>
  <si>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</si>
  <si>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</si>
  <si>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</si>
  <si>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</si>
  <si>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</si>
  <si>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</si>
  <si>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</si>
  <si>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</si>
  <si>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</si>
  <si>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</si>
  <si>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</si>
  <si>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</si>
  <si>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</si>
  <si>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</si>
  <si>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</si>
  <si>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</si>
  <si>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</si>
  <si>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</si>
  <si>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</si>
  <si>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</si>
  <si>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</si>
  <si>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</si>
  <si>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</si>
  <si>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</si>
  <si>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</si>
  <si>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</si>
  <si>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</si>
  <si>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</si>
  <si>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</si>
  <si>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</si>
  <si>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</si>
  <si>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</si>
  <si>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</si>
  <si>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</si>
  <si>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</si>
  <si>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</si>
  <si>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</si>
  <si>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</si>
  <si>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</si>
  <si>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</si>
  <si>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</si>
  <si>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</si>
  <si>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</si>
  <si>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</si>
  <si>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</si>
  <si>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</si>
  <si>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</si>
  <si>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</si>
  <si>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</si>
  <si>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</si>
  <si>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</si>
  <si>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</si>
  <si>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</si>
  <si>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</si>
  <si>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</si>
  <si>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</si>
  <si>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</si>
  <si>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</si>
  <si>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</si>
  <si>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</si>
  <si>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</si>
  <si>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</si>
  <si>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</si>
  <si>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</si>
  <si>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</si>
  <si>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</si>
  <si>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</si>
  <si>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</si>
  <si>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</si>
  <si>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</si>
  <si>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</si>
  <si>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</si>
  <si>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</si>
  <si>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</si>
  <si>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</si>
  <si>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</si>
  <si>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</si>
  <si>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</si>
  <si>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</si>
  <si>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</si>
  <si>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</si>
  <si>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</si>
  <si>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</si>
  <si>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</si>
  <si>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</si>
  <si>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</si>
  <si>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</si>
  <si>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</si>
  <si>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</si>
  <si>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</si>
  <si>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</si>
  <si>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</si>
  <si>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</si>
  <si>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</si>
  <si>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</si>
  <si>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</si>
  <si>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</si>
  <si>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</si>
  <si>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</si>
  <si>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</si>
  <si>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</si>
  <si>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</si>
  <si>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</si>
  <si>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</si>
  <si>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</si>
  <si>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</si>
  <si>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</si>
  <si>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</si>
  <si>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</si>
  <si>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</si>
  <si>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</si>
  <si>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</si>
  <si>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</si>
  <si>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</si>
  <si>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</si>
  <si>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</si>
  <si>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</si>
  <si>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</si>
  <si>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</si>
  <si>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</si>
  <si>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</si>
  <si>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</si>
  <si>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</si>
  <si>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</si>
  <si>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</si>
  <si>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</si>
  <si>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</si>
  <si>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</si>
  <si>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</si>
  <si>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</si>
  <si>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</si>
  <si>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</si>
  <si>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</si>
  <si>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</si>
  <si>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</si>
  <si>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</si>
  <si>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</si>
  <si>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</si>
  <si>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</si>
  <si>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</si>
  <si>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</si>
  <si>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</si>
  <si>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</si>
  <si>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</si>
  <si>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</si>
  <si>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</si>
  <si>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</si>
  <si>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</si>
  <si>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</si>
  <si>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</si>
  <si>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</si>
  <si>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</si>
  <si>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</si>
  <si>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</si>
  <si>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</si>
  <si>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</si>
  <si>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</si>
  <si>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</si>
  <si>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</si>
  <si>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</si>
  <si>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</si>
  <si>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</si>
  <si>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</si>
  <si>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</si>
  <si>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</si>
  <si>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</si>
  <si>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</si>
  <si>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</si>
  <si>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</si>
  <si>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</si>
  <si>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</si>
  <si>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</si>
  <si>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</si>
  <si>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</si>
  <si>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</si>
  <si>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</si>
  <si>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</si>
  <si>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</si>
  <si>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</si>
  <si>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</si>
  <si>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</si>
  <si>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</si>
  <si>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</si>
  <si>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</si>
  <si>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</si>
  <si>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</si>
  <si>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</si>
  <si>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</si>
  <si>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</si>
  <si>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</si>
  <si>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</si>
  <si>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</si>
  <si>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</si>
  <si>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</si>
  <si>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</si>
  <si>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</si>
  <si>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</si>
  <si>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</si>
  <si>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</si>
  <si>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</si>
  <si>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</si>
  <si>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</si>
  <si>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</si>
  <si>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</si>
  <si>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</si>
  <si>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</si>
  <si>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</si>
  <si>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</si>
  <si>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</si>
  <si>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</si>
  <si>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</si>
  <si>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</si>
  <si>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</si>
  <si>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</si>
  <si>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</si>
  <si>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</si>
  <si>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</si>
  <si>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</si>
  <si>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</si>
  <si>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</si>
  <si>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</si>
  <si>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</si>
  <si>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</si>
  <si>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</si>
  <si>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</si>
  <si>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</si>
  <si>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</si>
  <si>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</si>
  <si>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</si>
  <si>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</si>
  <si>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</si>
  <si>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</si>
  <si>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</si>
  <si>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</si>
  <si>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</si>
  <si>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</si>
  <si>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</si>
  <si>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</si>
  <si>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</si>
  <si>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</si>
  <si>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</si>
  <si>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</si>
  <si>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</si>
  <si>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</si>
  <si>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</si>
  <si>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</si>
  <si>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</si>
  <si>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</si>
  <si>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</si>
  <si>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</si>
  <si>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</si>
  <si>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</si>
  <si>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</si>
  <si>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</si>
  <si>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</si>
  <si>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</si>
  <si>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</si>
  <si>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</si>
  <si>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</si>
  <si>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</si>
  <si>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</si>
  <si>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</si>
  <si>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</si>
  <si>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</si>
  <si>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</si>
  <si>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</si>
  <si>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</si>
  <si>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</si>
  <si>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</si>
  <si>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</si>
  <si>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</si>
  <si>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</si>
  <si>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</si>
  <si>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</si>
  <si>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</si>
  <si>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</si>
  <si>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</si>
  <si>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</si>
  <si>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</si>
  <si>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</si>
  <si>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</si>
  <si>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</si>
  <si>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</si>
  <si>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</si>
  <si>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</si>
  <si>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</si>
  <si>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</si>
  <si>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</si>
  <si>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</si>
  <si>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</si>
  <si>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</si>
  <si>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</si>
  <si>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</si>
  <si>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</si>
  <si>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</si>
  <si>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</si>
  <si>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</si>
  <si>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</si>
  <si>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</si>
  <si>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</si>
  <si>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</si>
  <si>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</si>
  <si>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</si>
  <si>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</si>
  <si>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</si>
  <si>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</si>
  <si>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</si>
  <si>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</si>
  <si>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</si>
  <si>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</si>
  <si>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</si>
  <si>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</si>
  <si>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</si>
  <si>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</si>
  <si>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</si>
  <si>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</si>
  <si>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</si>
  <si>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</si>
  <si>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</si>
  <si>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</si>
  <si>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</si>
  <si>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</si>
  <si>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</si>
  <si>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</si>
  <si>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</si>
  <si>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</si>
  <si>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</si>
  <si>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</si>
  <si>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</si>
  <si>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</si>
  <si>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</si>
  <si>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</si>
  <si>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</si>
  <si>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</si>
  <si>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</si>
  <si>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</si>
  <si>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</si>
  <si>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</si>
  <si>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</si>
  <si>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</si>
  <si>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</si>
  <si>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</si>
  <si>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</si>
  <si>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</si>
  <si>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</si>
  <si>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</si>
  <si>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</si>
  <si>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</si>
  <si>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</si>
  <si>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</si>
  <si>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</si>
  <si>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</si>
  <si>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</si>
  <si>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</si>
  <si>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</si>
  <si>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</si>
  <si>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</si>
  <si>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</si>
  <si>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</si>
  <si>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</si>
  <si>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</si>
  <si>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</si>
  <si>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</si>
  <si>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</si>
  <si>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</si>
  <si>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</si>
  <si>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</si>
  <si>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</si>
  <si>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</si>
  <si>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</si>
  <si>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</si>
  <si>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</si>
  <si>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</si>
  <si>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</si>
  <si>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</si>
  <si>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</si>
  <si>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</si>
  <si>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</si>
  <si>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</si>
  <si>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</si>
  <si>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</si>
  <si>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</si>
  <si>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</si>
  <si>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</si>
  <si>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</si>
  <si>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</si>
  <si>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</si>
  <si>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</si>
  <si>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</si>
  <si>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</si>
  <si>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</si>
  <si>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</si>
  <si>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</si>
  <si>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</si>
  <si>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</si>
  <si>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</si>
  <si>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</si>
  <si>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</si>
  <si>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</si>
  <si>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</si>
  <si>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</si>
  <si>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</si>
  <si>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</si>
  <si>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</si>
  <si>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</si>
  <si>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</si>
  <si>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</si>
  <si>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</si>
  <si>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</si>
  <si>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</si>
  <si>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</si>
  <si>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</si>
  <si>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</si>
  <si>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</si>
  <si>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</si>
  <si>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</si>
  <si>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</si>
  <si>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</si>
  <si>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</si>
  <si>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</si>
  <si>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</si>
  <si>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</si>
  <si>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</si>
  <si>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</si>
  <si>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</si>
  <si>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</si>
  <si>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</si>
  <si>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</si>
  <si>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</si>
  <si>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</si>
  <si>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</si>
  <si>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</si>
  <si>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</si>
  <si>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</si>
  <si>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</si>
  <si>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</si>
  <si>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</si>
  <si>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</si>
  <si>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</si>
  <si>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</si>
  <si>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</si>
  <si>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</si>
  <si>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</si>
  <si>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</si>
  <si>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</si>
  <si>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</si>
  <si>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</si>
  <si>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</si>
  <si>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</si>
  <si>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</si>
  <si>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</si>
  <si>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</si>
  <si>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</si>
  <si>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</si>
  <si>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</si>
  <si>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</si>
  <si>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</si>
  <si>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</si>
  <si>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</si>
  <si>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</si>
  <si>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</si>
  <si>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</si>
  <si>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</si>
  <si>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</si>
  <si>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</si>
  <si>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</si>
  <si>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</si>
  <si>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</si>
  <si>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</si>
  <si>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</si>
  <si>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</si>
  <si>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</si>
  <si>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</si>
  <si>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</si>
  <si>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</si>
  <si>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</si>
  <si>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</si>
  <si>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</si>
  <si>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</si>
  <si>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</si>
  <si>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</si>
  <si>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</si>
  <si>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</si>
  <si>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</si>
  <si>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</si>
  <si>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</si>
  <si>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</si>
  <si>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</si>
  <si>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</si>
  <si>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</si>
  <si>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</si>
  <si>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</si>
  <si>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</si>
  <si>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</si>
  <si>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</si>
  <si>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</si>
  <si>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</si>
  <si>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</si>
  <si>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</si>
  <si>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</si>
  <si>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</si>
  <si>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</si>
  <si>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</si>
  <si>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</si>
  <si>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</si>
  <si>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</si>
  <si>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</si>
  <si>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</si>
  <si>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</si>
  <si>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</si>
  <si>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</si>
  <si>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</si>
  <si>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</si>
  <si>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</si>
  <si>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</si>
  <si>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</si>
  <si>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</si>
  <si>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</si>
  <si>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</si>
  <si>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</si>
  <si>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</si>
  <si>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</si>
  <si>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</si>
  <si>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</si>
  <si>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</si>
  <si>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</si>
  <si>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</si>
  <si>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</si>
  <si>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</si>
  <si>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</si>
  <si>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</si>
  <si>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</si>
  <si>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</si>
  <si>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</si>
  <si>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</si>
  <si>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</si>
  <si>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</si>
  <si>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</si>
  <si>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</si>
  <si>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</si>
  <si>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</si>
  <si>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</si>
  <si>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</si>
  <si>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</si>
  <si>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</si>
  <si>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</si>
  <si>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</si>
  <si>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</si>
  <si>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</si>
  <si>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</si>
  <si>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</si>
  <si>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</si>
  <si>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</si>
  <si>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</si>
  <si>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</si>
  <si>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</si>
  <si>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</si>
  <si>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</si>
  <si>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</si>
  <si>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</si>
  <si>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</si>
  <si>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</si>
  <si>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</si>
  <si>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</si>
  <si>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</si>
  <si>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</si>
  <si>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</si>
  <si>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</si>
  <si>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</si>
  <si>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</si>
  <si>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</si>
  <si>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</si>
  <si>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</si>
  <si>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</si>
  <si>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</si>
  <si>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</si>
  <si>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</si>
  <si>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</si>
  <si>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</si>
  <si>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</si>
  <si>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</si>
  <si>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</si>
  <si>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</si>
  <si>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</si>
  <si>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</si>
  <si>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</si>
  <si>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</si>
  <si>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</si>
  <si>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</si>
  <si>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</si>
  <si>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</si>
  <si>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</si>
  <si>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</si>
  <si>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</si>
  <si>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</si>
  <si>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</si>
  <si>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</si>
  <si>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</si>
  <si>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</si>
  <si>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</si>
  <si>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</si>
  <si>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</si>
  <si>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</si>
  <si>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</si>
  <si>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</si>
  <si>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</si>
  <si>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</si>
  <si>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</si>
  <si>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</si>
  <si>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</si>
  <si>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</si>
  <si>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</si>
  <si>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</si>
  <si>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</si>
  <si>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</si>
  <si>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</si>
  <si>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</si>
  <si>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</si>
  <si>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</si>
  <si>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</si>
  <si>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</si>
  <si>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</si>
  <si>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</si>
  <si>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</si>
  <si>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</si>
  <si>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</si>
  <si>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</si>
  <si>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</si>
  <si>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</si>
  <si>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</si>
  <si>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</si>
  <si>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</si>
  <si>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</si>
  <si>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</si>
  <si>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</si>
  <si>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</si>
  <si>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</si>
  <si>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</si>
  <si>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</si>
  <si>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</si>
  <si>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</si>
  <si>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</si>
  <si>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</si>
  <si>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</si>
  <si>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</si>
  <si>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</si>
  <si>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</si>
  <si>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</si>
  <si>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</si>
  <si>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</si>
  <si>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</si>
  <si>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</si>
  <si>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</si>
  <si>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</si>
  <si>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</si>
  <si>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</si>
  <si>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</si>
  <si>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</si>
  <si>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</si>
  <si>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</si>
  <si>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</si>
  <si>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</si>
  <si>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</si>
  <si>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</si>
  <si>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</si>
  <si>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</si>
  <si>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</si>
  <si>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</si>
  <si>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</si>
  <si>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</si>
  <si>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</si>
  <si>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</si>
  <si>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</si>
  <si>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</si>
  <si>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</si>
  <si>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</si>
  <si>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</si>
  <si>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</si>
  <si>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</si>
  <si>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</si>
  <si>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</si>
  <si>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</si>
  <si>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</si>
  <si>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</si>
  <si>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</si>
  <si>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</si>
  <si>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</si>
  <si>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</si>
  <si>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</si>
  <si>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</si>
  <si>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</si>
  <si>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</si>
  <si>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</si>
  <si>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</si>
  <si>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</si>
  <si>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</si>
  <si>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</si>
  <si>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</si>
  <si>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</si>
  <si>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</si>
  <si>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</si>
  <si>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</si>
  <si>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</si>
  <si>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</si>
  <si>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</si>
  <si>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</si>
  <si>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</si>
  <si>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</si>
  <si>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</si>
  <si>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</si>
  <si>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</si>
  <si>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</si>
  <si>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</si>
  <si>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</si>
  <si>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</si>
  <si>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</si>
  <si>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</si>
  <si>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</si>
  <si>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</si>
  <si>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</si>
  <si>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</si>
  <si>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</si>
  <si>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</si>
  <si>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</si>
  <si>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</si>
  <si>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</si>
  <si>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</si>
  <si>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</si>
  <si>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</si>
  <si>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</si>
  <si>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</si>
  <si>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</si>
  <si>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</si>
  <si>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</si>
  <si>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</si>
  <si>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</si>
  <si>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</si>
  <si>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</si>
  <si>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</si>
  <si>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</si>
  <si>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</si>
  <si>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</si>
  <si>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</si>
  <si>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</si>
  <si>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</si>
  <si>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</si>
  <si>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</si>
  <si>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</si>
  <si>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</si>
  <si>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</si>
  <si>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</si>
  <si>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</si>
  <si>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</si>
  <si>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</si>
  <si>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</si>
  <si>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</si>
  <si>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</si>
  <si>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</si>
  <si>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</si>
  <si>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</si>
  <si>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</si>
  <si>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</si>
  <si>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</si>
  <si>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</si>
  <si>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</si>
  <si>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</si>
  <si>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</si>
  <si>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</si>
  <si>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</si>
  <si>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</si>
  <si>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</si>
  <si>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</si>
  <si>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</si>
  <si>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</si>
  <si>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</si>
  <si>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</si>
  <si>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</si>
  <si>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</si>
  <si>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</si>
  <si>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</si>
  <si>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</si>
  <si>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</si>
  <si>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</si>
  <si>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</si>
  <si>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</si>
  <si>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</si>
  <si>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</si>
  <si>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</si>
  <si>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</si>
  <si>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</si>
  <si>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</si>
  <si>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</si>
  <si>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</si>
  <si>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</si>
  <si>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</si>
  <si>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</si>
  <si>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</si>
  <si>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</si>
  <si>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</si>
  <si>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</si>
  <si>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</si>
  <si>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</si>
  <si>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</si>
  <si>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</si>
  <si>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</si>
  <si>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</si>
  <si>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</si>
  <si>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</si>
  <si>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</si>
  <si>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</si>
  <si>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</si>
  <si>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</si>
  <si>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</si>
  <si>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</si>
  <si>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</si>
  <si>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</si>
  <si>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</si>
  <si>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</si>
  <si>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</si>
  <si>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</si>
  <si>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</si>
  <si>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</si>
  <si>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</si>
  <si>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</si>
  <si>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</si>
  <si>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</si>
  <si>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</si>
  <si>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</si>
  <si>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</si>
  <si>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</si>
  <si>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</si>
  <si>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</si>
  <si>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</si>
  <si>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</si>
  <si>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</si>
  <si>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</si>
  <si>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</si>
  <si>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</si>
  <si>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</si>
  <si>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</si>
  <si>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</si>
  <si>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</si>
  <si>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</si>
  <si>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</si>
  <si>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</si>
  <si>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</si>
  <si>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</si>
  <si>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</si>
  <si>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</si>
  <si>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</si>
  <si>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</si>
  <si>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</si>
  <si>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</si>
  <si>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</si>
  <si>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</si>
  <si>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</si>
  <si>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</si>
  <si>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</si>
  <si>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</si>
  <si>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</si>
  <si>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</si>
  <si>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</si>
  <si>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</si>
  <si>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</si>
  <si>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</si>
  <si>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</si>
  <si>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</si>
  <si>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</si>
  <si>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</si>
  <si>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</si>
  <si>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</si>
  <si>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</si>
  <si>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</si>
  <si>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</si>
  <si>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</si>
  <si>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</si>
  <si>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</si>
  <si>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</si>
  <si>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</si>
  <si>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</si>
  <si>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</si>
  <si>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</si>
  <si>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</si>
  <si>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</si>
  <si>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</si>
  <si>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</si>
  <si>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</si>
  <si>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</si>
  <si>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</si>
  <si>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</si>
  <si>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</si>
  <si>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</si>
  <si>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</si>
  <si>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</si>
  <si>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</si>
  <si>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</si>
  <si>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</si>
  <si>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</si>
  <si>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</si>
  <si>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</si>
  <si>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</si>
  <si>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</si>
  <si>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</si>
  <si>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</si>
  <si>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</si>
  <si>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</si>
  <si>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</si>
  <si>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</si>
  <si>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</si>
  <si>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</si>
  <si>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</si>
  <si>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</si>
  <si>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</si>
  <si>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</si>
  <si>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</si>
  <si>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</si>
  <si>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</si>
  <si>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</si>
  <si>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</si>
  <si>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</si>
  <si>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</si>
  <si>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</si>
  <si>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</si>
  <si>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</si>
  <si>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</si>
  <si>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</si>
  <si>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</si>
  <si>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</si>
  <si>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</si>
  <si>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</si>
  <si>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</si>
  <si>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</si>
  <si>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</si>
  <si>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</si>
  <si>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</si>
  <si>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</si>
  <si>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</si>
  <si>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</si>
  <si>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</si>
  <si>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</si>
  <si>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</si>
  <si>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</si>
  <si>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</si>
  <si>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</si>
  <si>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</si>
  <si>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</si>
  <si>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</si>
  <si>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</si>
  <si>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</si>
  <si>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</si>
  <si>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</si>
  <si>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</si>
  <si>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</si>
  <si>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</si>
  <si>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</si>
  <si>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</si>
  <si>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</si>
  <si>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</si>
  <si>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</si>
  <si>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</si>
  <si>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</si>
  <si>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</si>
  <si>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</si>
  <si>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</si>
  <si>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</si>
  <si>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</si>
  <si>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</si>
  <si>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</si>
  <si>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</si>
  <si>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</si>
  <si>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</si>
  <si>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</si>
  <si>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</si>
  <si>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</si>
  <si>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</si>
  <si>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</si>
  <si>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</si>
  <si>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</si>
  <si>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</si>
  <si>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</si>
  <si>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</si>
  <si>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</si>
  <si>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</si>
  <si>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</si>
  <si>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</si>
  <si>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</si>
  <si>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</si>
  <si>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</si>
  <si>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</si>
  <si>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</si>
  <si>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</si>
  <si>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</si>
  <si>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</si>
  <si>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</si>
  <si>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</si>
  <si>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</si>
  <si>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</si>
  <si>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</si>
  <si>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</si>
  <si>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</si>
  <si>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</si>
  <si>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</si>
  <si>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</si>
  <si>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</si>
  <si>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</si>
  <si>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</si>
  <si>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</si>
  <si>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</si>
  <si>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</si>
  <si>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</si>
  <si>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</si>
  <si>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</si>
  <si>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</si>
  <si>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</si>
  <si>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</si>
  <si>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</si>
  <si>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</si>
  <si>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</si>
  <si>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</si>
  <si>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</si>
  <si>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</si>
  <si>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</si>
  <si>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</si>
  <si>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</si>
  <si>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</si>
  <si>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</si>
  <si>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</si>
  <si>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</si>
  <si>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</si>
  <si>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</si>
  <si>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</si>
  <si>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</si>
  <si>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</si>
  <si>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</si>
  <si>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</si>
  <si>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</si>
  <si>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</si>
  <si>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</si>
  <si>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</si>
  <si>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</si>
  <si>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</si>
  <si>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</si>
  <si>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</si>
  <si>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</si>
  <si>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</si>
  <si>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</si>
  <si>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</si>
  <si>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</si>
  <si>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</si>
  <si>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</si>
  <si>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</si>
  <si>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</si>
  <si>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</si>
  <si>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</si>
  <si>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</si>
  <si>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</si>
  <si>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</si>
  <si>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</si>
  <si>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</si>
  <si>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</si>
  <si>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</si>
  <si>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</si>
  <si>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</si>
  <si>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</si>
  <si>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</si>
  <si>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</si>
  <si>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</si>
  <si>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</si>
  <si>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</si>
  <si>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</si>
  <si>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</si>
  <si>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</si>
  <si>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</si>
  <si>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</si>
  <si>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</si>
  <si>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</si>
  <si>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</si>
  <si>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</si>
  <si>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</si>
  <si>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</si>
  <si>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</si>
  <si>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</si>
  <si>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</si>
  <si>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</si>
  <si>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</si>
  <si>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</si>
  <si>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</si>
  <si>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</si>
  <si>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</si>
  <si>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</si>
  <si>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</si>
  <si>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</si>
  <si>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</si>
  <si>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</si>
  <si>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</si>
  <si>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</si>
  <si>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</si>
  <si>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</si>
  <si>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</si>
  <si>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</si>
  <si>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</si>
  <si>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</si>
  <si>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</si>
  <si>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</si>
  <si>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</si>
  <si>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</si>
  <si>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</si>
  <si>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</si>
  <si>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</si>
  <si>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</si>
  <si>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</si>
  <si>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</si>
  <si>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</si>
  <si>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</si>
  <si>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</si>
  <si>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</si>
  <si>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</si>
  <si>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</si>
  <si>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</si>
  <si>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</si>
  <si>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</si>
  <si>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</si>
  <si>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</si>
  <si>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</si>
  <si>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</si>
  <si>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</si>
  <si>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</si>
  <si>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</si>
  <si>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</si>
  <si>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</si>
  <si>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</si>
  <si>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</si>
  <si>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</si>
  <si>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</si>
  <si>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</si>
  <si>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</si>
  <si>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</si>
  <si>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</si>
  <si>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</si>
  <si>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</si>
  <si>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</si>
  <si>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</si>
  <si>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</si>
  <si>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</si>
  <si>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</si>
  <si>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</si>
  <si>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</si>
  <si>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</si>
  <si>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</si>
  <si>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</si>
  <si>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</si>
  <si>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</si>
  <si>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</si>
  <si>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</si>
  <si>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</si>
  <si>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</si>
  <si>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</si>
  <si>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</si>
  <si>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</si>
  <si>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</si>
  <si>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</si>
  <si>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</si>
  <si>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</si>
  <si>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</si>
  <si>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</si>
  <si>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</si>
  <si>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</si>
  <si>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</si>
  <si>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</si>
  <si>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</si>
  <si>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</si>
  <si>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</si>
  <si>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</si>
  <si>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</si>
  <si>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</si>
  <si>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</si>
  <si>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</si>
  <si>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</si>
  <si>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</si>
  <si>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</si>
  <si>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</si>
  <si>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</si>
  <si>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</si>
  <si>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</si>
  <si>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</si>
  <si>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</si>
  <si>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</si>
  <si>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</si>
  <si>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</si>
  <si>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</si>
  <si>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</si>
  <si>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</si>
  <si>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</si>
  <si>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</si>
  <si>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</si>
  <si>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</si>
  <si>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</si>
  <si>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</si>
  <si>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</si>
  <si>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</si>
  <si>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</si>
  <si>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</si>
  <si>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</si>
  <si>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</si>
  <si>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</si>
  <si>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</si>
  <si>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</si>
  <si>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</si>
  <si>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</si>
  <si>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</si>
  <si>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</si>
  <si>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</si>
  <si>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</si>
  <si>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</si>
  <si>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</si>
  <si>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</si>
  <si>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</si>
  <si>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</si>
  <si>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</si>
  <si>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</si>
  <si>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</si>
  <si>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</si>
  <si>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</si>
  <si>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</si>
  <si>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</si>
  <si>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</si>
  <si>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</si>
  <si>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</si>
  <si>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</si>
  <si>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</si>
  <si>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</si>
  <si>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</si>
  <si>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</si>
  <si>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</si>
  <si>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</si>
  <si>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</si>
  <si>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</si>
  <si>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</si>
  <si>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</si>
  <si>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</si>
  <si>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</si>
  <si>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</si>
  <si>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</si>
  <si>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</si>
  <si>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</si>
  <si>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</si>
  <si>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</si>
  <si>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</si>
  <si>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</si>
  <si>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</si>
  <si>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</si>
  <si>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</si>
  <si>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</si>
  <si>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</si>
  <si>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</si>
  <si>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</si>
  <si>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</si>
  <si>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</si>
  <si>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</si>
  <si>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</si>
  <si>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</si>
  <si>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</si>
  <si>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</si>
  <si>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</si>
  <si>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</si>
  <si>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</si>
  <si>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</si>
  <si>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</si>
  <si>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</si>
  <si>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</si>
  <si>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</si>
  <si>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</si>
  <si>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</si>
  <si>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</si>
  <si>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</si>
  <si>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</si>
  <si>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</si>
  <si>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</si>
  <si>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</si>
  <si>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</si>
  <si>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</si>
  <si>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</si>
  <si>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</si>
  <si>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</si>
  <si>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</si>
  <si>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</si>
  <si>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</si>
  <si>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</si>
  <si>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</si>
  <si>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</si>
  <si>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</si>
  <si>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</si>
  <si>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</si>
  <si>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</si>
  <si>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</si>
  <si>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</si>
  <si>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</si>
  <si>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</si>
  <si>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</si>
  <si>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</si>
  <si>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</si>
  <si>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</si>
  <si>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</si>
  <si>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</si>
  <si>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</si>
  <si>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</si>
  <si>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</si>
  <si>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</si>
  <si>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</si>
  <si>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</si>
  <si>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</si>
  <si>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</si>
  <si>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</si>
  <si>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</si>
  <si>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</si>
  <si>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</si>
  <si>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</si>
  <si>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</si>
  <si>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</si>
  <si>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</si>
  <si>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</si>
  <si>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</si>
  <si>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</si>
  <si>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</si>
  <si>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</si>
  <si>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</si>
  <si>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</si>
  <si>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</si>
  <si>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</si>
  <si>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</si>
  <si>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</si>
  <si>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</si>
  <si>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</si>
  <si>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</si>
  <si>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</si>
  <si>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</si>
  <si>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</si>
  <si>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</si>
  <si>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</si>
  <si>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</si>
  <si>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</si>
  <si>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</si>
  <si>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</si>
  <si>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</si>
  <si>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</si>
  <si>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</si>
  <si>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</si>
  <si>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</si>
  <si>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</si>
  <si>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</si>
  <si>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</si>
  <si>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</si>
  <si>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</si>
  <si>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</si>
  <si>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</si>
  <si>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</si>
  <si>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</si>
  <si>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</si>
  <si>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</si>
  <si>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</si>
  <si>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</si>
  <si>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</si>
  <si>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</si>
  <si>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</si>
  <si>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</si>
  <si>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</si>
  <si>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</si>
  <si>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</si>
  <si>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</si>
  <si>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</si>
  <si>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</si>
  <si>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</si>
  <si>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</si>
  <si>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</si>
  <si>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</si>
  <si>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</si>
  <si>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</si>
  <si>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</si>
  <si>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</si>
  <si>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</si>
  <si>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</si>
  <si>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</si>
  <si>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</si>
  <si>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</si>
  <si>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</si>
  <si>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</si>
  <si>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</si>
  <si>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</si>
  <si>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</si>
  <si>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</si>
  <si>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</si>
  <si>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</si>
  <si>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</si>
  <si>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</si>
  <si>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</si>
  <si>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</si>
  <si>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</si>
  <si>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</si>
  <si>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</si>
  <si>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</si>
  <si>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</si>
  <si>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</si>
  <si>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</si>
  <si>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</si>
  <si>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</si>
  <si>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</si>
  <si>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</si>
  <si>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</si>
  <si>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</si>
  <si>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</si>
  <si>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</si>
  <si>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</si>
  <si>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</si>
  <si>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</si>
  <si>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</si>
  <si>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</si>
  <si>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</si>
  <si>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</si>
  <si>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</si>
  <si>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</si>
  <si>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</si>
  <si>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</si>
  <si>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</si>
  <si>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</si>
  <si>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</si>
  <si>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</si>
  <si>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</si>
  <si>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</si>
  <si>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</si>
  <si>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</si>
  <si>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</si>
  <si>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</si>
  <si>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</si>
  <si>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</si>
  <si>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</si>
  <si>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</si>
  <si>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</si>
  <si>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</si>
  <si>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</si>
  <si>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</si>
  <si>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</si>
  <si>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</si>
  <si>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</si>
  <si>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</si>
  <si>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</si>
  <si>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</si>
  <si>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</si>
  <si>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</si>
  <si>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</si>
  <si>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</si>
  <si>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</si>
  <si>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</si>
  <si>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</si>
  <si>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</si>
  <si>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</si>
  <si>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</si>
  <si>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</si>
  <si>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</si>
  <si>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</si>
  <si>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</si>
  <si>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</si>
  <si>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</si>
  <si>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</si>
  <si>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</si>
  <si>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</si>
  <si>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</si>
  <si>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</si>
  <si>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</si>
  <si>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</si>
  <si>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</si>
  <si>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</si>
  <si>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</si>
  <si>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</si>
  <si>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</si>
  <si>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</si>
  <si>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</si>
  <si>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</si>
  <si>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</si>
  <si>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</si>
  <si>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</si>
  <si>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</si>
  <si>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</si>
  <si>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</si>
  <si>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</si>
  <si>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</si>
  <si>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</si>
  <si>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</si>
  <si>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</si>
  <si>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</si>
  <si>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</si>
  <si>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</si>
  <si>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</si>
  <si>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</si>
  <si>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</si>
  <si>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</si>
  <si>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</si>
  <si>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</si>
  <si>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</si>
  <si>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</si>
  <si>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</si>
  <si>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</si>
  <si>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</si>
  <si>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</si>
  <si>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</si>
  <si>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</si>
  <si>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</si>
  <si>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</si>
  <si>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</si>
  <si>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</si>
  <si>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</si>
  <si>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</si>
  <si>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</si>
  <si>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</si>
  <si>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</si>
  <si>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</si>
  <si>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</si>
  <si>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</si>
  <si>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</si>
  <si>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</si>
  <si>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</si>
  <si>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</si>
  <si>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</si>
  <si>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</si>
  <si>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</si>
  <si>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</si>
  <si>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</si>
  <si>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</si>
  <si>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</si>
  <si>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</si>
  <si>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</si>
  <si>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</si>
  <si>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</si>
  <si>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</si>
  <si>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</si>
  <si>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</si>
  <si>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</si>
  <si>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</si>
  <si>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</si>
  <si>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</si>
  <si>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</si>
  <si>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</si>
  <si>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</si>
  <si>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</si>
  <si>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</si>
  <si>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</si>
  <si>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</si>
  <si>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</si>
  <si>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</si>
  <si>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</si>
  <si>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</si>
  <si>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</si>
  <si>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</si>
  <si>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</si>
  <si>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</si>
  <si>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</si>
  <si>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</si>
  <si>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</si>
  <si>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</si>
  <si>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</si>
  <si>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</si>
  <si>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</si>
  <si>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</si>
  <si>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</si>
  <si>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</si>
  <si>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</si>
  <si>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</si>
  <si>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</si>
  <si>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</si>
  <si>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</si>
  <si>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</si>
  <si>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</si>
  <si>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</si>
  <si>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</si>
  <si>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</si>
  <si>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</si>
  <si>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</si>
  <si>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</si>
  <si>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</si>
  <si>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</si>
  <si>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</si>
  <si>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</si>
  <si>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</si>
  <si>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</si>
  <si>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</si>
  <si>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</si>
  <si>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</si>
  <si>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</si>
  <si>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</si>
  <si>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</si>
  <si>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</si>
  <si>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</si>
  <si>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</si>
  <si>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</si>
  <si>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</si>
  <si>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</si>
  <si>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</si>
  <si>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</si>
  <si>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</si>
  <si>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</si>
  <si>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</si>
  <si>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</si>
  <si>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</si>
  <si>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</si>
  <si>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</si>
  <si>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</si>
  <si>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</si>
  <si>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</si>
  <si>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</si>
  <si>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</si>
  <si>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</si>
  <si>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</si>
  <si>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</si>
  <si>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</si>
  <si>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</si>
  <si>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</si>
  <si>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</si>
  <si>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</si>
  <si>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</si>
  <si>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</si>
  <si>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</si>
  <si>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</si>
  <si>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</si>
  <si>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</si>
  <si>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</si>
  <si>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</si>
  <si>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</si>
  <si>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</si>
  <si>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</si>
  <si>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</si>
  <si>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</si>
  <si>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</si>
  <si>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</si>
  <si>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</si>
  <si>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</si>
  <si>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</si>
  <si>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</si>
  <si>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</si>
  <si>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</si>
  <si>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</si>
  <si>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</si>
  <si>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</si>
  <si>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</si>
  <si>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</si>
  <si>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</si>
  <si>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</si>
  <si>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</si>
  <si>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</si>
  <si>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</si>
  <si>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</si>
  <si>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</si>
  <si>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</si>
  <si>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</si>
  <si>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</si>
  <si>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</si>
  <si>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</si>
  <si>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</si>
  <si>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</si>
  <si>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</si>
  <si>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</si>
  <si>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</si>
  <si>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</si>
  <si>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</si>
  <si>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</si>
  <si>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</si>
  <si>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</si>
  <si>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</si>
  <si>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</si>
  <si>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</si>
  <si>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</si>
  <si>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</si>
  <si>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</si>
  <si>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</si>
  <si>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</si>
  <si>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</si>
  <si>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</si>
  <si>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</si>
  <si>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</si>
  <si>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</si>
  <si>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</si>
  <si>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</si>
  <si>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</si>
  <si>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</si>
  <si>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</si>
  <si>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</si>
  <si>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</si>
  <si>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</si>
  <si>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</si>
  <si>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</si>
  <si>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</si>
  <si>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</si>
  <si>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</si>
  <si>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</si>
  <si>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</si>
  <si>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</si>
  <si>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</si>
  <si>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</si>
  <si>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</si>
  <si>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</si>
  <si>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</si>
  <si>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</si>
  <si>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</si>
  <si>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</si>
  <si>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</si>
  <si>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</si>
  <si>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</si>
  <si>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</si>
  <si>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</si>
  <si>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</si>
  <si>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</si>
  <si>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</si>
  <si>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</si>
  <si>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</si>
  <si>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</si>
  <si>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</si>
  <si>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</si>
  <si>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</si>
  <si>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</si>
  <si>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</si>
  <si>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</si>
  <si>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</si>
  <si>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</si>
  <si>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</si>
  <si>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</si>
  <si>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</si>
  <si>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</si>
  <si>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</si>
  <si>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</si>
  <si>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</si>
  <si>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</si>
  <si>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</si>
  <si>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</si>
  <si>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</si>
  <si>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</si>
  <si>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</si>
  <si>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</si>
  <si>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</si>
  <si>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</si>
  <si>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</si>
  <si>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</si>
  <si>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</si>
  <si>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</si>
  <si>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</si>
  <si>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</si>
  <si>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</si>
  <si>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</si>
  <si>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</si>
  <si>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</si>
  <si>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</si>
  <si>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</si>
  <si>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</si>
  <si>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</si>
  <si>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</si>
  <si>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</si>
  <si>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</si>
  <si>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</si>
  <si>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</si>
  <si>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</si>
  <si>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</si>
  <si>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</si>
  <si>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</si>
  <si>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</si>
  <si>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</si>
  <si>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</si>
  <si>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</si>
  <si>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</si>
  <si>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</si>
  <si>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</si>
  <si>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</si>
  <si>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</si>
  <si>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</si>
  <si>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</si>
  <si>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</si>
  <si>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</si>
  <si>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</si>
  <si>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</si>
  <si>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</si>
  <si>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</si>
  <si>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</si>
  <si>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</si>
  <si>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</si>
  <si>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</si>
  <si>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</si>
  <si>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</si>
  <si>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</si>
  <si>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</si>
  <si>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</si>
  <si>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</si>
  <si>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</si>
  <si>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</si>
  <si>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</si>
  <si>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</si>
  <si>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</si>
  <si>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</si>
  <si>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</si>
  <si>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</si>
  <si>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</si>
  <si>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</si>
  <si>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</si>
  <si>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</si>
  <si>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</si>
  <si>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</si>
  <si>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</si>
  <si>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</si>
  <si>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</si>
  <si>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</si>
  <si>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</si>
  <si>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</si>
  <si>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</si>
  <si>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</si>
  <si>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</si>
  <si>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</si>
  <si>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</si>
  <si>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</si>
  <si>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</si>
  <si>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</si>
  <si>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</si>
  <si>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</si>
  <si>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</si>
  <si>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</si>
  <si>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</si>
  <si>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</si>
  <si>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</si>
  <si>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</si>
  <si>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</si>
  <si>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</si>
  <si>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</si>
  <si>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</si>
  <si>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</si>
  <si>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</si>
  <si>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</si>
  <si>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</si>
  <si>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</si>
  <si>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</si>
  <si>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</si>
  <si>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</si>
  <si>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</si>
  <si>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</si>
  <si>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</si>
  <si>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</si>
  <si>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</si>
  <si>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</si>
  <si>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</si>
  <si>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</si>
  <si>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</si>
  <si>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</si>
  <si>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</si>
  <si>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</si>
  <si>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</si>
  <si>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</si>
  <si>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</si>
  <si>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</si>
  <si>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</si>
  <si>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</si>
  <si>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</si>
  <si>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</si>
  <si>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</si>
  <si>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</si>
  <si>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</si>
  <si>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</si>
  <si>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</si>
  <si>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</si>
  <si>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</si>
  <si>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</si>
  <si>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</si>
  <si>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</si>
  <si>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</si>
  <si>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</si>
  <si>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</si>
  <si>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</si>
  <si>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</si>
  <si>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</si>
  <si>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</si>
  <si>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</si>
  <si>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</si>
  <si>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</si>
  <si>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</si>
  <si>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</si>
  <si>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</si>
  <si>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</si>
  <si>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</si>
  <si>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</si>
  <si>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</si>
  <si>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</si>
  <si>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</si>
  <si>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</si>
  <si>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</si>
  <si>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</si>
  <si>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</si>
  <si>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</si>
  <si>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</si>
  <si>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</si>
  <si>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</si>
  <si>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</si>
  <si>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</si>
  <si>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</si>
  <si>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</si>
  <si>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</si>
  <si>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</si>
  <si>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</si>
  <si>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</si>
  <si>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</si>
  <si>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</si>
  <si>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</si>
  <si>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</si>
  <si>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</si>
  <si>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</si>
  <si>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</si>
  <si>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</si>
  <si>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</si>
  <si>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</si>
  <si>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</si>
  <si>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</si>
  <si>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</si>
  <si>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</si>
  <si>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</si>
  <si>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</si>
  <si>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</si>
  <si>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</si>
  <si>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</si>
  <si>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</si>
  <si>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</si>
  <si>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</si>
  <si>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</si>
  <si>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</si>
  <si>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</si>
  <si>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</si>
  <si>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</si>
  <si>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</si>
  <si>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</si>
  <si>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</si>
  <si>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</si>
  <si>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</si>
  <si>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</si>
  <si>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</si>
  <si>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</si>
  <si>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</si>
  <si>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</si>
  <si>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</si>
  <si>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</si>
  <si>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</si>
  <si>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</si>
  <si>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</si>
  <si>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</si>
  <si>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</si>
  <si>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</si>
  <si>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</si>
  <si>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</si>
  <si>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</si>
  <si>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</si>
  <si>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</si>
  <si>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</si>
  <si>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</si>
  <si>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</si>
  <si>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</si>
  <si>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</si>
  <si>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</si>
  <si>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</si>
  <si>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</si>
  <si>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</si>
  <si>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</si>
  <si>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</si>
  <si>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</si>
  <si>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</si>
  <si>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</si>
  <si>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</si>
  <si>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</si>
  <si>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</si>
  <si>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</si>
  <si>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</si>
  <si>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</si>
  <si>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</si>
  <si>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</si>
  <si>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</si>
  <si>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</si>
  <si>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</si>
  <si>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</si>
  <si>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</si>
  <si>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</si>
  <si>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</si>
  <si>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</si>
  <si>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</si>
  <si>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</si>
  <si>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</si>
  <si>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</si>
  <si>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</si>
  <si>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</si>
  <si>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</si>
  <si>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</si>
  <si>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</si>
  <si>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</si>
  <si>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</si>
  <si>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</si>
  <si>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</si>
  <si>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</si>
  <si>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</si>
  <si>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</si>
  <si>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</si>
  <si>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</si>
  <si>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</si>
  <si>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</si>
  <si>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</si>
  <si>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</si>
  <si>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</si>
  <si>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</si>
  <si>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</si>
  <si>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</si>
  <si>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</si>
  <si>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</si>
  <si>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</si>
  <si>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</si>
  <si>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</si>
  <si>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</si>
  <si>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</si>
  <si>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</si>
  <si>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</si>
  <si>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</si>
  <si>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</si>
  <si>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</si>
  <si>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</si>
  <si>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</si>
  <si>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</si>
  <si>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</si>
  <si>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</si>
  <si>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</si>
  <si>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</si>
  <si>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</si>
  <si>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</si>
  <si>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</si>
  <si>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</si>
  <si>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</si>
  <si>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</si>
  <si>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</si>
  <si>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</si>
  <si>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</si>
  <si>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</si>
  <si>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</si>
  <si>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</si>
  <si>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</si>
  <si>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</si>
  <si>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</si>
  <si>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</si>
  <si>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</si>
  <si>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</si>
  <si>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</si>
  <si>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</si>
  <si>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</si>
  <si>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</si>
  <si>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</si>
  <si>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</si>
  <si>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</si>
  <si>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</si>
  <si>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</si>
  <si>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</si>
  <si>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</si>
  <si>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</si>
  <si>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</si>
  <si>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</si>
  <si>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</si>
  <si>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</si>
  <si>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</si>
  <si>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</si>
  <si>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</si>
  <si>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</si>
  <si>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</si>
  <si>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</si>
  <si>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</si>
  <si>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</si>
  <si>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</si>
  <si>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</si>
  <si>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</si>
  <si>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</si>
  <si>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</si>
  <si>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</si>
  <si>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</si>
  <si>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</si>
  <si>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</si>
  <si>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</si>
  <si>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</si>
  <si>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</si>
  <si>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</si>
  <si>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</si>
  <si>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</si>
  <si>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</si>
  <si>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</si>
  <si>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</si>
  <si>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</si>
  <si>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</si>
  <si>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</si>
  <si>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</si>
  <si>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</si>
  <si>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</si>
  <si>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</si>
  <si>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</si>
  <si>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</si>
  <si>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</si>
  <si>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</si>
  <si>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</si>
  <si>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</si>
  <si>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</si>
  <si>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</si>
  <si>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</si>
  <si>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</si>
  <si>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</si>
  <si>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</si>
  <si>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</si>
  <si>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</si>
  <si>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</si>
  <si>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</si>
  <si>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</si>
  <si>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</si>
  <si>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</si>
  <si>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</si>
  <si>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</si>
  <si>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</si>
  <si>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</si>
  <si>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</si>
  <si>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</si>
  <si>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</si>
  <si>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</si>
  <si>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</si>
  <si>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</si>
  <si>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</si>
  <si>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</si>
  <si>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</si>
  <si>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</si>
  <si>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</si>
  <si>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</si>
  <si>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</si>
  <si>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</si>
  <si>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</si>
  <si>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</si>
  <si>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</si>
  <si>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</si>
  <si>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</si>
  <si>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</si>
  <si>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</si>
  <si>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</si>
  <si>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</si>
  <si>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</si>
  <si>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</si>
  <si>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</si>
  <si>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</si>
  <si>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</si>
  <si>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</si>
  <si>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</si>
  <si>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</si>
  <si>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</si>
  <si>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</si>
  <si>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</si>
  <si>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</si>
  <si>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</si>
  <si>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</si>
  <si>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</si>
  <si>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</si>
  <si>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</si>
  <si>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</si>
  <si>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</si>
  <si>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</si>
  <si>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</si>
  <si>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</si>
  <si>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</si>
  <si>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</si>
  <si>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</si>
  <si>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</si>
  <si>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</si>
  <si>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</si>
  <si>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</si>
  <si>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</si>
  <si>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</si>
  <si>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</si>
  <si>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</si>
  <si>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</si>
  <si>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</si>
  <si>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</si>
  <si>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</si>
  <si>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</si>
  <si>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</si>
  <si>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</si>
  <si>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</si>
  <si>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</si>
  <si>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</si>
  <si>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</si>
  <si>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</si>
  <si>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</si>
  <si>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</si>
  <si>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</si>
  <si>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</si>
  <si>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</si>
  <si>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</si>
  <si>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</si>
  <si>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</si>
  <si>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</si>
  <si>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</si>
  <si>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</si>
  <si>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</si>
  <si>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</si>
  <si>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</si>
  <si>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</si>
  <si>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</si>
  <si>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</si>
  <si>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</si>
  <si>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</si>
  <si>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</si>
  <si>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</si>
  <si>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</si>
  <si>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</si>
  <si>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</si>
  <si>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</si>
  <si>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</si>
  <si>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</si>
  <si>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</si>
  <si>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</si>
  <si>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</si>
  <si>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</si>
  <si>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</si>
  <si>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</si>
  <si>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</si>
  <si>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</si>
  <si>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</si>
  <si>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</si>
  <si>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</si>
  <si>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</si>
  <si>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</si>
  <si>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</si>
  <si>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</si>
  <si>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</si>
  <si>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</si>
  <si>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</si>
  <si>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</si>
  <si>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</si>
  <si>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</si>
  <si>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</si>
  <si>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</si>
  <si>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</si>
  <si>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</si>
  <si>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</si>
  <si>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</si>
  <si>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</si>
  <si>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</si>
  <si>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</si>
  <si>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</si>
  <si>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</si>
  <si>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</si>
  <si>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</si>
  <si>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</si>
  <si>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</si>
  <si>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</si>
  <si>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</si>
  <si>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</si>
  <si>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</si>
  <si>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</si>
  <si>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</si>
  <si>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</si>
  <si>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</si>
  <si>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</si>
  <si>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</si>
  <si>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</si>
  <si>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</si>
  <si>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</si>
  <si>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</si>
  <si>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</si>
  <si>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</si>
  <si>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</si>
  <si>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</si>
  <si>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</si>
  <si>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</si>
  <si>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</si>
  <si>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</si>
  <si>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</si>
  <si>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</si>
  <si>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</si>
  <si>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</si>
  <si>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</si>
  <si>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</si>
  <si>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</si>
  <si>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</si>
  <si>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</si>
  <si>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</si>
  <si>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</si>
  <si>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</si>
  <si>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</si>
  <si>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</si>
  <si>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</si>
  <si>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</si>
  <si>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</si>
  <si>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</si>
  <si>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</si>
  <si>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</si>
  <si>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</si>
  <si>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</si>
  <si>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</si>
  <si>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</si>
  <si>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</si>
  <si>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</si>
  <si>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</si>
  <si>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</si>
  <si>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</si>
  <si>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</si>
  <si>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</si>
  <si>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</si>
  <si>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</si>
  <si>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</si>
  <si>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</si>
  <si>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</si>
  <si>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</si>
  <si>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</si>
  <si>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</si>
  <si>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</si>
  <si>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</si>
  <si>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</si>
  <si>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</si>
  <si>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</si>
  <si>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</si>
  <si>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</si>
  <si>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</si>
  <si>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</si>
  <si>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</si>
  <si>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</si>
  <si>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</si>
  <si>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</si>
  <si>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</si>
  <si>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</si>
  <si>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</si>
  <si>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</si>
  <si>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</si>
  <si>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</si>
  <si>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</si>
  <si>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</si>
  <si>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</si>
  <si>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</si>
  <si>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</si>
  <si>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</si>
  <si>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</si>
  <si>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</si>
  <si>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</si>
  <si>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</si>
  <si>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</si>
  <si>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</si>
  <si>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</si>
  <si>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</si>
  <si>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</si>
  <si>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</si>
  <si>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</si>
  <si>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</si>
  <si>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</si>
  <si>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</si>
  <si>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</si>
  <si>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</si>
  <si>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</si>
  <si>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</si>
  <si>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</si>
  <si>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</si>
  <si>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</si>
  <si>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</si>
  <si>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</si>
  <si>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</si>
  <si>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</si>
  <si>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</si>
  <si>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</si>
  <si>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</si>
  <si>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</si>
  <si>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</si>
  <si>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</si>
  <si>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</si>
  <si>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</si>
  <si>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</si>
  <si>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</si>
  <si>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</si>
  <si>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</si>
  <si>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</si>
  <si>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</si>
  <si>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</si>
  <si>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</si>
  <si>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</si>
  <si>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</si>
  <si>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</si>
  <si>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</si>
  <si>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</si>
  <si>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</si>
  <si>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</si>
  <si>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</si>
  <si>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</si>
  <si>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</si>
  <si>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</si>
  <si>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</si>
  <si>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</si>
  <si>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</si>
  <si>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</si>
  <si>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</si>
  <si>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</si>
  <si>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</si>
  <si>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</si>
  <si>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</si>
  <si>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</si>
  <si>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</si>
  <si>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</si>
  <si>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</si>
  <si>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</si>
  <si>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</si>
  <si>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</si>
  <si>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</si>
  <si>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</si>
  <si>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</si>
  <si>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</si>
  <si>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</si>
  <si>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</si>
  <si>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</si>
  <si>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</si>
  <si>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</si>
  <si>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</si>
  <si>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</si>
  <si>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</si>
  <si>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</si>
  <si>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</si>
  <si>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</si>
  <si>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</si>
  <si>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</si>
  <si>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</si>
  <si>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</si>
  <si>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</si>
  <si>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</si>
  <si>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</si>
  <si>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</si>
  <si>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</si>
  <si>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</si>
  <si>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</si>
  <si>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</si>
  <si>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</si>
  <si>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</si>
  <si>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</si>
  <si>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</si>
  <si>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</si>
  <si>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</si>
  <si>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</si>
  <si>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</si>
  <si>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</si>
  <si>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</si>
  <si>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</si>
  <si>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</si>
  <si>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</si>
  <si>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</si>
  <si>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</si>
  <si>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</si>
  <si>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</si>
  <si>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</si>
  <si>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</si>
  <si>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</si>
  <si>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</si>
  <si>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</si>
  <si>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</si>
  <si>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</si>
  <si>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</si>
  <si>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</si>
  <si>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</si>
  <si>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</si>
  <si>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</si>
  <si>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</si>
  <si>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</si>
  <si>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</si>
  <si>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</si>
  <si>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</si>
  <si>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</si>
  <si>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</si>
  <si>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</si>
  <si>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</si>
  <si>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</si>
  <si>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</si>
  <si>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</si>
  <si>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</si>
  <si>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</si>
  <si>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</si>
  <si>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</si>
  <si>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</si>
  <si>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</si>
  <si>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</si>
  <si>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</si>
  <si>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</si>
  <si>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</si>
  <si>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</si>
  <si>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</si>
  <si>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</si>
  <si>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</si>
  <si>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</si>
  <si>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</si>
  <si>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</si>
  <si>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</si>
  <si>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</si>
  <si>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</si>
  <si>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</si>
  <si>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</si>
  <si>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</si>
  <si>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</si>
  <si>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</si>
  <si>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</si>
  <si>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</si>
  <si>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</si>
  <si>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</si>
  <si>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</si>
  <si>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</si>
  <si>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</si>
  <si>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</si>
  <si>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</si>
  <si>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</si>
  <si>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</si>
  <si>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</si>
  <si>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</si>
  <si>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</si>
  <si>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</si>
  <si>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</si>
  <si>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</si>
  <si>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</si>
  <si>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</si>
  <si>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</si>
  <si>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</si>
  <si>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</si>
  <si>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</si>
  <si>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</si>
  <si>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</si>
  <si>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</si>
  <si>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</si>
  <si>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</si>
  <si>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</si>
  <si>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</si>
  <si>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</si>
  <si>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</si>
  <si>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</si>
  <si>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</si>
  <si>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</si>
  <si>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</si>
  <si>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</si>
  <si>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</si>
  <si>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</si>
  <si>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</si>
  <si>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</si>
  <si>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</si>
  <si>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</si>
  <si>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</si>
  <si>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</si>
  <si>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</si>
  <si>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</si>
  <si>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</si>
  <si>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</si>
  <si>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</si>
  <si>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</si>
  <si>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</si>
  <si>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</si>
  <si>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</si>
  <si>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</si>
  <si>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</si>
  <si>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</si>
  <si>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</si>
  <si>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</si>
  <si>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</si>
  <si>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</si>
  <si>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</si>
  <si>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</si>
  <si>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</si>
  <si>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</si>
  <si>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</si>
  <si>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</si>
  <si>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</si>
  <si>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</si>
  <si>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</si>
  <si>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</si>
  <si>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</si>
  <si>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</si>
  <si>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</si>
  <si>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</si>
  <si>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</si>
  <si>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</si>
  <si>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</si>
  <si>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</si>
  <si>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Why Enroll</t>
  </si>
  <si>
    <t/>
  </si>
  <si>
    <t>Start a new career in this fieldGrow skills for my current roleGeneral interest in the topic (personal growth and enrichment)</t>
  </si>
  <si>
    <t>Start a new career in this fieldGrow skills for my current roleHelp prepare for an advanced degreeGeneral interest in the topic (personal growth and enrichment)</t>
  </si>
  <si>
    <t>Grow skills for my current roleHelp move from academia to industryGeneral interest in the topic (personal growth and enrichment)</t>
  </si>
  <si>
    <t>Grow skills for my current roleGeneral interest in the topic (personal growth and enrichment)</t>
  </si>
  <si>
    <t>Start a new career in this fieldGrow skills for my current role</t>
  </si>
  <si>
    <t>Start a new career in this fieldHelp prepare for an advanced degreeGeneral interest in the topic (personal growth and enrichment)</t>
  </si>
  <si>
    <t>Start a new career in this fieldGeneral interest in the topic (personal growth and enrichment)</t>
  </si>
  <si>
    <t>Grow skills for my current roleHelp move from academia to industry</t>
  </si>
  <si>
    <t>Start a new career in this fieldHelp prepare for an advanced degree</t>
  </si>
  <si>
    <t>Start a new career in this fieldGrow skills for my current roleHelp move from academia to industry</t>
  </si>
  <si>
    <t>Start a new career in this fieldHelp move from academia to industryHelp prepare for an advanced degreeGeneral interest in the topic (personal growth and enrichment)</t>
  </si>
  <si>
    <t>Grow skills for my current roleHelp prepare for an advanced degreeGeneral interest in the topic (personal growth and enrichment)</t>
  </si>
  <si>
    <t>Grow skills for my current roleHelp move from academia to industryHelp prepare for an advanced degreeGeneral interest in the topic (personal growth and enrichment)</t>
  </si>
  <si>
    <t>Help move from academia to industryGeneral interest in the topic (personal growth and enrichment)</t>
  </si>
  <si>
    <t>Start a new career in this fieldGrow skills for my current roleHelp move from academia to industryHelp prepare for an advanced degreeGeneral interest in the topic (personal growth and enrichment)</t>
  </si>
  <si>
    <t>Start a new career in this fieldHelp move from academia to industryGeneral interest in the topic (personal growth and enrichment)</t>
  </si>
  <si>
    <t>Help move from academia to industryHelp prepare for an advanced degree</t>
  </si>
  <si>
    <t>Start a new career in this fieldGrow skills for my current roleHelp move from academia to industryGeneral interest in the topic (personal growth and enrichment)</t>
  </si>
  <si>
    <t>Start a new career in this fieldHelp move from academia to industry</t>
  </si>
  <si>
    <t>Help prepare for an advanced degreeGeneral interest in the topic (personal growth and enrichment)</t>
  </si>
  <si>
    <t>Start a new career in this fieldGrow skills for my current roleHelp prepare for an advanced degree</t>
  </si>
  <si>
    <t>Grow skills for my current roleHelp move from academia to industryHelp prepare for an advanced degree</t>
  </si>
  <si>
    <t>Grow skills for my current roleHelp prepare for an advanced degree</t>
  </si>
  <si>
    <t>Help move from academia to industryHelp prepare for an advanced degreeGeneral interest in the topic (personal growth and enrichment)</t>
  </si>
  <si>
    <t>Start a new career in this fieldGrow skills for my current roleget a chance to move to another cou try</t>
  </si>
  <si>
    <t>Start a new career in this fieldHelp move from academia to industryHelp prepare for an advanced degree</t>
  </si>
  <si>
    <t>Start a new career in this fieldGrow skills for my current roleHelp move from academia to industryHelp prepare for an advanced degreeGeneral interest in the topic (personal growth and enrichment)Be able to use Machine Learning</t>
  </si>
  <si>
    <t>Start a new career in this fieldHelp move from academia to industryTo get a new job opportunity in autonomous vehicle industry.</t>
  </si>
  <si>
    <t>Start a new career in this fieldGrow skills for my current roleHelp move from academia to industryHelp prepare for an advanced degreeGeneral interest in the topic (personal growth and enrichment)Interested in this field</t>
  </si>
  <si>
    <t>Age</t>
  </si>
  <si>
    <t>Row Labels</t>
  </si>
  <si>
    <t>Grand Total</t>
  </si>
  <si>
    <t>Mean</t>
  </si>
  <si>
    <t>Mode</t>
  </si>
  <si>
    <t>Median</t>
  </si>
  <si>
    <t>Cleaned Hours of Sleep</t>
  </si>
  <si>
    <t>Hours of Sleep (Cleaned)</t>
  </si>
  <si>
    <t>Minimun</t>
  </si>
  <si>
    <t>Q1</t>
  </si>
  <si>
    <t>Q3</t>
  </si>
  <si>
    <t xml:space="preserve">Maximun </t>
  </si>
  <si>
    <t>Count of Are you employed?</t>
  </si>
  <si>
    <t>Employed</t>
  </si>
  <si>
    <t>Unemployed</t>
  </si>
  <si>
    <t>Current Employment</t>
  </si>
  <si>
    <t>N/A</t>
  </si>
  <si>
    <t>Unemployed: Count of Cleaned Hours of Sleep</t>
  </si>
  <si>
    <t>Employed: Count of Cleaned Hours of Sleep</t>
  </si>
  <si>
    <t>Unemployed: Histogram of Hours of Sleep</t>
  </si>
  <si>
    <t>Std Dev: Hours of Sleep</t>
  </si>
  <si>
    <t>Cleaned: Hours of Sitting</t>
  </si>
  <si>
    <t>Hours of Sitting (Cleaned)</t>
  </si>
  <si>
    <t>Count of Cleaned: Hours of Sitting</t>
  </si>
  <si>
    <t>Count of N/A</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</si>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</sst>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9" x14ac:knownFonts="1">
    <font>
      <sz val="10"/>
      <color rgb="FF000000"/>
      <name val="Arial"/>
    </font>
    <font>
      <sz val="11"/>
      <color theme="1"/>
      <name val="Calibri"/>
      <family val="2"/>
      <scheme val="minor"/>
    </font>
    <font>
      <sz val="10"/>
      <name val="Arial"/>
    </font>
    <font>
      <u/>
      <sz val="10"/>
      <color rgb="FF0000FF"/>
      <name val="Arial"/>
    </font>
    <font>
      <b/>
      <sz val="15"/>
      <color theme="3"/>
      <name val="Calibri"/>
      <family val="2"/>
      <scheme val="minor"/>
    </font>
    <font>
      <sz val="10"/>
      <color rgb="FF000000"/>
      <name val="Arial"/>
      <family val="2"/>
    </font>
    <font>
      <b/>
      <sz val="12"/>
      <color theme="0"/>
      <name val="Calibri"/>
      <family val="2"/>
      <scheme val="minor"/>
    </font>
    <font>
      <sz val="10"/>
      <name val="Arial"/>
      <family val="2"/>
    </font>
    <font>
      <b/>
      <sz val="10"/>
      <name val="Arial"/>
      <family val="2"/>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tint="0.79998168889431442"/>
        <bgColor theme="4" tint="0.79998168889431442"/>
      </patternFill>
    </fill>
  </fills>
  <borders count="3">
    <border>
      <left/>
      <right/>
      <top/>
      <bottom/>
      <diagonal/>
    </border>
    <border>
      <left/>
      <right/>
      <top/>
      <bottom style="thick">
        <color theme="4"/>
      </bottom>
      <diagonal/>
    </border>
    <border>
      <left/>
      <right/>
      <top/>
      <bottom style="thin">
        <color theme="4" tint="0.39997558519241921"/>
      </bottom>
      <diagonal/>
    </border>
  </borders>
  <cellStyleXfs count="3">
    <xf numFmtId="0" fontId="0" fillId="0" borderId="0"/>
    <xf numFmtId="0" fontId="4" fillId="0" borderId="1" applyNumberFormat="0" applyFill="0" applyAlignment="0" applyProtection="0"/>
    <xf numFmtId="0" fontId="1" fillId="3" borderId="0" applyNumberFormat="0" applyBorder="0" applyAlignment="0" applyProtection="0"/>
  </cellStyleXfs>
  <cellXfs count="21">
    <xf numFmtId="0" fontId="0" fillId="0" borderId="0" xfId="0" applyFont="1" applyAlignment="1"/>
    <xf numFmtId="0" fontId="2" fillId="0" borderId="0" xfId="0" applyFont="1" applyAlignment="1"/>
    <xf numFmtId="164" fontId="2" fillId="0" borderId="0" xfId="0" applyNumberFormat="1" applyFont="1" applyAlignment="1"/>
    <xf numFmtId="0" fontId="3" fillId="0" borderId="0" xfId="0" applyFont="1" applyAlignment="1"/>
    <xf numFmtId="20" fontId="2"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0" fillId="0" borderId="0" xfId="0" applyFont="1" applyBorder="1" applyAlignment="1"/>
    <xf numFmtId="0" fontId="1" fillId="3" borderId="0" xfId="2" applyBorder="1" applyAlignment="1">
      <alignment horizontal="right"/>
    </xf>
    <xf numFmtId="2" fontId="1" fillId="3" borderId="0" xfId="2" applyNumberFormat="1" applyBorder="1" applyAlignment="1">
      <alignment horizontal="right"/>
    </xf>
    <xf numFmtId="0" fontId="7" fillId="0" borderId="0" xfId="0" applyFont="1" applyAlignment="1"/>
    <xf numFmtId="0" fontId="7" fillId="0" borderId="0" xfId="0" pivotButton="1" applyFont="1" applyAlignment="1"/>
    <xf numFmtId="0" fontId="7" fillId="0" borderId="0" xfId="0" applyFont="1" applyAlignment="1">
      <alignment horizontal="left"/>
    </xf>
    <xf numFmtId="0" fontId="7" fillId="0" borderId="0" xfId="0" applyNumberFormat="1" applyFont="1" applyAlignment="1"/>
    <xf numFmtId="0" fontId="8" fillId="4" borderId="2" xfId="0" applyFont="1" applyFill="1" applyBorder="1" applyAlignment="1"/>
    <xf numFmtId="0" fontId="6" fillId="2" borderId="0" xfId="1" applyFont="1" applyFill="1" applyBorder="1" applyAlignment="1"/>
    <xf numFmtId="0" fontId="6" fillId="2" borderId="0" xfId="1" applyFont="1" applyFill="1" applyBorder="1" applyAlignment="1">
      <alignment horizontal="right"/>
    </xf>
    <xf numFmtId="0" fontId="6" fillId="2" borderId="1" xfId="1" applyFont="1" applyFill="1" applyAlignment="1">
      <alignment horizontal="left"/>
    </xf>
    <xf numFmtId="0" fontId="6" fillId="2" borderId="1" xfId="1" applyFont="1" applyFill="1" applyAlignment="1">
      <alignment horizontal="center"/>
    </xf>
  </cellXfs>
  <cellStyles count="3">
    <cellStyle name="20% - Accent5" xfId="2" builtinId="46"/>
    <cellStyle name="Heading 1" xfId="1" builtinId="16"/>
    <cellStyle name="Normal" xfId="0" builtinId="0"/>
  </cellStyles>
  <dxfs count="21">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[surveydata-di.xlsx]employment &amp; sleep hours!PivotTable1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Employment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'employment &amp; sleep hours'!$F$2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2B-44E3-B4D2-F000873625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2B-44E3-B4D2-F00087362580}"/>
              </c:ext>
            </c:extLst>
          </c:dPt>
          <c:cat>
            <c:strRef>
              <c:f>'employment &amp; sleep hours'!$E$3:$E$5</c:f>
              <c:strCache>
                <c:ptCount val="2"/>
                <c:pt idx="0">
                  <c:v>Unemployed</c:v>
                </c:pt>
                <c:pt idx="1">
                  <c:v>Employed</c:v>
                </c:pt>
              </c:strCache>
            </c:strRef>
          </c:cat>
          <c:val>
            <c:numRef>
              <c:f>'employment &amp; sleep hours'!$F$3:$F$5</c:f>
              <c:numCache>
                <c:formatCode>General</c:formatCode>
                <c:ptCount val="2"/>
                <c:pt idx="0">
                  <c:v>133</c:v>
                </c:pt>
                <c:pt idx="1">
                  <c:v>620</c:v>
                </c:pt>
              </c:numCache>
            </c:numRef>
          </c:val>
          <c:extLst>
            <c:ext xmlns:c16="http://schemas.microsoft.com/office/drawing/2014/chart" uri="{C3380CC4-5D6E-409C-BE32-E72D297353CC}">
              <c16:uniqueId val="{00000000-02AD-4B09-B958-C767951B206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Unemployed: Histogram</a:t>
            </a:r>
            <a:r>
              <a:rPr lang="en-US" baseline="0"/>
              <a:t> of </a:t>
            </a:r>
            <a:r>
              <a:rPr lang="en-US"/>
              <a:t>Hours of Sleep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'employment &amp; sleep hours'!$F$46</c:f>
              <c:strCache>
                <c:ptCount val="1"/>
                <c:pt idx="0">
                  <c:v>Unemployed: Count of Cleaned Hours of Sleep</c:v>
                </c:pt>
              </c:strCache>
            </c:strRef>
          </c:tx>
          <c:spPr>
            <a:solidFill>
              <a:schemeClr val="accent1"/>
            </a:solidFill>
            <a:ln>
              <a:noFill/>
            </a:ln>
            <a:effectLst/>
          </c:spPr>
          <c:invertIfNegative val="0"/>
          <c:cat>
            <c:numRef>
              <c:f>'employment &amp; sleep hours'!$E$47:$E$56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'employment &amp; sleep hours'!$F$47:$F$56</c:f>
              <c:numCache>
                <c:formatCode>General</c:formatCode>
                <c:ptCount val="10"/>
                <c:pt idx="0">
                  <c:v>1</c:v>
                </c:pt>
                <c:pt idx="1">
                  <c:v>0</c:v>
                </c:pt>
                <c:pt idx="2">
                  <c:v>0</c:v>
                </c:pt>
                <c:pt idx="3">
                  <c:v>4</c:v>
                </c:pt>
                <c:pt idx="4">
                  <c:v>5</c:v>
                </c:pt>
                <c:pt idx="5">
                  <c:v>21</c:v>
                </c:pt>
                <c:pt idx="6">
                  <c:v>53</c:v>
                </c:pt>
                <c:pt idx="7">
                  <c:v>42</c:v>
                </c:pt>
                <c:pt idx="8">
                  <c:v>3</c:v>
                </c:pt>
                <c:pt idx="9">
                  <c:v>4</c:v>
                </c:pt>
              </c:numCache>
            </c:numRef>
          </c:val>
          <c:extLst>
            <c:ext xmlns:c16="http://schemas.microsoft.com/office/drawing/2014/chart" uri="{C3380CC4-5D6E-409C-BE32-E72D297353CC}">
              <c16:uniqueId val="{00000000-4A24-41D0-AF63-6D7DF2650AEC}"/>
            </c:ext>
          </c:extLst>
        </c:ser>
        <c:dLbls>
          <c:showLegendKey val="0"/>
          <c:showVal val="0"/>
          <c:showCatName val="0"/>
          <c:showSerName val="0"/>
          <c:showPercent val="0"/>
          <c:showBubbleSize val="0"/>
        </c:dLbls>
        <c:gapWidth val="0"/>
        <c:axId val="1660270927"/>
        <c:axId val="1660259695"/>
      </c:barChart>
      <c:catAx>
        <c:axId val="16602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59695"/>
        <c:crosses val="autoZero"/>
        <c:auto val="1"/>
        <c:lblAlgn val="ctr"/>
        <c:lblOffset val="100"/>
        <c:noMultiLvlLbl val="0"/>
      </c:catAx>
      <c:valAx>
        <c:axId val="166025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0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Employed: Histogram of Hours of Sleep</a:t>
            </a:r>
            <a:endParaRPr lang="en-US" sz="11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'employment &amp; sleep hours'!$F$58</c:f>
              <c:strCache>
                <c:ptCount val="1"/>
                <c:pt idx="0">
                  <c:v>Employed: Count of Cleaned Hours of Sleep</c:v>
                </c:pt>
              </c:strCache>
            </c:strRef>
          </c:tx>
          <c:spPr>
            <a:solidFill>
              <a:schemeClr val="accent1"/>
            </a:solidFill>
            <a:ln>
              <a:noFill/>
            </a:ln>
            <a:effectLst/>
          </c:spPr>
          <c:invertIfNegative val="0"/>
          <c:cat>
            <c:numRef>
              <c:f>'employment &amp; sleep hours'!$E$59:$E$68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'employment &amp; sleep hours'!$F$59:$F$68</c:f>
              <c:numCache>
                <c:formatCode>General</c:formatCode>
                <c:ptCount val="10"/>
                <c:pt idx="0">
                  <c:v>0</c:v>
                </c:pt>
                <c:pt idx="1">
                  <c:v>0</c:v>
                </c:pt>
                <c:pt idx="2">
                  <c:v>0</c:v>
                </c:pt>
                <c:pt idx="3">
                  <c:v>10</c:v>
                </c:pt>
                <c:pt idx="4">
                  <c:v>22</c:v>
                </c:pt>
                <c:pt idx="5">
                  <c:v>163</c:v>
                </c:pt>
                <c:pt idx="6">
                  <c:v>265</c:v>
                </c:pt>
                <c:pt idx="7">
                  <c:v>144</c:v>
                </c:pt>
                <c:pt idx="8">
                  <c:v>9</c:v>
                </c:pt>
                <c:pt idx="9">
                  <c:v>1</c:v>
                </c:pt>
              </c:numCache>
            </c:numRef>
          </c:val>
          <c:extLst>
            <c:ext xmlns:c16="http://schemas.microsoft.com/office/drawing/2014/chart" uri="{C3380CC4-5D6E-409C-BE32-E72D297353CC}">
              <c16:uniqueId val="{00000000-2486-4659-A58E-058DAC0DE05F}"/>
            </c:ext>
          </c:extLst>
        </c:ser>
        <c:dLbls>
          <c:showLegendKey val="0"/>
          <c:showVal val="0"/>
          <c:showCatName val="0"/>
          <c:showSerName val="0"/>
          <c:showPercent val="0"/>
          <c:showBubbleSize val="0"/>
        </c:dLbls>
        <c:gapWidth val="0"/>
        <c:axId val="1660264271"/>
        <c:axId val="1660271759"/>
      </c:barChart>
      <c:catAx>
        <c:axId val="16602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1759"/>
        <c:crosses val="autoZero"/>
        <c:auto val="1"/>
        <c:lblAlgn val="ctr"/>
        <c:lblOffset val="100"/>
        <c:noMultiLvlLbl val="0"/>
      </c:catAx>
      <c:valAx>
        <c:axId val="16602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64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Unemployed: Histogram of Hours of Sitting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'employment &amp; sitting hours'!$G$21:$G$40</c:f>
              <c:numCache>
                <c:formatCode>General</c:formatCode>
                <c:ptCount val="20"/>
                <c:pt idx="0">
                  <c:v>0</c:v>
                </c:pt>
                <c:pt idx="1">
                  <c:v>0</c:v>
                </c:pt>
                <c:pt idx="2">
                  <c:v>1</c:v>
                </c:pt>
                <c:pt idx="3">
                  <c:v>0</c:v>
                </c:pt>
                <c:pt idx="4">
                  <c:v>5</c:v>
                </c:pt>
                <c:pt idx="5">
                  <c:v>6</c:v>
                </c:pt>
                <c:pt idx="6">
                  <c:v>8</c:v>
                </c:pt>
                <c:pt idx="7">
                  <c:v>32</c:v>
                </c:pt>
                <c:pt idx="8">
                  <c:v>11</c:v>
                </c:pt>
                <c:pt idx="9">
                  <c:v>25</c:v>
                </c:pt>
                <c:pt idx="10">
                  <c:v>3</c:v>
                </c:pt>
                <c:pt idx="11">
                  <c:v>17</c:v>
                </c:pt>
                <c:pt idx="12">
                  <c:v>6</c:v>
                </c:pt>
                <c:pt idx="13">
                  <c:v>9</c:v>
                </c:pt>
                <c:pt idx="14">
                  <c:v>4</c:v>
                </c:pt>
                <c:pt idx="15">
                  <c:v>2</c:v>
                </c:pt>
                <c:pt idx="16">
                  <c:v>1</c:v>
                </c:pt>
                <c:pt idx="17">
                  <c:v>0</c:v>
                </c:pt>
                <c:pt idx="18">
                  <c:v>0</c:v>
                </c:pt>
                <c:pt idx="19">
                  <c:v>1</c:v>
                </c:pt>
              </c:numCache>
            </c:numRef>
          </c:val>
          <c:extLst>
            <c:ext xmlns:c16="http://schemas.microsoft.com/office/drawing/2014/chart" uri="{C3380CC4-5D6E-409C-BE32-E72D297353CC}">
              <c16:uniqueId val="{00000000-6D67-4C84-9FB2-E97992F0EFC1}"/>
            </c:ext>
          </c:extLst>
        </c:ser>
        <c:dLbls>
          <c:showLegendKey val="0"/>
          <c:showVal val="0"/>
          <c:showCatName val="0"/>
          <c:showSerName val="0"/>
          <c:showPercent val="0"/>
          <c:showBubbleSize val="0"/>
        </c:dLbls>
        <c:gapWidth val="0"/>
        <c:axId val="1749980335"/>
        <c:axId val="1749976591"/>
      </c:barChart>
      <c:catAx>
        <c:axId val="174998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6591"/>
        <c:crosses val="autoZero"/>
        <c:auto val="1"/>
        <c:lblAlgn val="ctr"/>
        <c:lblOffset val="100"/>
        <c:noMultiLvlLbl val="0"/>
      </c:catAx>
      <c:valAx>
        <c:axId val="17499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803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Employed:</a:t>
            </a:r>
            <a:r>
              <a:rPr lang="en-US" baseline="0"/>
              <a:t> Histogram of Hours of Sitting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'employment &amp; sitting hours'!$G$46:$G$65</c:f>
              <c:numCache>
                <c:formatCode>General</c:formatCode>
                <c:ptCount val="20"/>
                <c:pt idx="0">
                  <c:v>3</c:v>
                </c:pt>
                <c:pt idx="1">
                  <c:v>5</c:v>
                </c:pt>
                <c:pt idx="2">
                  <c:v>8</c:v>
                </c:pt>
                <c:pt idx="3">
                  <c:v>13</c:v>
                </c:pt>
                <c:pt idx="4">
                  <c:v>26</c:v>
                </c:pt>
                <c:pt idx="5">
                  <c:v>46</c:v>
                </c:pt>
                <c:pt idx="6">
                  <c:v>28</c:v>
                </c:pt>
                <c:pt idx="7">
                  <c:v>87</c:v>
                </c:pt>
                <c:pt idx="8">
                  <c:v>49</c:v>
                </c:pt>
                <c:pt idx="9">
                  <c:v>147</c:v>
                </c:pt>
                <c:pt idx="10">
                  <c:v>19</c:v>
                </c:pt>
                <c:pt idx="11">
                  <c:v>105</c:v>
                </c:pt>
                <c:pt idx="12">
                  <c:v>9</c:v>
                </c:pt>
                <c:pt idx="13">
                  <c:v>35</c:v>
                </c:pt>
                <c:pt idx="14">
                  <c:v>15</c:v>
                </c:pt>
                <c:pt idx="15">
                  <c:v>12</c:v>
                </c:pt>
                <c:pt idx="16">
                  <c:v>1</c:v>
                </c:pt>
                <c:pt idx="17">
                  <c:v>3</c:v>
                </c:pt>
                <c:pt idx="18">
                  <c:v>0</c:v>
                </c:pt>
                <c:pt idx="19">
                  <c:v>0</c:v>
                </c:pt>
              </c:numCache>
            </c:numRef>
          </c:val>
          <c:extLst>
            <c:ext xmlns:c16="http://schemas.microsoft.com/office/drawing/2014/chart" uri="{C3380CC4-5D6E-409C-BE32-E72D297353CC}">
              <c16:uniqueId val="{00000000-DB80-4434-A5C3-A460CC91C7F0}"/>
            </c:ext>
          </c:extLst>
        </c:ser>
        <c:dLbls>
          <c:showLegendKey val="0"/>
          <c:showVal val="0"/>
          <c:showCatName val="0"/>
          <c:showSerName val="0"/>
          <c:showPercent val="0"/>
          <c:showBubbleSize val="0"/>
        </c:dLbls>
        <c:gapWidth val="0"/>
        <c:axId val="1660279247"/>
        <c:axId val="1660279663"/>
      </c:barChart>
      <c:catAx>
        <c:axId val="1660279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9663"/>
        <c:crosses val="autoZero"/>
        <c:auto val="1"/>
        <c:lblAlgn val="ctr"/>
        <c:lblOffset val="100"/>
        <c:noMultiLvlLbl val="0"/>
      </c:catAx>
      <c:valAx>
        <c:axId val="16602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Hours of Sleep (Original)</a:t>
            </a:r>
          </a:p>
        </cx:rich>
      </cx:tx>
    </cx:title>
    <cx:plotArea>
      <cx:plotAreaRegion>
        <cx:series layoutId="boxWhisker" uniqueId="{5991E616-4EB9-4758-8123-A1BE24258589}">
          <cx:tx>
            <cx:txData>
              <cx:f>_xlchart.v1.0</cx:f>
              <cx:v>On average, how many hours of sleep do you get per night?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rot="0" spcFirstLastPara="1" vertOverflow="ellipsis" vert="horz" wrap="square" lIns="0" tIns="0" rIns="0" bIns="0" anchor="ctr" anchorCtr="1"/>
          <a:lstStyle/>
          <a:p>
            <a:pPr algn="ctr">
              <a:defRPr/>
            </a:pPr>
            <a:r>
              <a:rPr lang="en-US"/>
              <a:t>Hours of Sleep (Cleaned)</a:t>
            </a:r>
          </a:p>
        </cx:rich>
      </cx:tx>
    </cx:title>
    <cx:plotArea>
      <cx:plotAreaRegion>
        <cx:series layoutId="boxWhisker" uniqueId="{5632945D-79FF-45A3-B953-BC501DCA4BF3}">
          <cx:tx>
            <cx:txData>
              <cx:f>_xlchart.v1.2</cx:f>
              <cx:v>Cleaned Hours of Sleep 1 4 4 4 4 5 5 5 5 5 6 6 6 6 6 6 6 6 6 6 6 6 6 6 6 6 6 6 6 6 6 7 7 7 7 7 7 7 7 7 7 7 7 7 7 7 7 7 7 7 7 7 7 7 7 7 7 7 7 7 7 7 7 7 7 7 7 7 7 7 7 7 7 7 7 7 7 7 7 7 7 7 7 7 8 8 8 8 8 8 8 8 8 8 8 8 8 8 8 8 8 8 8 8 8 8 8 8 8 8 8 8 8 8 8 8 8 8 8 8 8 8 8 8 8 8 9 9 9 10 10 10 10 N/A N/A 4 4 4 4 4 4 4 4 4 4 5 5 5 5 5 5 5 5 5 5 5 5 5 5 5 5 5 5 5 5 5 5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8 8 8 8 8 8 8 8 8 8 8 8 8 8 8 8 8 8 8 8 8 8 8 8 8 8 8 8 8 8 8 8 8 8 8 8 8 8 8 8 8 8 8 8 8 8 8 8 8 8 8 8 8 8 8 8 8 8 8 8 8 8 8 8 8 8 8 8 8 8 8 8 8 8 8 8 8 8 8 8 8 8 8 8 8 8 8 8 8 8 8 8 8 8 8 8 8 8 8 8 8 8 8 8 8 8 8 8 8 8 8 8 8 8 8 8 8 8 8 8 8 8 8 8 8 8 8 8 8 8 8 8 8 8 8 8 8 8 8 8</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rot="0" spcFirstLastPara="1" vertOverflow="ellipsis" vert="horz" wrap="square" lIns="0" tIns="0" rIns="0" bIns="0" anchor="ctr" anchorCtr="1"/>
          <a:lstStyle/>
          <a:p>
            <a:pPr algn="ctr">
              <a:defRPr/>
            </a:pPr>
            <a:r>
              <a:rPr lang="en-US"/>
              <a:t>Hours of Sitting (Orignial)</a:t>
            </a:r>
          </a:p>
        </cx:rich>
      </cx:tx>
    </cx:title>
    <cx:plotArea>
      <cx:plotAreaRegion>
        <cx:series layoutId="boxWhisker" uniqueId="{FC900358-6A85-4C06-935F-4F81FBEC1417}">
          <cx:tx>
            <cx:txData>
              <cx:f>_xlchart.v1.4</cx:f>
              <cx:v>On average, how many hours do you spend sitting per day?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none" strike="noStrike" kern="1200" spc="0" baseline="0">
                <a:solidFill>
                  <a:sysClr val="windowText" lastClr="000000">
                    <a:lumMod val="65000"/>
                    <a:lumOff val="35000"/>
                  </a:sysClr>
                </a:solidFill>
                <a:effectLst/>
                <a:latin typeface="Calibri" panose="020F0502020204030204"/>
              </a:rPr>
              <a:t>Hours of Sitting (Cleaned)</a:t>
            </a:r>
            <a:endParaRPr lang="en-US">
              <a:effectLst/>
            </a:endParaRPr>
          </a:p>
        </cx:rich>
      </cx:tx>
    </cx:title>
    <cx:plotArea>
      <cx:plotAreaRegion>
        <cx:series layoutId="boxWhisker" uniqueId="{55DC925E-968A-4A8D-B06F-023C275F49C9}">
          <cx:tx>
            <cx:txData>
              <cx:f>_xlchart.v1.6</cx:f>
              <cx:v>Cleaned: Hours of Sitting 8 14 10 8 5 6 16 9 13 5 8 10 N/A 8 10 10 14 20 10 10 8 12 9 9 N/A 6 7 8 6 8 8 7 9 8 8 10 8 12 8 10 12 3 13 9 15 12 8 10 6 12 14 7 14 12 5 10 12 10 13 9 9 8 10 8 10 8 8 8 12 8 8 8 9 15 16 15 10 8 13 8 5 13 8 17 9 12 10 14 8 12 10 12 8 7 14 13 5 6 7 8 15 7 10 10 10 6 7 14 12 12 11 11 8 9 11 12 7 8 12 14 10 10 10 10 14 10 12 9 8 8 8 10 12 N/A N/A 8 5 N/A 6 10 8 6 8 12 9 9 9 12 10 12 3 12 10 14 10 9 9 6 10 10 5 6 8 8 7 8 18 10 8 12 12 16 15 14 N/A 12 9 8 10 7 9 8 14 10 8 12 12 5 11 12 9 12 2 N/A 8 12 10 6 8 8 12 16 8 10 10 12 3 8 5 12 9 10 11 10 7 4 10 8 12 10 12 14 10 9 9 5 15 16 10 9 7 10 10 3 8 12 1 3 12 9 8 10 10 12 11 16 6 7 10 14 10 8 14 8 12 10 9 12 12 13 12 14 12 9 9 10 10 9 8 10 12 14 8 12 14 12 10 15 N/A 10 10 10 6 12 10 7 10 10 15 5 4 12 4 10 10 14 10 15 14 9 10 14 5 10 10 14 6 12 5 10 9 11 18 12 10 8 5 8 7 10 10 10 6 5 10 10 8 8 8 14 15 14 9 10 10 4 10 10 12 14 12 9 9 12 9 10 8 10 5 13 5 11 3 16 5 15 12 5 12 9 7 15 8 10 10 10 11 11 13 10 14 10 8 12 10 7 12 10 10 10 7 10 10 N/A 10 12 10 10 11 9 8 8 12 6 13 11 10 12 6 13 8 12 10 10 12 12 5 9 10 10 8 7 10 11 16 9 4 12 12 10 9 4 10 7 10 8 12 12 7 5 10 12 9 7 12 13 10 10 8 12 8 10 10 8 4 12 8 6 9 14 6 12 10 12 7 10 8 7 8 6 5 8 10 10 10 12 2 15 8 6 13 12 11 10 12 8 10 12 8 6 9 10 10 10 12 8 16 6 N/A 8 10 7 6 8 7 6 4 12 12 10 8 8 10 14 12 8 8 16 10 6 14 8 9 10 8 6 15 14 8 5 10 14 10 11 9 12 12 14 6 8 10 11 12 12 10 8 4 10 12 10 8 8 14 12 16 8 8 9 10 10 8 12 8 10 8 9 10 7 10 10 5 12 15 6 12 14 12 6 6 1 2 12 5 10 8 9 12 8 6 6 10 12 9 9 7 15 10 6 8 8 7 2 10 10 10 6 8 5 12 10</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4.xml"/><Relationship Id="rId1" Type="http://schemas.microsoft.com/office/2014/relationships/chartEx" Target="../charts/chartEx3.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18</xdr:col>
      <xdr:colOff>365125</xdr:colOff>
      <xdr:row>15</xdr:row>
      <xdr:rowOff>66675</xdr:rowOff>
    </xdr:from>
    <xdr:to>
      <xdr:col>22</xdr:col>
      <xdr:colOff>381000</xdr:colOff>
      <xdr:row>34</xdr:row>
      <xdr:rowOff>47625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596900</xdr:colOff>
      <xdr:row>15</xdr:row>
      <xdr:rowOff>34925</xdr:rowOff>
    </xdr:from>
    <xdr:to>
      <xdr:col>18</xdr:col>
      <xdr:colOff>190500</xdr:colOff>
      <xdr:row>34</xdr:row>
      <xdr:rowOff>15875</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60325</xdr:colOff>
      <xdr:row>35</xdr:row>
      <xdr:rowOff>28575</xdr:rowOff>
    </xdr:from>
    <xdr:to>
      <xdr:col>19</xdr:col>
      <xdr:colOff>533400</xdr:colOff>
      <xdr:row>52</xdr:row>
      <xdr:rowOff>73025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273050</xdr:colOff>
      <xdr:row>38</xdr:row>
      <xdr:rowOff>9525</xdr:rowOff>
    </xdr:from>
    <xdr:to>
      <xdr:col>13</xdr:col>
      <xdr:colOff>577850</xdr:colOff>
      <xdr:row>55</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279400</xdr:colOff>
      <xdr:row>56</xdr:row>
      <xdr:rowOff>111125</xdr:rowOff>
    </xdr:from>
    <xdr:to>
      <xdr:col>13</xdr:col>
      <xdr:colOff>584200</xdr:colOff>
      <xdr:row>73</xdr:row>
      <xdr:rowOff>149225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34925</xdr:colOff>
      <xdr:row>4</xdr:row>
      <xdr:rowOff>28575</xdr:rowOff>
    </xdr:from>
    <xdr:to>
      <xdr:col>23</xdr:col>
      <xdr:colOff>38100</xdr:colOff>
      <xdr:row>21</xdr:row>
      <xdr:rowOff>73025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25400</xdr:colOff>
      <xdr:row>22</xdr:row>
      <xdr:rowOff>79375</xdr:rowOff>
    </xdr:from>
    <xdr:to>
      <xdr:col>23</xdr:col>
      <xdr:colOff>44450</xdr:colOff>
      <xdr:row>39</xdr:row>
      <xdr:rowOff>123825</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161925</xdr:colOff>
      <xdr:row>22</xdr:row>
      <xdr:rowOff>123825</xdr:rowOff>
    </xdr:from>
    <xdr:to>
      <xdr:col>14</xdr:col>
      <xdr:colOff>107950</xdr:colOff>
      <xdr:row>40</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161925</xdr:colOff>
      <xdr:row>41</xdr:row>
      <xdr:rowOff>98425</xdr:rowOff>
    </xdr:from>
    <xdr:to>
      <xdr:col>14</xdr:col>
      <xdr:colOff>130175</xdr:colOff>
      <xdr:row>58</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229.646748611114" createdVersion="6" refreshedVersion="6" minRefreshableVersion="3" recordCount="754">
  <cacheSource type="worksheet">
    <worksheetSource ref="C1:C1048576" sheet="employment &amp; sleep hours"/>
  </cacheSource>
  <cacheFields count="1">
    <cacheField name="Are you employed?"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229.662221296298" createdVersion="6" refreshedVersion="6" minRefreshableVersion="3" recordCount="133">
  <cacheSource type="worksheet">
    <worksheetSource ref="B1:B134" sheet="employment &amp; sleep hours"/>
  </cacheSource>
  <cacheFields count="1">
    <cacheField name="Cleaned Hours of Sleep" numFmtId="0">
      <sharedItems containsSemiMixedTypes="0" containsString="0" containsNumber="1" containsInteger="1" minValue="1" maxValue="10" count="8">
        <n v="1"/>
        <n v="4"/>
        <n v="5"/>
        <n v="6"/>
        <n v="7"/>
        <n v="8"/>
        <n v="9"/>
        <n v="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229.662999074077" createdVersion="6" refreshedVersion="6" minRefreshableVersion="3" recordCount="620">
  <cacheSource type="worksheet">
    <worksheetSource ref="B134:B754" sheet="employment &amp; sleep hours"/>
  </cacheSource>
  <cacheFields count="1">
    <cacheField name="10" numFmtId="0">
      <sharedItems containsMixedTypes="1" containsNumber="1" containsInteger="1" minValue="4" maxValue="10" count="8">
        <s v="N/A"/>
        <n v="4"/>
        <n v="5"/>
        <n v="6"/>
        <n v="7"/>
        <n v="8"/>
        <n v="9"/>
        <n v="1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3229.711736111109" createdVersion="6" refreshedVersion="6" minRefreshableVersion="3" recordCount="133">
  <cacheSource type="worksheet">
    <worksheetSource ref="B1:B134" sheet="employment &amp; sitting hours"/>
  </cacheSource>
  <cacheFields count="1">
    <cacheField name="Cleaned: Hours of Sitting" numFmtId="0">
      <sharedItems containsMixedTypes="1" containsNumber="1" containsInteger="1" minValue="3" maxValue="20" count="16">
        <n v="8"/>
        <n v="14"/>
        <n v="10"/>
        <n v="5"/>
        <n v="6"/>
        <n v="16"/>
        <n v="9"/>
        <n v="13"/>
        <s v="N/A"/>
        <n v="20"/>
        <n v="12"/>
        <n v="7"/>
        <n v="3"/>
        <n v="15"/>
        <n v="17"/>
        <n v="1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indows User" refreshedDate="43229.714025000001" createdVersion="6" refreshedVersion="6" minRefreshableVersion="3" recordCount="619">
  <cacheSource type="worksheet">
    <worksheetSource ref="B135:B754" sheet="employment &amp; sitting hours"/>
  </cacheSource>
  <cacheFields count="1">
    <cacheField name="N/A" numFmtId="0">
      <sharedItems containsMixedTypes="1" containsNumber="1" containsInteger="1" minValue="1" maxValue="18" count="19">
        <s v="N/A"/>
        <n v="8"/>
        <n v="5"/>
        <n v="6"/>
        <n v="10"/>
        <n v="12"/>
        <n v="9"/>
        <n v="3"/>
        <n v="14"/>
        <n v="7"/>
        <n v="18"/>
        <n v="16"/>
        <n v="15"/>
        <n v="11"/>
        <n v="2"/>
        <n v="4"/>
        <n v="1"/>
        <n v="13"/>
        <n v="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r>
  <r>
    <x v="0"/>
  </r>
  <r>
    <x v="0"/>
  </r>
  <r>
    <x v="0"/>
  </r>
  <r>
    <x v="0"/>
  </r>
  <r>
    <x v="0"/>
  </r>
  <r>
    <x v="0"/>
  </r>
  <r>
    <x v="1"/>
  </r>
  <r>
    <x v="0"/>
  </r>
  <r>
    <x v="0"/>
  </r>
  <r>
    <x v="0"/>
  </r>
  <r>
    <x v="0"/>
  </r>
  <r>
    <x v="0"/>
  </r>
  <r>
    <x v="0"/>
  </r>
  <r>
    <x v="1"/>
  </r>
  <r>
    <x v="0"/>
  </r>
  <r>
    <x v="0"/>
  </r>
  <r>
    <x v="0"/>
  </r>
  <r>
    <x v="1"/>
  </r>
  <r>
    <x v="0"/>
  </r>
  <r>
    <x v="1"/>
  </r>
  <r>
    <x v="0"/>
  </r>
  <r>
    <x v="0"/>
  </r>
  <r>
    <x v="1"/>
  </r>
  <r>
    <x v="1"/>
  </r>
  <r>
    <x v="0"/>
  </r>
  <r>
    <x v="0"/>
  </r>
  <r>
    <x v="0"/>
  </r>
  <r>
    <x v="0"/>
  </r>
  <r>
    <x v="0"/>
  </r>
  <r>
    <x v="0"/>
  </r>
  <r>
    <x v="0"/>
  </r>
  <r>
    <x v="0"/>
  </r>
  <r>
    <x v="1"/>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1"/>
  </r>
  <r>
    <x v="0"/>
  </r>
  <r>
    <x v="1"/>
  </r>
  <r>
    <x v="1"/>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0"/>
  </r>
  <r>
    <x v="0"/>
  </r>
  <r>
    <x v="0"/>
  </r>
  <r>
    <x v="0"/>
  </r>
  <r>
    <x v="0"/>
  </r>
  <r>
    <x v="0"/>
  </r>
  <r>
    <x v="0"/>
  </r>
  <r>
    <x v="0"/>
  </r>
  <r>
    <x v="0"/>
  </r>
  <r>
    <x v="1"/>
  </r>
  <r>
    <x v="0"/>
  </r>
  <r>
    <x v="0"/>
  </r>
  <r>
    <x v="1"/>
  </r>
  <r>
    <x v="1"/>
  </r>
  <r>
    <x v="1"/>
  </r>
  <r>
    <x v="1"/>
  </r>
  <r>
    <x v="0"/>
  </r>
  <r>
    <x v="0"/>
  </r>
  <r>
    <x v="0"/>
  </r>
  <r>
    <x v="0"/>
  </r>
  <r>
    <x v="0"/>
  </r>
  <r>
    <x v="0"/>
  </r>
  <r>
    <x v="0"/>
  </r>
  <r>
    <x v="0"/>
  </r>
  <r>
    <x v="0"/>
  </r>
  <r>
    <x v="0"/>
  </r>
  <r>
    <x v="0"/>
  </r>
  <r>
    <x v="0"/>
  </r>
  <r>
    <x v="0"/>
  </r>
  <r>
    <x v="0"/>
  </r>
  <r>
    <x v="0"/>
  </r>
  <r>
    <x v="1"/>
  </r>
  <r>
    <x v="0"/>
  </r>
  <r>
    <x v="1"/>
  </r>
  <r>
    <x v="1"/>
  </r>
  <r>
    <x v="0"/>
  </r>
  <r>
    <x v="0"/>
  </r>
  <r>
    <x v="0"/>
  </r>
  <r>
    <x v="0"/>
  </r>
  <r>
    <x v="0"/>
  </r>
  <r>
    <x v="0"/>
  </r>
  <r>
    <x v="0"/>
  </r>
  <r>
    <x v="0"/>
  </r>
  <r>
    <x v="0"/>
  </r>
  <r>
    <x v="0"/>
  </r>
  <r>
    <x v="0"/>
  </r>
  <r>
    <x v="0"/>
  </r>
  <r>
    <x v="0"/>
  </r>
  <r>
    <x v="0"/>
  </r>
  <r>
    <x v="1"/>
  </r>
  <r>
    <x v="0"/>
  </r>
  <r>
    <x v="0"/>
  </r>
  <r>
    <x v="0"/>
  </r>
  <r>
    <x v="0"/>
  </r>
  <r>
    <x v="0"/>
  </r>
  <r>
    <x v="0"/>
  </r>
  <r>
    <x v="0"/>
  </r>
  <r>
    <x v="0"/>
  </r>
  <r>
    <x v="1"/>
  </r>
  <r>
    <x v="0"/>
  </r>
  <r>
    <x v="0"/>
  </r>
  <r>
    <x v="0"/>
  </r>
  <r>
    <x v="0"/>
  </r>
  <r>
    <x v="1"/>
  </r>
  <r>
    <x v="0"/>
  </r>
  <r>
    <x v="0"/>
  </r>
  <r>
    <x v="1"/>
  </r>
  <r>
    <x v="0"/>
  </r>
  <r>
    <x v="0"/>
  </r>
  <r>
    <x v="1"/>
  </r>
  <r>
    <x v="0"/>
  </r>
  <r>
    <x v="0"/>
  </r>
  <r>
    <x v="0"/>
  </r>
  <r>
    <x v="0"/>
  </r>
  <r>
    <x v="0"/>
  </r>
  <r>
    <x v="0"/>
  </r>
  <r>
    <x v="0"/>
  </r>
  <r>
    <x v="1"/>
  </r>
  <r>
    <x v="0"/>
  </r>
  <r>
    <x v="1"/>
  </r>
  <r>
    <x v="0"/>
  </r>
  <r>
    <x v="0"/>
  </r>
  <r>
    <x v="0"/>
  </r>
  <r>
    <x v="0"/>
  </r>
  <r>
    <x v="0"/>
  </r>
  <r>
    <x v="0"/>
  </r>
  <r>
    <x v="0"/>
  </r>
  <r>
    <x v="0"/>
  </r>
  <r>
    <x v="0"/>
  </r>
  <r>
    <x v="0"/>
  </r>
  <r>
    <x v="1"/>
  </r>
  <r>
    <x v="0"/>
  </r>
  <r>
    <x v="0"/>
  </r>
  <r>
    <x v="0"/>
  </r>
  <r>
    <x v="0"/>
  </r>
  <r>
    <x v="0"/>
  </r>
  <r>
    <x v="0"/>
  </r>
  <r>
    <x v="0"/>
  </r>
  <r>
    <x v="0"/>
  </r>
  <r>
    <x v="0"/>
  </r>
  <r>
    <x v="1"/>
  </r>
  <r>
    <x v="1"/>
  </r>
  <r>
    <x v="0"/>
  </r>
  <r>
    <x v="0"/>
  </r>
  <r>
    <x v="1"/>
  </r>
  <r>
    <x v="0"/>
  </r>
  <r>
    <x v="0"/>
  </r>
  <r>
    <x v="0"/>
  </r>
  <r>
    <x v="1"/>
  </r>
  <r>
    <x v="0"/>
  </r>
  <r>
    <x v="0"/>
  </r>
  <r>
    <x v="0"/>
  </r>
  <r>
    <x v="0"/>
  </r>
  <r>
    <x v="0"/>
  </r>
  <r>
    <x v="1"/>
  </r>
  <r>
    <x v="0"/>
  </r>
  <r>
    <x v="0"/>
  </r>
  <r>
    <x v="0"/>
  </r>
  <r>
    <x v="0"/>
  </r>
  <r>
    <x v="1"/>
  </r>
  <r>
    <x v="0"/>
  </r>
  <r>
    <x v="0"/>
  </r>
  <r>
    <x v="0"/>
  </r>
  <r>
    <x v="0"/>
  </r>
  <r>
    <x v="0"/>
  </r>
  <r>
    <x v="0"/>
  </r>
  <r>
    <x v="0"/>
  </r>
  <r>
    <x v="0"/>
  </r>
  <r>
    <x v="0"/>
  </r>
  <r>
    <x v="0"/>
  </r>
  <r>
    <x v="0"/>
  </r>
  <r>
    <x v="1"/>
  </r>
  <r>
    <x v="0"/>
  </r>
  <r>
    <x v="0"/>
  </r>
  <r>
    <x v="0"/>
  </r>
  <r>
    <x v="0"/>
  </r>
  <r>
    <x v="1"/>
  </r>
  <r>
    <x v="0"/>
  </r>
  <r>
    <x v="0"/>
  </r>
  <r>
    <x v="0"/>
  </r>
  <r>
    <x v="0"/>
  </r>
  <r>
    <x v="0"/>
  </r>
  <r>
    <x v="0"/>
  </r>
  <r>
    <x v="0"/>
  </r>
  <r>
    <x v="0"/>
  </r>
  <r>
    <x v="1"/>
  </r>
  <r>
    <x v="1"/>
  </r>
  <r>
    <x v="0"/>
  </r>
  <r>
    <x v="0"/>
  </r>
  <r>
    <x v="0"/>
  </r>
  <r>
    <x v="0"/>
  </r>
  <r>
    <x v="0"/>
  </r>
  <r>
    <x v="1"/>
  </r>
  <r>
    <x v="0"/>
  </r>
  <r>
    <x v="0"/>
  </r>
  <r>
    <x v="0"/>
  </r>
  <r>
    <x v="0"/>
  </r>
  <r>
    <x v="0"/>
  </r>
  <r>
    <x v="0"/>
  </r>
  <r>
    <x v="0"/>
  </r>
  <r>
    <x v="0"/>
  </r>
  <r>
    <x v="1"/>
  </r>
  <r>
    <x v="0"/>
  </r>
  <r>
    <x v="0"/>
  </r>
  <r>
    <x v="1"/>
  </r>
  <r>
    <x v="0"/>
  </r>
  <r>
    <x v="0"/>
  </r>
  <r>
    <x v="0"/>
  </r>
  <r>
    <x v="0"/>
  </r>
  <r>
    <x v="0"/>
  </r>
  <r>
    <x v="1"/>
  </r>
  <r>
    <x v="1"/>
  </r>
  <r>
    <x v="1"/>
  </r>
  <r>
    <x v="0"/>
  </r>
  <r>
    <x v="1"/>
  </r>
  <r>
    <x v="0"/>
  </r>
  <r>
    <x v="0"/>
  </r>
  <r>
    <x v="0"/>
  </r>
  <r>
    <x v="0"/>
  </r>
  <r>
    <x v="0"/>
  </r>
  <r>
    <x v="0"/>
  </r>
  <r>
    <x v="0"/>
  </r>
  <r>
    <x v="1"/>
  </r>
  <r>
    <x v="0"/>
  </r>
  <r>
    <x v="0"/>
  </r>
  <r>
    <x v="0"/>
  </r>
  <r>
    <x v="0"/>
  </r>
  <r>
    <x v="0"/>
  </r>
  <r>
    <x v="0"/>
  </r>
  <r>
    <x v="0"/>
  </r>
  <r>
    <x v="0"/>
  </r>
  <r>
    <x v="1"/>
  </r>
  <r>
    <x v="0"/>
  </r>
  <r>
    <x v="1"/>
  </r>
  <r>
    <x v="1"/>
  </r>
  <r>
    <x v="0"/>
  </r>
  <r>
    <x v="0"/>
  </r>
  <r>
    <x v="0"/>
  </r>
  <r>
    <x v="0"/>
  </r>
  <r>
    <x v="0"/>
  </r>
  <r>
    <x v="0"/>
  </r>
  <r>
    <x v="0"/>
  </r>
  <r>
    <x v="0"/>
  </r>
  <r>
    <x v="1"/>
  </r>
  <r>
    <x v="0"/>
  </r>
  <r>
    <x v="0"/>
  </r>
  <r>
    <x v="0"/>
  </r>
  <r>
    <x v="1"/>
  </r>
  <r>
    <x v="1"/>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1"/>
  </r>
  <r>
    <x v="0"/>
  </r>
  <r>
    <x v="0"/>
  </r>
  <r>
    <x v="0"/>
  </r>
  <r>
    <x v="0"/>
  </r>
  <r>
    <x v="0"/>
  </r>
  <r>
    <x v="1"/>
  </r>
  <r>
    <x v="0"/>
  </r>
  <r>
    <x v="0"/>
  </r>
  <r>
    <x v="0"/>
  </r>
  <r>
    <x v="0"/>
  </r>
  <r>
    <x v="1"/>
  </r>
  <r>
    <x v="0"/>
  </r>
  <r>
    <x v="1"/>
  </r>
  <r>
    <x v="1"/>
  </r>
  <r>
    <x v="0"/>
  </r>
  <r>
    <x v="0"/>
  </r>
  <r>
    <x v="0"/>
  </r>
  <r>
    <x v="0"/>
  </r>
  <r>
    <x v="0"/>
  </r>
  <r>
    <x v="1"/>
  </r>
  <r>
    <x v="1"/>
  </r>
  <r>
    <x v="0"/>
  </r>
  <r>
    <x v="1"/>
  </r>
  <r>
    <x v="0"/>
  </r>
  <r>
    <x v="0"/>
  </r>
  <r>
    <x v="0"/>
  </r>
  <r>
    <x v="0"/>
  </r>
  <r>
    <x v="0"/>
  </r>
  <r>
    <x v="0"/>
  </r>
  <r>
    <x v="0"/>
  </r>
  <r>
    <x v="0"/>
  </r>
  <r>
    <x v="0"/>
  </r>
  <r>
    <x v="0"/>
  </r>
  <r>
    <x v="0"/>
  </r>
  <r>
    <x v="0"/>
  </r>
  <r>
    <x v="0"/>
  </r>
  <r>
    <x v="0"/>
  </r>
  <r>
    <x v="0"/>
  </r>
  <r>
    <x v="0"/>
  </r>
  <r>
    <x v="1"/>
  </r>
  <r>
    <x v="1"/>
  </r>
  <r>
    <x v="0"/>
  </r>
  <r>
    <x v="1"/>
  </r>
  <r>
    <x v="1"/>
  </r>
  <r>
    <x v="0"/>
  </r>
  <r>
    <x v="0"/>
  </r>
  <r>
    <x v="1"/>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1"/>
  </r>
  <r>
    <x v="1"/>
  </r>
  <r>
    <x v="0"/>
  </r>
  <r>
    <x v="0"/>
  </r>
  <r>
    <x v="1"/>
  </r>
  <r>
    <x v="0"/>
  </r>
  <r>
    <x v="0"/>
  </r>
  <r>
    <x v="1"/>
  </r>
  <r>
    <x v="1"/>
  </r>
  <r>
    <x v="1"/>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1"/>
  </r>
  <r>
    <x v="1"/>
  </r>
  <r>
    <x v="0"/>
  </r>
  <r>
    <x v="1"/>
  </r>
  <r>
    <x v="0"/>
  </r>
  <r>
    <x v="0"/>
  </r>
  <r>
    <x v="0"/>
  </r>
  <r>
    <x v="0"/>
  </r>
  <r>
    <x v="0"/>
  </r>
  <r>
    <x v="0"/>
  </r>
  <r>
    <x v="0"/>
  </r>
  <r>
    <x v="0"/>
  </r>
  <r>
    <x v="0"/>
  </r>
  <r>
    <x v="0"/>
  </r>
  <r>
    <x v="0"/>
  </r>
  <r>
    <x v="0"/>
  </r>
  <r>
    <x v="1"/>
  </r>
  <r>
    <x v="1"/>
  </r>
  <r>
    <x v="0"/>
  </r>
  <r>
    <x v="0"/>
  </r>
  <r>
    <x v="1"/>
  </r>
  <r>
    <x v="0"/>
  </r>
  <r>
    <x v="1"/>
  </r>
  <r>
    <x v="0"/>
  </r>
  <r>
    <x v="0"/>
  </r>
  <r>
    <x v="0"/>
  </r>
  <r>
    <x v="0"/>
  </r>
  <r>
    <x v="0"/>
  </r>
  <r>
    <x v="0"/>
  </r>
  <r>
    <x v="0"/>
  </r>
  <r>
    <x v="0"/>
  </r>
  <r>
    <x v="0"/>
  </r>
  <r>
    <x v="0"/>
  </r>
  <r>
    <x v="0"/>
  </r>
  <r>
    <x v="0"/>
  </r>
  <r>
    <x v="1"/>
  </r>
  <r>
    <x v="0"/>
  </r>
  <r>
    <x v="0"/>
  </r>
  <r>
    <x v="0"/>
  </r>
  <r>
    <x v="0"/>
  </r>
  <r>
    <x v="1"/>
  </r>
  <r>
    <x v="0"/>
  </r>
  <r>
    <x v="0"/>
  </r>
  <r>
    <x v="1"/>
  </r>
  <r>
    <x v="1"/>
  </r>
  <r>
    <x v="0"/>
  </r>
  <r>
    <x v="1"/>
  </r>
  <r>
    <x v="0"/>
  </r>
  <r>
    <x v="0"/>
  </r>
  <r>
    <x v="0"/>
  </r>
  <r>
    <x v="0"/>
  </r>
  <r>
    <x v="0"/>
  </r>
  <r>
    <x v="1"/>
  </r>
  <r>
    <x v="0"/>
  </r>
  <r>
    <x v="0"/>
  </r>
  <r>
    <x v="1"/>
  </r>
  <r>
    <x v="0"/>
  </r>
  <r>
    <x v="0"/>
  </r>
  <r>
    <x v="0"/>
  </r>
  <r>
    <x v="1"/>
  </r>
  <r>
    <x v="0"/>
  </r>
  <r>
    <x v="0"/>
  </r>
  <r>
    <x v="1"/>
  </r>
  <r>
    <x v="0"/>
  </r>
  <r>
    <x v="0"/>
  </r>
  <r>
    <x v="0"/>
  </r>
  <r>
    <x v="0"/>
  </r>
  <r>
    <x v="0"/>
  </r>
  <r>
    <x v="0"/>
  </r>
  <r>
    <x v="1"/>
  </r>
  <r>
    <x v="1"/>
  </r>
  <r>
    <x v="0"/>
  </r>
  <r>
    <x v="0"/>
  </r>
  <r>
    <x v="1"/>
  </r>
  <r>
    <x v="0"/>
  </r>
  <r>
    <x v="0"/>
  </r>
  <r>
    <x v="0"/>
  </r>
  <r>
    <x v="0"/>
  </r>
  <r>
    <x v="0"/>
  </r>
  <r>
    <x v="1"/>
  </r>
  <r>
    <x v="0"/>
  </r>
  <r>
    <x v="1"/>
  </r>
  <r>
    <x v="1"/>
  </r>
  <r>
    <x v="0"/>
  </r>
  <r>
    <x v="1"/>
  </r>
  <r>
    <x v="0"/>
  </r>
  <r>
    <x v="0"/>
  </r>
  <r>
    <x v="1"/>
  </r>
  <r>
    <x v="1"/>
  </r>
  <r>
    <x v="0"/>
  </r>
  <r>
    <x v="1"/>
  </r>
  <r>
    <x v="0"/>
  </r>
  <r>
    <x v="1"/>
  </r>
  <r>
    <x v="1"/>
  </r>
  <r>
    <x v="0"/>
  </r>
  <r>
    <x v="1"/>
  </r>
  <r>
    <x v="0"/>
  </r>
  <r>
    <x v="1"/>
  </r>
  <r>
    <x v="0"/>
  </r>
  <r>
    <x v="0"/>
  </r>
  <r>
    <x v="0"/>
  </r>
  <r>
    <x v="0"/>
  </r>
  <r>
    <x v="0"/>
  </r>
  <r>
    <x v="0"/>
  </r>
  <r>
    <x v="1"/>
  </r>
  <r>
    <x v="0"/>
  </r>
  <r>
    <x v="0"/>
  </r>
  <r>
    <x v="0"/>
  </r>
  <r>
    <x v="0"/>
  </r>
  <r>
    <x v="0"/>
  </r>
  <r>
    <x v="0"/>
  </r>
  <r>
    <x v="0"/>
  </r>
  <r>
    <x v="1"/>
  </r>
  <r>
    <x v="0"/>
  </r>
  <r>
    <x v="0"/>
  </r>
  <r>
    <x v="0"/>
  </r>
  <r>
    <x v="0"/>
  </r>
  <r>
    <x v="0"/>
  </r>
  <r>
    <x v="0"/>
  </r>
  <r>
    <x v="0"/>
  </r>
  <r>
    <x v="0"/>
  </r>
  <r>
    <x v="1"/>
  </r>
  <r>
    <x v="0"/>
  </r>
  <r>
    <x v="0"/>
  </r>
  <r>
    <x v="0"/>
  </r>
  <r>
    <x v="0"/>
  </r>
  <r>
    <x v="0"/>
  </r>
  <r>
    <x v="0"/>
  </r>
  <r>
    <x v="1"/>
  </r>
  <r>
    <x v="0"/>
  </r>
  <r>
    <x v="0"/>
  </r>
  <r>
    <x v="0"/>
  </r>
  <r>
    <x v="0"/>
  </r>
  <r>
    <x v="0"/>
  </r>
  <r>
    <x v="0"/>
  </r>
  <r>
    <x v="0"/>
  </r>
  <r>
    <x v="0"/>
  </r>
  <r>
    <x v="0"/>
  </r>
  <r>
    <x v="0"/>
  </r>
  <r>
    <x v="0"/>
  </r>
  <r>
    <x v="1"/>
  </r>
  <r>
    <x v="0"/>
  </r>
  <r>
    <x v="1"/>
  </r>
  <r>
    <x v="0"/>
  </r>
  <r>
    <x v="0"/>
  </r>
  <r>
    <x v="0"/>
  </r>
  <r>
    <x v="0"/>
  </r>
  <r>
    <x v="0"/>
  </r>
  <r>
    <x v="0"/>
  </r>
  <r>
    <x v="1"/>
  </r>
  <r>
    <x v="1"/>
  </r>
  <r>
    <x v="1"/>
  </r>
  <r>
    <x v="0"/>
  </r>
  <r>
    <x v="0"/>
  </r>
  <r>
    <x v="1"/>
  </r>
  <r>
    <x v="0"/>
  </r>
  <r>
    <x v="1"/>
  </r>
  <r>
    <x v="0"/>
  </r>
  <r>
    <x v="0"/>
  </r>
  <r>
    <x v="1"/>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2"/>
  </r>
</pivotCacheRecords>
</file>

<file path=xl/pivotCache/pivotCacheRecords2.xml><?xml version="1.0" encoding="utf-8"?>
<pivotCacheRecords xmlns="http://schemas.openxmlformats.org/spreadsheetml/2006/main" xmlns:r="http://schemas.openxmlformats.org/officeDocument/2006/relationships" count="133">
  <r>
    <x v="0"/>
  </r>
  <r>
    <x v="1"/>
  </r>
  <r>
    <x v="1"/>
  </r>
  <r>
    <x v="1"/>
  </r>
  <r>
    <x v="1"/>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7"/>
  </r>
  <r>
    <x v="7"/>
  </r>
  <r>
    <x v="7"/>
  </r>
  <r>
    <x v="7"/>
  </r>
</pivotCacheRecords>
</file>

<file path=xl/pivotCache/pivotCacheRecords3.xml><?xml version="1.0" encoding="utf-8"?>
<pivotCacheRecords xmlns="http://schemas.openxmlformats.org/spreadsheetml/2006/main" xmlns:r="http://schemas.openxmlformats.org/officeDocument/2006/relationships" count="620">
  <r>
    <x v="0"/>
  </r>
  <r>
    <x v="0"/>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7"/>
  </r>
  <r>
    <x v="0"/>
  </r>
  <r>
    <x v="0"/>
  </r>
  <r>
    <x v="0"/>
  </r>
  <r>
    <x v="0"/>
  </r>
</pivotCacheRecords>
</file>

<file path=xl/pivotCache/pivotCacheRecords4.xml><?xml version="1.0" encoding="utf-8"?>
<pivotCacheRecords xmlns="http://schemas.openxmlformats.org/spreadsheetml/2006/main" xmlns:r="http://schemas.openxmlformats.org/officeDocument/2006/relationships" count="133">
  <r>
    <x v="0"/>
  </r>
  <r>
    <x v="1"/>
  </r>
  <r>
    <x v="2"/>
  </r>
  <r>
    <x v="0"/>
  </r>
  <r>
    <x v="3"/>
  </r>
  <r>
    <x v="4"/>
  </r>
  <r>
    <x v="5"/>
  </r>
  <r>
    <x v="6"/>
  </r>
  <r>
    <x v="7"/>
  </r>
  <r>
    <x v="3"/>
  </r>
  <r>
    <x v="0"/>
  </r>
  <r>
    <x v="2"/>
  </r>
  <r>
    <x v="8"/>
  </r>
  <r>
    <x v="0"/>
  </r>
  <r>
    <x v="2"/>
  </r>
  <r>
    <x v="2"/>
  </r>
  <r>
    <x v="1"/>
  </r>
  <r>
    <x v="9"/>
  </r>
  <r>
    <x v="2"/>
  </r>
  <r>
    <x v="2"/>
  </r>
  <r>
    <x v="0"/>
  </r>
  <r>
    <x v="10"/>
  </r>
  <r>
    <x v="6"/>
  </r>
  <r>
    <x v="6"/>
  </r>
  <r>
    <x v="8"/>
  </r>
  <r>
    <x v="4"/>
  </r>
  <r>
    <x v="11"/>
  </r>
  <r>
    <x v="0"/>
  </r>
  <r>
    <x v="4"/>
  </r>
  <r>
    <x v="0"/>
  </r>
  <r>
    <x v="0"/>
  </r>
  <r>
    <x v="11"/>
  </r>
  <r>
    <x v="6"/>
  </r>
  <r>
    <x v="0"/>
  </r>
  <r>
    <x v="0"/>
  </r>
  <r>
    <x v="2"/>
  </r>
  <r>
    <x v="0"/>
  </r>
  <r>
    <x v="10"/>
  </r>
  <r>
    <x v="0"/>
  </r>
  <r>
    <x v="2"/>
  </r>
  <r>
    <x v="10"/>
  </r>
  <r>
    <x v="12"/>
  </r>
  <r>
    <x v="7"/>
  </r>
  <r>
    <x v="6"/>
  </r>
  <r>
    <x v="13"/>
  </r>
  <r>
    <x v="10"/>
  </r>
  <r>
    <x v="0"/>
  </r>
  <r>
    <x v="2"/>
  </r>
  <r>
    <x v="4"/>
  </r>
  <r>
    <x v="10"/>
  </r>
  <r>
    <x v="1"/>
  </r>
  <r>
    <x v="11"/>
  </r>
  <r>
    <x v="1"/>
  </r>
  <r>
    <x v="10"/>
  </r>
  <r>
    <x v="3"/>
  </r>
  <r>
    <x v="2"/>
  </r>
  <r>
    <x v="10"/>
  </r>
  <r>
    <x v="2"/>
  </r>
  <r>
    <x v="7"/>
  </r>
  <r>
    <x v="6"/>
  </r>
  <r>
    <x v="6"/>
  </r>
  <r>
    <x v="0"/>
  </r>
  <r>
    <x v="2"/>
  </r>
  <r>
    <x v="0"/>
  </r>
  <r>
    <x v="2"/>
  </r>
  <r>
    <x v="0"/>
  </r>
  <r>
    <x v="0"/>
  </r>
  <r>
    <x v="0"/>
  </r>
  <r>
    <x v="10"/>
  </r>
  <r>
    <x v="0"/>
  </r>
  <r>
    <x v="0"/>
  </r>
  <r>
    <x v="0"/>
  </r>
  <r>
    <x v="6"/>
  </r>
  <r>
    <x v="13"/>
  </r>
  <r>
    <x v="5"/>
  </r>
  <r>
    <x v="13"/>
  </r>
  <r>
    <x v="2"/>
  </r>
  <r>
    <x v="0"/>
  </r>
  <r>
    <x v="7"/>
  </r>
  <r>
    <x v="0"/>
  </r>
  <r>
    <x v="3"/>
  </r>
  <r>
    <x v="7"/>
  </r>
  <r>
    <x v="0"/>
  </r>
  <r>
    <x v="14"/>
  </r>
  <r>
    <x v="6"/>
  </r>
  <r>
    <x v="10"/>
  </r>
  <r>
    <x v="2"/>
  </r>
  <r>
    <x v="1"/>
  </r>
  <r>
    <x v="0"/>
  </r>
  <r>
    <x v="10"/>
  </r>
  <r>
    <x v="2"/>
  </r>
  <r>
    <x v="10"/>
  </r>
  <r>
    <x v="0"/>
  </r>
  <r>
    <x v="11"/>
  </r>
  <r>
    <x v="1"/>
  </r>
  <r>
    <x v="7"/>
  </r>
  <r>
    <x v="3"/>
  </r>
  <r>
    <x v="4"/>
  </r>
  <r>
    <x v="11"/>
  </r>
  <r>
    <x v="0"/>
  </r>
  <r>
    <x v="13"/>
  </r>
  <r>
    <x v="11"/>
  </r>
  <r>
    <x v="2"/>
  </r>
  <r>
    <x v="2"/>
  </r>
  <r>
    <x v="2"/>
  </r>
  <r>
    <x v="4"/>
  </r>
  <r>
    <x v="11"/>
  </r>
  <r>
    <x v="1"/>
  </r>
  <r>
    <x v="10"/>
  </r>
  <r>
    <x v="10"/>
  </r>
  <r>
    <x v="15"/>
  </r>
  <r>
    <x v="15"/>
  </r>
  <r>
    <x v="0"/>
  </r>
  <r>
    <x v="6"/>
  </r>
  <r>
    <x v="15"/>
  </r>
  <r>
    <x v="10"/>
  </r>
  <r>
    <x v="11"/>
  </r>
  <r>
    <x v="0"/>
  </r>
  <r>
    <x v="10"/>
  </r>
  <r>
    <x v="1"/>
  </r>
  <r>
    <x v="2"/>
  </r>
  <r>
    <x v="2"/>
  </r>
  <r>
    <x v="2"/>
  </r>
  <r>
    <x v="2"/>
  </r>
  <r>
    <x v="1"/>
  </r>
  <r>
    <x v="2"/>
  </r>
  <r>
    <x v="10"/>
  </r>
  <r>
    <x v="6"/>
  </r>
  <r>
    <x v="0"/>
  </r>
  <r>
    <x v="0"/>
  </r>
  <r>
    <x v="0"/>
  </r>
  <r>
    <x v="2"/>
  </r>
  <r>
    <x v="10"/>
  </r>
</pivotCacheRecords>
</file>

<file path=xl/pivotCache/pivotCacheRecords5.xml><?xml version="1.0" encoding="utf-8"?>
<pivotCacheRecords xmlns="http://schemas.openxmlformats.org/spreadsheetml/2006/main" xmlns:r="http://schemas.openxmlformats.org/officeDocument/2006/relationships" count="619">
  <r>
    <x v="0"/>
  </r>
  <r>
    <x v="1"/>
  </r>
  <r>
    <x v="2"/>
  </r>
  <r>
    <x v="0"/>
  </r>
  <r>
    <x v="3"/>
  </r>
  <r>
    <x v="4"/>
  </r>
  <r>
    <x v="1"/>
  </r>
  <r>
    <x v="3"/>
  </r>
  <r>
    <x v="1"/>
  </r>
  <r>
    <x v="5"/>
  </r>
  <r>
    <x v="6"/>
  </r>
  <r>
    <x v="6"/>
  </r>
  <r>
    <x v="6"/>
  </r>
  <r>
    <x v="5"/>
  </r>
  <r>
    <x v="4"/>
  </r>
  <r>
    <x v="5"/>
  </r>
  <r>
    <x v="7"/>
  </r>
  <r>
    <x v="5"/>
  </r>
  <r>
    <x v="4"/>
  </r>
  <r>
    <x v="8"/>
  </r>
  <r>
    <x v="4"/>
  </r>
  <r>
    <x v="6"/>
  </r>
  <r>
    <x v="6"/>
  </r>
  <r>
    <x v="3"/>
  </r>
  <r>
    <x v="4"/>
  </r>
  <r>
    <x v="4"/>
  </r>
  <r>
    <x v="2"/>
  </r>
  <r>
    <x v="3"/>
  </r>
  <r>
    <x v="1"/>
  </r>
  <r>
    <x v="1"/>
  </r>
  <r>
    <x v="9"/>
  </r>
  <r>
    <x v="1"/>
  </r>
  <r>
    <x v="10"/>
  </r>
  <r>
    <x v="4"/>
  </r>
  <r>
    <x v="1"/>
  </r>
  <r>
    <x v="5"/>
  </r>
  <r>
    <x v="5"/>
  </r>
  <r>
    <x v="11"/>
  </r>
  <r>
    <x v="12"/>
  </r>
  <r>
    <x v="8"/>
  </r>
  <r>
    <x v="0"/>
  </r>
  <r>
    <x v="5"/>
  </r>
  <r>
    <x v="6"/>
  </r>
  <r>
    <x v="1"/>
  </r>
  <r>
    <x v="4"/>
  </r>
  <r>
    <x v="9"/>
  </r>
  <r>
    <x v="6"/>
  </r>
  <r>
    <x v="1"/>
  </r>
  <r>
    <x v="8"/>
  </r>
  <r>
    <x v="4"/>
  </r>
  <r>
    <x v="1"/>
  </r>
  <r>
    <x v="5"/>
  </r>
  <r>
    <x v="5"/>
  </r>
  <r>
    <x v="2"/>
  </r>
  <r>
    <x v="13"/>
  </r>
  <r>
    <x v="5"/>
  </r>
  <r>
    <x v="6"/>
  </r>
  <r>
    <x v="5"/>
  </r>
  <r>
    <x v="14"/>
  </r>
  <r>
    <x v="0"/>
  </r>
  <r>
    <x v="1"/>
  </r>
  <r>
    <x v="5"/>
  </r>
  <r>
    <x v="4"/>
  </r>
  <r>
    <x v="3"/>
  </r>
  <r>
    <x v="1"/>
  </r>
  <r>
    <x v="1"/>
  </r>
  <r>
    <x v="5"/>
  </r>
  <r>
    <x v="11"/>
  </r>
  <r>
    <x v="1"/>
  </r>
  <r>
    <x v="4"/>
  </r>
  <r>
    <x v="4"/>
  </r>
  <r>
    <x v="5"/>
  </r>
  <r>
    <x v="7"/>
  </r>
  <r>
    <x v="1"/>
  </r>
  <r>
    <x v="2"/>
  </r>
  <r>
    <x v="5"/>
  </r>
  <r>
    <x v="6"/>
  </r>
  <r>
    <x v="4"/>
  </r>
  <r>
    <x v="13"/>
  </r>
  <r>
    <x v="4"/>
  </r>
  <r>
    <x v="9"/>
  </r>
  <r>
    <x v="15"/>
  </r>
  <r>
    <x v="4"/>
  </r>
  <r>
    <x v="1"/>
  </r>
  <r>
    <x v="5"/>
  </r>
  <r>
    <x v="4"/>
  </r>
  <r>
    <x v="5"/>
  </r>
  <r>
    <x v="8"/>
  </r>
  <r>
    <x v="4"/>
  </r>
  <r>
    <x v="6"/>
  </r>
  <r>
    <x v="6"/>
  </r>
  <r>
    <x v="2"/>
  </r>
  <r>
    <x v="12"/>
  </r>
  <r>
    <x v="11"/>
  </r>
  <r>
    <x v="4"/>
  </r>
  <r>
    <x v="6"/>
  </r>
  <r>
    <x v="9"/>
  </r>
  <r>
    <x v="4"/>
  </r>
  <r>
    <x v="4"/>
  </r>
  <r>
    <x v="7"/>
  </r>
  <r>
    <x v="1"/>
  </r>
  <r>
    <x v="5"/>
  </r>
  <r>
    <x v="16"/>
  </r>
  <r>
    <x v="7"/>
  </r>
  <r>
    <x v="5"/>
  </r>
  <r>
    <x v="6"/>
  </r>
  <r>
    <x v="1"/>
  </r>
  <r>
    <x v="4"/>
  </r>
  <r>
    <x v="4"/>
  </r>
  <r>
    <x v="5"/>
  </r>
  <r>
    <x v="13"/>
  </r>
  <r>
    <x v="11"/>
  </r>
  <r>
    <x v="3"/>
  </r>
  <r>
    <x v="9"/>
  </r>
  <r>
    <x v="4"/>
  </r>
  <r>
    <x v="8"/>
  </r>
  <r>
    <x v="4"/>
  </r>
  <r>
    <x v="1"/>
  </r>
  <r>
    <x v="8"/>
  </r>
  <r>
    <x v="1"/>
  </r>
  <r>
    <x v="5"/>
  </r>
  <r>
    <x v="4"/>
  </r>
  <r>
    <x v="6"/>
  </r>
  <r>
    <x v="5"/>
  </r>
  <r>
    <x v="5"/>
  </r>
  <r>
    <x v="17"/>
  </r>
  <r>
    <x v="5"/>
  </r>
  <r>
    <x v="8"/>
  </r>
  <r>
    <x v="5"/>
  </r>
  <r>
    <x v="6"/>
  </r>
  <r>
    <x v="6"/>
  </r>
  <r>
    <x v="4"/>
  </r>
  <r>
    <x v="4"/>
  </r>
  <r>
    <x v="6"/>
  </r>
  <r>
    <x v="1"/>
  </r>
  <r>
    <x v="4"/>
  </r>
  <r>
    <x v="5"/>
  </r>
  <r>
    <x v="8"/>
  </r>
  <r>
    <x v="1"/>
  </r>
  <r>
    <x v="5"/>
  </r>
  <r>
    <x v="8"/>
  </r>
  <r>
    <x v="5"/>
  </r>
  <r>
    <x v="4"/>
  </r>
  <r>
    <x v="12"/>
  </r>
  <r>
    <x v="0"/>
  </r>
  <r>
    <x v="4"/>
  </r>
  <r>
    <x v="4"/>
  </r>
  <r>
    <x v="4"/>
  </r>
  <r>
    <x v="3"/>
  </r>
  <r>
    <x v="5"/>
  </r>
  <r>
    <x v="4"/>
  </r>
  <r>
    <x v="9"/>
  </r>
  <r>
    <x v="4"/>
  </r>
  <r>
    <x v="4"/>
  </r>
  <r>
    <x v="12"/>
  </r>
  <r>
    <x v="2"/>
  </r>
  <r>
    <x v="15"/>
  </r>
  <r>
    <x v="5"/>
  </r>
  <r>
    <x v="15"/>
  </r>
  <r>
    <x v="4"/>
  </r>
  <r>
    <x v="4"/>
  </r>
  <r>
    <x v="8"/>
  </r>
  <r>
    <x v="4"/>
  </r>
  <r>
    <x v="12"/>
  </r>
  <r>
    <x v="8"/>
  </r>
  <r>
    <x v="6"/>
  </r>
  <r>
    <x v="4"/>
  </r>
  <r>
    <x v="8"/>
  </r>
  <r>
    <x v="2"/>
  </r>
  <r>
    <x v="4"/>
  </r>
  <r>
    <x v="4"/>
  </r>
  <r>
    <x v="8"/>
  </r>
  <r>
    <x v="3"/>
  </r>
  <r>
    <x v="5"/>
  </r>
  <r>
    <x v="2"/>
  </r>
  <r>
    <x v="4"/>
  </r>
  <r>
    <x v="6"/>
  </r>
  <r>
    <x v="13"/>
  </r>
  <r>
    <x v="10"/>
  </r>
  <r>
    <x v="5"/>
  </r>
  <r>
    <x v="4"/>
  </r>
  <r>
    <x v="1"/>
  </r>
  <r>
    <x v="2"/>
  </r>
  <r>
    <x v="1"/>
  </r>
  <r>
    <x v="9"/>
  </r>
  <r>
    <x v="4"/>
  </r>
  <r>
    <x v="4"/>
  </r>
  <r>
    <x v="4"/>
  </r>
  <r>
    <x v="3"/>
  </r>
  <r>
    <x v="2"/>
  </r>
  <r>
    <x v="4"/>
  </r>
  <r>
    <x v="4"/>
  </r>
  <r>
    <x v="1"/>
  </r>
  <r>
    <x v="1"/>
  </r>
  <r>
    <x v="1"/>
  </r>
  <r>
    <x v="8"/>
  </r>
  <r>
    <x v="12"/>
  </r>
  <r>
    <x v="8"/>
  </r>
  <r>
    <x v="6"/>
  </r>
  <r>
    <x v="4"/>
  </r>
  <r>
    <x v="4"/>
  </r>
  <r>
    <x v="15"/>
  </r>
  <r>
    <x v="4"/>
  </r>
  <r>
    <x v="4"/>
  </r>
  <r>
    <x v="5"/>
  </r>
  <r>
    <x v="8"/>
  </r>
  <r>
    <x v="5"/>
  </r>
  <r>
    <x v="6"/>
  </r>
  <r>
    <x v="6"/>
  </r>
  <r>
    <x v="5"/>
  </r>
  <r>
    <x v="6"/>
  </r>
  <r>
    <x v="4"/>
  </r>
  <r>
    <x v="1"/>
  </r>
  <r>
    <x v="4"/>
  </r>
  <r>
    <x v="2"/>
  </r>
  <r>
    <x v="17"/>
  </r>
  <r>
    <x v="2"/>
  </r>
  <r>
    <x v="13"/>
  </r>
  <r>
    <x v="7"/>
  </r>
  <r>
    <x v="11"/>
  </r>
  <r>
    <x v="2"/>
  </r>
  <r>
    <x v="12"/>
  </r>
  <r>
    <x v="5"/>
  </r>
  <r>
    <x v="2"/>
  </r>
  <r>
    <x v="5"/>
  </r>
  <r>
    <x v="6"/>
  </r>
  <r>
    <x v="9"/>
  </r>
  <r>
    <x v="12"/>
  </r>
  <r>
    <x v="1"/>
  </r>
  <r>
    <x v="4"/>
  </r>
  <r>
    <x v="4"/>
  </r>
  <r>
    <x v="4"/>
  </r>
  <r>
    <x v="13"/>
  </r>
  <r>
    <x v="13"/>
  </r>
  <r>
    <x v="17"/>
  </r>
  <r>
    <x v="4"/>
  </r>
  <r>
    <x v="8"/>
  </r>
  <r>
    <x v="4"/>
  </r>
  <r>
    <x v="1"/>
  </r>
  <r>
    <x v="5"/>
  </r>
  <r>
    <x v="4"/>
  </r>
  <r>
    <x v="9"/>
  </r>
  <r>
    <x v="5"/>
  </r>
  <r>
    <x v="4"/>
  </r>
  <r>
    <x v="4"/>
  </r>
  <r>
    <x v="4"/>
  </r>
  <r>
    <x v="9"/>
  </r>
  <r>
    <x v="4"/>
  </r>
  <r>
    <x v="4"/>
  </r>
  <r>
    <x v="0"/>
  </r>
  <r>
    <x v="4"/>
  </r>
  <r>
    <x v="5"/>
  </r>
  <r>
    <x v="4"/>
  </r>
  <r>
    <x v="4"/>
  </r>
  <r>
    <x v="13"/>
  </r>
  <r>
    <x v="6"/>
  </r>
  <r>
    <x v="1"/>
  </r>
  <r>
    <x v="1"/>
  </r>
  <r>
    <x v="5"/>
  </r>
  <r>
    <x v="3"/>
  </r>
  <r>
    <x v="17"/>
  </r>
  <r>
    <x v="13"/>
  </r>
  <r>
    <x v="4"/>
  </r>
  <r>
    <x v="5"/>
  </r>
  <r>
    <x v="3"/>
  </r>
  <r>
    <x v="17"/>
  </r>
  <r>
    <x v="1"/>
  </r>
  <r>
    <x v="5"/>
  </r>
  <r>
    <x v="4"/>
  </r>
  <r>
    <x v="4"/>
  </r>
  <r>
    <x v="5"/>
  </r>
  <r>
    <x v="5"/>
  </r>
  <r>
    <x v="2"/>
  </r>
  <r>
    <x v="6"/>
  </r>
  <r>
    <x v="4"/>
  </r>
  <r>
    <x v="4"/>
  </r>
  <r>
    <x v="1"/>
  </r>
  <r>
    <x v="9"/>
  </r>
  <r>
    <x v="4"/>
  </r>
  <r>
    <x v="13"/>
  </r>
  <r>
    <x v="11"/>
  </r>
  <r>
    <x v="6"/>
  </r>
  <r>
    <x v="15"/>
  </r>
  <r>
    <x v="5"/>
  </r>
  <r>
    <x v="5"/>
  </r>
  <r>
    <x v="4"/>
  </r>
  <r>
    <x v="6"/>
  </r>
  <r>
    <x v="15"/>
  </r>
  <r>
    <x v="4"/>
  </r>
  <r>
    <x v="9"/>
  </r>
  <r>
    <x v="4"/>
  </r>
  <r>
    <x v="1"/>
  </r>
  <r>
    <x v="5"/>
  </r>
  <r>
    <x v="5"/>
  </r>
  <r>
    <x v="9"/>
  </r>
  <r>
    <x v="2"/>
  </r>
  <r>
    <x v="4"/>
  </r>
  <r>
    <x v="5"/>
  </r>
  <r>
    <x v="6"/>
  </r>
  <r>
    <x v="9"/>
  </r>
  <r>
    <x v="5"/>
  </r>
  <r>
    <x v="17"/>
  </r>
  <r>
    <x v="4"/>
  </r>
  <r>
    <x v="4"/>
  </r>
  <r>
    <x v="1"/>
  </r>
  <r>
    <x v="5"/>
  </r>
  <r>
    <x v="1"/>
  </r>
  <r>
    <x v="4"/>
  </r>
  <r>
    <x v="4"/>
  </r>
  <r>
    <x v="1"/>
  </r>
  <r>
    <x v="15"/>
  </r>
  <r>
    <x v="5"/>
  </r>
  <r>
    <x v="1"/>
  </r>
  <r>
    <x v="3"/>
  </r>
  <r>
    <x v="6"/>
  </r>
  <r>
    <x v="8"/>
  </r>
  <r>
    <x v="3"/>
  </r>
  <r>
    <x v="5"/>
  </r>
  <r>
    <x v="4"/>
  </r>
  <r>
    <x v="5"/>
  </r>
  <r>
    <x v="9"/>
  </r>
  <r>
    <x v="4"/>
  </r>
  <r>
    <x v="1"/>
  </r>
  <r>
    <x v="9"/>
  </r>
  <r>
    <x v="1"/>
  </r>
  <r>
    <x v="3"/>
  </r>
  <r>
    <x v="2"/>
  </r>
  <r>
    <x v="1"/>
  </r>
  <r>
    <x v="4"/>
  </r>
  <r>
    <x v="4"/>
  </r>
  <r>
    <x v="4"/>
  </r>
  <r>
    <x v="5"/>
  </r>
  <r>
    <x v="14"/>
  </r>
  <r>
    <x v="12"/>
  </r>
  <r>
    <x v="1"/>
  </r>
  <r>
    <x v="3"/>
  </r>
  <r>
    <x v="17"/>
  </r>
  <r>
    <x v="5"/>
  </r>
  <r>
    <x v="13"/>
  </r>
  <r>
    <x v="4"/>
  </r>
  <r>
    <x v="5"/>
  </r>
  <r>
    <x v="1"/>
  </r>
  <r>
    <x v="4"/>
  </r>
  <r>
    <x v="5"/>
  </r>
  <r>
    <x v="1"/>
  </r>
  <r>
    <x v="3"/>
  </r>
  <r>
    <x v="6"/>
  </r>
  <r>
    <x v="4"/>
  </r>
  <r>
    <x v="4"/>
  </r>
  <r>
    <x v="4"/>
  </r>
  <r>
    <x v="5"/>
  </r>
  <r>
    <x v="1"/>
  </r>
  <r>
    <x v="11"/>
  </r>
  <r>
    <x v="3"/>
  </r>
  <r>
    <x v="0"/>
  </r>
  <r>
    <x v="1"/>
  </r>
  <r>
    <x v="4"/>
  </r>
  <r>
    <x v="9"/>
  </r>
  <r>
    <x v="3"/>
  </r>
  <r>
    <x v="1"/>
  </r>
  <r>
    <x v="9"/>
  </r>
  <r>
    <x v="3"/>
  </r>
  <r>
    <x v="15"/>
  </r>
  <r>
    <x v="5"/>
  </r>
  <r>
    <x v="5"/>
  </r>
  <r>
    <x v="4"/>
  </r>
  <r>
    <x v="1"/>
  </r>
  <r>
    <x v="1"/>
  </r>
  <r>
    <x v="4"/>
  </r>
  <r>
    <x v="8"/>
  </r>
  <r>
    <x v="5"/>
  </r>
  <r>
    <x v="1"/>
  </r>
  <r>
    <x v="1"/>
  </r>
  <r>
    <x v="11"/>
  </r>
  <r>
    <x v="4"/>
  </r>
  <r>
    <x v="3"/>
  </r>
  <r>
    <x v="8"/>
  </r>
  <r>
    <x v="1"/>
  </r>
  <r>
    <x v="6"/>
  </r>
  <r>
    <x v="4"/>
  </r>
  <r>
    <x v="1"/>
  </r>
  <r>
    <x v="3"/>
  </r>
  <r>
    <x v="12"/>
  </r>
  <r>
    <x v="8"/>
  </r>
  <r>
    <x v="1"/>
  </r>
  <r>
    <x v="2"/>
  </r>
  <r>
    <x v="4"/>
  </r>
  <r>
    <x v="8"/>
  </r>
  <r>
    <x v="4"/>
  </r>
  <r>
    <x v="13"/>
  </r>
  <r>
    <x v="6"/>
  </r>
  <r>
    <x v="5"/>
  </r>
  <r>
    <x v="5"/>
  </r>
  <r>
    <x v="8"/>
  </r>
  <r>
    <x v="3"/>
  </r>
  <r>
    <x v="1"/>
  </r>
  <r>
    <x v="4"/>
  </r>
  <r>
    <x v="13"/>
  </r>
  <r>
    <x v="5"/>
  </r>
  <r>
    <x v="5"/>
  </r>
  <r>
    <x v="4"/>
  </r>
  <r>
    <x v="1"/>
  </r>
  <r>
    <x v="15"/>
  </r>
  <r>
    <x v="4"/>
  </r>
  <r>
    <x v="5"/>
  </r>
  <r>
    <x v="4"/>
  </r>
  <r>
    <x v="1"/>
  </r>
  <r>
    <x v="1"/>
  </r>
  <r>
    <x v="8"/>
  </r>
  <r>
    <x v="5"/>
  </r>
  <r>
    <x v="11"/>
  </r>
  <r>
    <x v="1"/>
  </r>
  <r>
    <x v="1"/>
  </r>
  <r>
    <x v="6"/>
  </r>
  <r>
    <x v="4"/>
  </r>
  <r>
    <x v="4"/>
  </r>
  <r>
    <x v="1"/>
  </r>
  <r>
    <x v="5"/>
  </r>
  <r>
    <x v="1"/>
  </r>
  <r>
    <x v="4"/>
  </r>
  <r>
    <x v="1"/>
  </r>
  <r>
    <x v="6"/>
  </r>
  <r>
    <x v="4"/>
  </r>
  <r>
    <x v="9"/>
  </r>
  <r>
    <x v="4"/>
  </r>
  <r>
    <x v="4"/>
  </r>
  <r>
    <x v="2"/>
  </r>
  <r>
    <x v="5"/>
  </r>
  <r>
    <x v="12"/>
  </r>
  <r>
    <x v="3"/>
  </r>
  <r>
    <x v="5"/>
  </r>
  <r>
    <x v="8"/>
  </r>
  <r>
    <x v="5"/>
  </r>
  <r>
    <x v="3"/>
  </r>
  <r>
    <x v="3"/>
  </r>
  <r>
    <x v="16"/>
  </r>
  <r>
    <x v="14"/>
  </r>
  <r>
    <x v="5"/>
  </r>
  <r>
    <x v="2"/>
  </r>
  <r>
    <x v="4"/>
  </r>
  <r>
    <x v="1"/>
  </r>
  <r>
    <x v="6"/>
  </r>
  <r>
    <x v="5"/>
  </r>
  <r>
    <x v="1"/>
  </r>
  <r>
    <x v="3"/>
  </r>
  <r>
    <x v="3"/>
  </r>
  <r>
    <x v="4"/>
  </r>
  <r>
    <x v="5"/>
  </r>
  <r>
    <x v="6"/>
  </r>
  <r>
    <x v="6"/>
  </r>
  <r>
    <x v="9"/>
  </r>
  <r>
    <x v="12"/>
  </r>
  <r>
    <x v="4"/>
  </r>
  <r>
    <x v="3"/>
  </r>
  <r>
    <x v="1"/>
  </r>
  <r>
    <x v="1"/>
  </r>
  <r>
    <x v="9"/>
  </r>
  <r>
    <x v="14"/>
  </r>
  <r>
    <x v="4"/>
  </r>
  <r>
    <x v="4"/>
  </r>
  <r>
    <x v="4"/>
  </r>
  <r>
    <x v="3"/>
  </r>
  <r>
    <x v="1"/>
  </r>
  <r>
    <x v="2"/>
  </r>
  <r>
    <x v="5"/>
  </r>
  <r>
    <x v="4"/>
  </r>
  <r>
    <x v="5"/>
  </r>
  <r>
    <x v="1"/>
  </r>
  <r>
    <x v="4"/>
  </r>
  <r>
    <x v="16"/>
  </r>
  <r>
    <x v="8"/>
  </r>
  <r>
    <x v="5"/>
  </r>
  <r>
    <x v="13"/>
  </r>
  <r>
    <x v="1"/>
  </r>
  <r>
    <x v="4"/>
  </r>
  <r>
    <x v="4"/>
  </r>
  <r>
    <x v="15"/>
  </r>
  <r>
    <x v="5"/>
  </r>
  <r>
    <x v="3"/>
  </r>
  <r>
    <x v="9"/>
  </r>
  <r>
    <x v="3"/>
  </r>
  <r>
    <x v="8"/>
  </r>
  <r>
    <x v="5"/>
  </r>
  <r>
    <x v="5"/>
  </r>
  <r>
    <x v="9"/>
  </r>
  <r>
    <x v="15"/>
  </r>
  <r>
    <x v="5"/>
  </r>
  <r>
    <x v="18"/>
  </r>
  <r>
    <x v="1"/>
  </r>
  <r>
    <x v="4"/>
  </r>
  <r>
    <x v="4"/>
  </r>
  <r>
    <x v="6"/>
  </r>
  <r>
    <x v="4"/>
  </r>
  <r>
    <x v="13"/>
  </r>
  <r>
    <x v="5"/>
  </r>
  <r>
    <x v="8"/>
  </r>
  <r>
    <x v="4"/>
  </r>
  <r>
    <x v="1"/>
  </r>
  <r>
    <x v="4"/>
  </r>
  <r>
    <x v="1"/>
  </r>
  <r>
    <x v="3"/>
  </r>
  <r>
    <x v="13"/>
  </r>
  <r>
    <x v="0"/>
  </r>
  <r>
    <x v="4"/>
  </r>
  <r>
    <x v="11"/>
  </r>
  <r>
    <x v="17"/>
  </r>
  <r>
    <x v="6"/>
  </r>
  <r>
    <x v="4"/>
  </r>
  <r>
    <x v="3"/>
  </r>
  <r>
    <x v="6"/>
  </r>
  <r>
    <x v="5"/>
  </r>
  <r>
    <x v="4"/>
  </r>
  <r>
    <x v="4"/>
  </r>
  <r>
    <x v="3"/>
  </r>
  <r>
    <x v="6"/>
  </r>
  <r>
    <x v="13"/>
  </r>
  <r>
    <x v="5"/>
  </r>
  <r>
    <x v="1"/>
  </r>
  <r>
    <x v="12"/>
  </r>
  <r>
    <x v="5"/>
  </r>
  <r>
    <x v="4"/>
  </r>
  <r>
    <x v="1"/>
  </r>
  <r>
    <x v="2"/>
  </r>
  <r>
    <x v="4"/>
  </r>
  <r>
    <x v="4"/>
  </r>
  <r>
    <x v="3"/>
  </r>
  <r>
    <x v="13"/>
  </r>
  <r>
    <x v="4"/>
  </r>
  <r>
    <x v="1"/>
  </r>
  <r>
    <x v="1"/>
  </r>
  <r>
    <x v="5"/>
  </r>
  <r>
    <x v="14"/>
  </r>
  <r>
    <x v="6"/>
  </r>
  <r>
    <x v="8"/>
  </r>
  <r>
    <x v="4"/>
  </r>
  <r>
    <x v="1"/>
  </r>
  <r>
    <x v="5"/>
  </r>
  <r>
    <x v="1"/>
  </r>
  <r>
    <x v="15"/>
  </r>
  <r>
    <x v="3"/>
  </r>
  <r>
    <x v="1"/>
  </r>
  <r>
    <x v="4"/>
  </r>
  <r>
    <x v="5"/>
  </r>
  <r>
    <x v="11"/>
  </r>
  <r>
    <x v="4"/>
  </r>
  <r>
    <x v="8"/>
  </r>
  <r>
    <x v="5"/>
  </r>
  <r>
    <x v="8"/>
  </r>
  <r>
    <x v="3"/>
  </r>
  <r>
    <x v="4"/>
  </r>
  <r>
    <x v="6"/>
  </r>
  <r>
    <x v="5"/>
  </r>
  <r>
    <x v="5"/>
  </r>
  <r>
    <x v="4"/>
  </r>
  <r>
    <x v="5"/>
  </r>
  <r>
    <x v="8"/>
  </r>
  <r>
    <x v="1"/>
  </r>
  <r>
    <x v="9"/>
  </r>
  <r>
    <x v="8"/>
  </r>
  <r>
    <x v="12"/>
  </r>
  <r>
    <x v="7"/>
  </r>
  <r>
    <x v="5"/>
  </r>
  <r>
    <x v="3"/>
  </r>
  <r>
    <x v="4"/>
  </r>
  <r>
    <x v="5"/>
  </r>
  <r>
    <x v="5"/>
  </r>
  <r>
    <x v="5"/>
  </r>
  <r>
    <x v="3"/>
  </r>
  <r>
    <x v="13"/>
  </r>
  <r>
    <x v="5"/>
  </r>
  <r>
    <x v="1"/>
  </r>
  <r>
    <x v="5"/>
  </r>
  <r>
    <x v="4"/>
  </r>
  <r>
    <x v="3"/>
  </r>
  <r>
    <x v="8"/>
  </r>
  <r>
    <x v="3"/>
  </r>
  <r>
    <x v="4"/>
  </r>
  <r>
    <x v="5"/>
  </r>
  <r>
    <x v="3"/>
  </r>
  <r>
    <x v="15"/>
  </r>
  <r>
    <x v="11"/>
  </r>
  <r>
    <x v="9"/>
  </r>
  <r>
    <x v="6"/>
  </r>
  <r>
    <x v="7"/>
  </r>
  <r>
    <x v="3"/>
  </r>
  <r>
    <x v="2"/>
  </r>
  <r>
    <x v="6"/>
  </r>
  <r>
    <x v="4"/>
  </r>
  <r>
    <x v="10"/>
  </r>
  <r>
    <x v="9"/>
  </r>
  <r>
    <x v="12"/>
  </r>
  <r>
    <x v="4"/>
  </r>
  <r>
    <x v="1"/>
  </r>
  <r>
    <x v="7"/>
  </r>
  <r>
    <x v="9"/>
  </r>
  <r>
    <x v="4"/>
  </r>
  <r>
    <x v="3"/>
  </r>
  <r>
    <x v="6"/>
  </r>
  <r>
    <x v="4"/>
  </r>
  <r>
    <x v="5"/>
  </r>
  <r>
    <x v="2"/>
  </r>
  <r>
    <x v="17"/>
  </r>
  <r>
    <x v="5"/>
  </r>
  <r>
    <x v="5"/>
  </r>
  <r>
    <x v="4"/>
  </r>
  <r>
    <x v="6"/>
  </r>
  <r>
    <x v="4"/>
  </r>
  <r>
    <x v="2"/>
  </r>
  <r>
    <x v="6"/>
  </r>
  <r>
    <x v="1"/>
  </r>
  <r>
    <x v="3"/>
  </r>
  <r>
    <x v="2"/>
  </r>
  <r>
    <x v="3"/>
  </r>
  <r>
    <x v="1"/>
  </r>
  <r>
    <x v="4"/>
  </r>
  <r>
    <x v="1"/>
  </r>
  <r>
    <x v="5"/>
  </r>
  <r>
    <x v="9"/>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5:F33" firstHeaderRow="1" firstDataRow="1" firstDataCol="1"/>
  <pivotFields count="1">
    <pivotField axis="axisRow" dataField="1" showAll="0">
      <items count="9">
        <item x="1"/>
        <item x="2"/>
        <item x="3"/>
        <item x="4"/>
        <item x="5"/>
        <item x="6"/>
        <item x="7"/>
        <item h="1" x="0"/>
        <item t="default"/>
      </items>
    </pivotField>
  </pivotFields>
  <rowFields count="1">
    <field x="0"/>
  </rowFields>
  <rowItems count="8">
    <i>
      <x/>
    </i>
    <i>
      <x v="1"/>
    </i>
    <i>
      <x v="2"/>
    </i>
    <i>
      <x v="3"/>
    </i>
    <i>
      <x v="4"/>
    </i>
    <i>
      <x v="5"/>
    </i>
    <i>
      <x v="6"/>
    </i>
    <i t="grand">
      <x/>
    </i>
  </rowItems>
  <colItems count="1">
    <i/>
  </colItems>
  <dataFields count="1">
    <dataField name="Employed: Count of Cleaned Hours of Sleep" fld="0" subtotal="count"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7:F16" firstHeaderRow="1" firstDataRow="1" firstDataCol="1"/>
  <pivotFields count="1">
    <pivotField axis="axisRow" dataField="1" showAll="0">
      <items count="9">
        <item x="0"/>
        <item x="1"/>
        <item x="2"/>
        <item x="3"/>
        <item x="4"/>
        <item x="5"/>
        <item x="6"/>
        <item x="7"/>
        <item t="default"/>
      </items>
    </pivotField>
  </pivotFields>
  <rowFields count="1">
    <field x="0"/>
  </rowFields>
  <rowItems count="9">
    <i>
      <x/>
    </i>
    <i>
      <x v="1"/>
    </i>
    <i>
      <x v="2"/>
    </i>
    <i>
      <x v="3"/>
    </i>
    <i>
      <x v="4"/>
    </i>
    <i>
      <x v="5"/>
    </i>
    <i>
      <x v="6"/>
    </i>
    <i>
      <x v="7"/>
    </i>
    <i t="grand">
      <x/>
    </i>
  </rowItems>
  <colItems count="1">
    <i/>
  </colItems>
  <dataFields count="1">
    <dataField name="Unemployed: Histogram of Hours of Sleep" fld="0" subtotal="count" baseField="0" baseItem="0"/>
  </dataFields>
  <formats count="7">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2:F5" firstHeaderRow="1" firstDataRow="1" firstDataCol="1"/>
  <pivotFields count="1">
    <pivotField axis="axisRow" dataField="1" showAll="0">
      <items count="4">
        <item n="Unemployed" x="1"/>
        <item n="Employed" x="0"/>
        <item h="1" x="2"/>
        <item t="default"/>
      </items>
    </pivotField>
  </pivotFields>
  <rowFields count="1">
    <field x="0"/>
  </rowFields>
  <rowItems count="3">
    <i>
      <x/>
    </i>
    <i>
      <x v="1"/>
    </i>
    <i t="grand">
      <x/>
    </i>
  </rowItems>
  <colItems count="1">
    <i/>
  </colItems>
  <dataFields count="1">
    <dataField name="Count of Are you employed?" fld="0" subtotal="count" baseField="0" baseItem="0"/>
  </dataFields>
  <formats count="7">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axis="axisValues"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22" firstHeaderRow="1" firstDataRow="1" firstDataCol="1"/>
  <pivotFields count="1">
    <pivotField axis="axisRow" dataField="1" showAll="0">
      <items count="20">
        <item x="16"/>
        <item x="14"/>
        <item x="7"/>
        <item x="15"/>
        <item x="2"/>
        <item x="3"/>
        <item x="9"/>
        <item x="1"/>
        <item x="6"/>
        <item x="4"/>
        <item x="13"/>
        <item x="5"/>
        <item x="17"/>
        <item x="8"/>
        <item x="12"/>
        <item x="11"/>
        <item x="18"/>
        <item x="10"/>
        <item x="0"/>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N/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9" firstHeaderRow="1" firstDataRow="1" firstDataCol="1"/>
  <pivotFields count="1">
    <pivotField axis="axisRow" dataField="1" showAll="0">
      <items count="17">
        <item x="12"/>
        <item x="3"/>
        <item x="4"/>
        <item x="11"/>
        <item x="0"/>
        <item x="6"/>
        <item x="2"/>
        <item x="15"/>
        <item x="10"/>
        <item x="7"/>
        <item x="1"/>
        <item x="13"/>
        <item x="5"/>
        <item x="14"/>
        <item x="9"/>
        <item x="8"/>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Cleaned: Hours of Sitt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754"/>
  <sheetViews>
    <sheetView topLeftCell="G1" workbookViewId="0">
      <selection activeCell="N1" sqref="N1:N1048576"/>
    </sheetView>
  </sheetViews>
  <sheetFormatPr defaultColWidth="14.453125" defaultRowHeight="15.75" customHeight="1" x14ac:dyDescent="0.25"/>
  <cols>
    <col min="1" max="1" width="44.26953125" customWidth="1"/>
    <col min="2" max="2" width="13.90625" customWidth="1"/>
    <col min="10" max="10" width="17.08984375" customWidth="1"/>
    <col min="24" max="24" width="14.453125" customWidth="1"/>
  </cols>
  <sheetData>
    <row r="1" spans="1:48" ht="15.75" customHeight="1" x14ac:dyDescent="0.25">
      <c r="A1" t="s">
        <v>3925</v>
      </c>
      <c r="B1" t="s">
        <v>3956</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33</v>
      </c>
      <c r="AE1" s="1" t="s">
        <v>34</v>
      </c>
      <c r="AF1" s="1" t="s">
        <v>35</v>
      </c>
      <c r="AG1" s="1" t="s">
        <v>36</v>
      </c>
      <c r="AH1" s="1" t="s">
        <v>37</v>
      </c>
      <c r="AI1" s="1" t="s">
        <v>38</v>
      </c>
      <c r="AJ1" s="1" t="s">
        <v>39</v>
      </c>
      <c r="AK1" s="1" t="s">
        <v>40</v>
      </c>
      <c r="AL1" s="1" t="s">
        <v>41</v>
      </c>
      <c r="AM1" s="1" t="s">
        <v>42</v>
      </c>
      <c r="AN1" s="1" t="s">
        <v>43</v>
      </c>
      <c r="AO1" s="1" t="s">
        <v>44</v>
      </c>
      <c r="AP1" s="1" t="s">
        <v>45</v>
      </c>
      <c r="AQ1" s="1" t="s">
        <v>46</v>
      </c>
      <c r="AR1" s="1" t="s">
        <v>47</v>
      </c>
      <c r="AS1" s="1" t="s">
        <v>48</v>
      </c>
      <c r="AT1" s="1" t="s">
        <v>49</v>
      </c>
      <c r="AU1" s="1" t="s">
        <v>50</v>
      </c>
      <c r="AV1" s="1" t="s">
        <v>51</v>
      </c>
    </row>
    <row r="2" spans="1:48" ht="15.75" customHeight="1" x14ac:dyDescent="0.25">
      <c r="A2" t="s">
        <v>3926</v>
      </c>
      <c r="B2">
        <v>32.138888888888886</v>
      </c>
      <c r="G2" s="1">
        <v>94040</v>
      </c>
      <c r="I2" s="1">
        <v>1</v>
      </c>
      <c r="J2" s="1" t="s">
        <v>52</v>
      </c>
      <c r="L2" s="1" t="s">
        <v>53</v>
      </c>
      <c r="N2" s="1">
        <v>1</v>
      </c>
      <c r="O2" s="1" t="s">
        <v>54</v>
      </c>
      <c r="Q2" s="1" t="s">
        <v>55</v>
      </c>
      <c r="S2" s="1" t="s">
        <v>56</v>
      </c>
      <c r="V2" s="1" t="s">
        <v>57</v>
      </c>
      <c r="W2" s="1" t="s">
        <v>58</v>
      </c>
      <c r="Y2" s="1" t="s">
        <v>28</v>
      </c>
      <c r="AH2" s="1" t="s">
        <v>59</v>
      </c>
      <c r="AJ2" s="1" t="s">
        <v>60</v>
      </c>
      <c r="AL2" s="1" t="s">
        <v>61</v>
      </c>
      <c r="AO2" s="1" t="s">
        <v>62</v>
      </c>
      <c r="AP2" s="1" t="s">
        <v>63</v>
      </c>
      <c r="AR2" s="1">
        <v>10</v>
      </c>
      <c r="AS2" s="1" t="s">
        <v>64</v>
      </c>
      <c r="AU2" s="1" t="s">
        <v>65</v>
      </c>
    </row>
    <row r="3" spans="1:48" ht="15.75" customHeight="1" x14ac:dyDescent="0.25">
      <c r="A3" t="s">
        <v>3926</v>
      </c>
      <c r="B3">
        <v>37.68611111111111</v>
      </c>
      <c r="G3" s="1">
        <v>94010</v>
      </c>
      <c r="I3" s="1">
        <v>1</v>
      </c>
      <c r="J3" s="1" t="s">
        <v>66</v>
      </c>
      <c r="L3" s="1" t="s">
        <v>67</v>
      </c>
      <c r="N3" s="1">
        <v>1</v>
      </c>
      <c r="O3" s="1" t="s">
        <v>68</v>
      </c>
      <c r="Q3" s="1" t="s">
        <v>55</v>
      </c>
      <c r="S3" s="1" t="s">
        <v>56</v>
      </c>
      <c r="V3" s="1" t="s">
        <v>69</v>
      </c>
      <c r="W3" s="1" t="s">
        <v>70</v>
      </c>
      <c r="AA3" s="1" t="s">
        <v>30</v>
      </c>
      <c r="AB3" s="1" t="s">
        <v>31</v>
      </c>
      <c r="AH3" s="1" t="s">
        <v>71</v>
      </c>
      <c r="AJ3" s="1" t="s">
        <v>60</v>
      </c>
      <c r="AL3" s="1" t="s">
        <v>60</v>
      </c>
      <c r="AO3" s="1" t="s">
        <v>72</v>
      </c>
      <c r="AP3" s="1" t="s">
        <v>73</v>
      </c>
      <c r="AR3" s="1">
        <v>10</v>
      </c>
      <c r="AS3" s="1" t="s">
        <v>74</v>
      </c>
      <c r="AU3" s="1" t="s">
        <v>75</v>
      </c>
    </row>
    <row r="4" spans="1:48" ht="15.75" customHeight="1" x14ac:dyDescent="0.25">
      <c r="A4" t="s">
        <v>0</v>
      </c>
      <c r="B4">
        <v>30.211111111111112</v>
      </c>
      <c r="C4" s="1">
        <v>7</v>
      </c>
      <c r="D4" s="1">
        <v>45</v>
      </c>
      <c r="E4" s="1">
        <v>8</v>
      </c>
      <c r="F4" s="1">
        <v>2</v>
      </c>
      <c r="G4" s="1">
        <v>27516</v>
      </c>
      <c r="H4" s="1" t="s">
        <v>76</v>
      </c>
      <c r="I4" s="1">
        <v>0</v>
      </c>
      <c r="J4" s="1" t="s">
        <v>77</v>
      </c>
      <c r="L4" s="1" t="s">
        <v>67</v>
      </c>
      <c r="N4" s="1">
        <v>1</v>
      </c>
      <c r="O4" s="1" t="s">
        <v>78</v>
      </c>
      <c r="Q4" s="1" t="s">
        <v>79</v>
      </c>
      <c r="S4" s="1" t="s">
        <v>80</v>
      </c>
      <c r="U4" s="1">
        <v>3</v>
      </c>
      <c r="V4" s="1" t="s">
        <v>81</v>
      </c>
      <c r="W4" s="1" t="s">
        <v>82</v>
      </c>
      <c r="Z4" s="1" t="s">
        <v>29</v>
      </c>
      <c r="AH4" s="1" t="s">
        <v>83</v>
      </c>
      <c r="AK4" s="1">
        <v>20</v>
      </c>
      <c r="AM4" s="1">
        <v>15</v>
      </c>
      <c r="AN4" s="1">
        <v>15</v>
      </c>
      <c r="AO4" s="1" t="s">
        <v>84</v>
      </c>
      <c r="AP4" s="1" t="s">
        <v>73</v>
      </c>
      <c r="AR4" s="1">
        <v>8</v>
      </c>
      <c r="AS4" s="1" t="s">
        <v>85</v>
      </c>
      <c r="AT4" s="1" t="s">
        <v>86</v>
      </c>
    </row>
    <row r="5" spans="1:48" ht="15.75" customHeight="1" x14ac:dyDescent="0.25">
      <c r="A5" t="s">
        <v>4</v>
      </c>
      <c r="B5">
        <v>36.736111111111114</v>
      </c>
      <c r="C5" s="1">
        <v>7</v>
      </c>
      <c r="D5" s="1">
        <v>30</v>
      </c>
      <c r="E5" s="1">
        <v>5</v>
      </c>
      <c r="F5" s="1">
        <v>10</v>
      </c>
      <c r="G5" s="1">
        <v>4400</v>
      </c>
      <c r="H5" s="1" t="s">
        <v>87</v>
      </c>
      <c r="I5" s="1">
        <v>1</v>
      </c>
      <c r="J5" s="1" t="s">
        <v>66</v>
      </c>
      <c r="L5" s="1" t="s">
        <v>67</v>
      </c>
      <c r="N5" s="1">
        <v>1</v>
      </c>
      <c r="O5" s="1" t="s">
        <v>88</v>
      </c>
      <c r="Q5" s="1" t="s">
        <v>89</v>
      </c>
      <c r="S5" s="1" t="s">
        <v>90</v>
      </c>
      <c r="U5" s="1">
        <v>10</v>
      </c>
      <c r="V5" s="1" t="s">
        <v>91</v>
      </c>
      <c r="W5" s="1" t="s">
        <v>70</v>
      </c>
      <c r="Z5" s="1" t="s">
        <v>29</v>
      </c>
      <c r="AA5" s="1" t="s">
        <v>30</v>
      </c>
      <c r="AH5" s="1" t="s">
        <v>59</v>
      </c>
      <c r="AJ5" s="1">
        <v>5</v>
      </c>
      <c r="AL5" s="1">
        <v>6</v>
      </c>
      <c r="AN5" s="1">
        <v>7</v>
      </c>
      <c r="AO5" s="1" t="s">
        <v>92</v>
      </c>
      <c r="AP5" s="1" t="s">
        <v>73</v>
      </c>
      <c r="AR5" s="1">
        <v>10</v>
      </c>
      <c r="AS5" s="1" t="s">
        <v>93</v>
      </c>
      <c r="AT5" s="1" t="s">
        <v>94</v>
      </c>
    </row>
    <row r="6" spans="1:48" ht="15.75" customHeight="1" x14ac:dyDescent="0.25">
      <c r="A6" t="s">
        <v>0</v>
      </c>
      <c r="B6">
        <v>24.288888888888888</v>
      </c>
      <c r="C6" s="1">
        <v>8</v>
      </c>
      <c r="D6" s="1">
        <v>65</v>
      </c>
      <c r="E6" s="1">
        <v>610</v>
      </c>
      <c r="F6" s="1">
        <v>45</v>
      </c>
      <c r="G6" s="1">
        <v>48183</v>
      </c>
      <c r="H6" s="1" t="s">
        <v>95</v>
      </c>
      <c r="I6" s="1">
        <v>0</v>
      </c>
      <c r="J6" s="1" t="s">
        <v>96</v>
      </c>
      <c r="L6" s="1" t="s">
        <v>97</v>
      </c>
      <c r="N6" s="1">
        <v>1</v>
      </c>
      <c r="O6" s="1" t="s">
        <v>30</v>
      </c>
      <c r="Q6" s="1" t="s">
        <v>79</v>
      </c>
      <c r="S6" s="1" t="s">
        <v>90</v>
      </c>
      <c r="U6" s="1">
        <v>0</v>
      </c>
      <c r="V6" s="1" t="s">
        <v>98</v>
      </c>
      <c r="W6" s="1" t="s">
        <v>58</v>
      </c>
      <c r="AA6" s="1" t="s">
        <v>30</v>
      </c>
      <c r="AH6" s="1" t="s">
        <v>71</v>
      </c>
      <c r="AJ6" s="1">
        <v>2</v>
      </c>
      <c r="AL6" s="1">
        <v>1</v>
      </c>
      <c r="AN6" s="1">
        <v>1</v>
      </c>
      <c r="AO6" s="1" t="s">
        <v>35</v>
      </c>
      <c r="AP6" s="1" t="s">
        <v>73</v>
      </c>
      <c r="AR6" s="1">
        <v>5</v>
      </c>
      <c r="AS6" s="1" t="s">
        <v>99</v>
      </c>
      <c r="AT6" s="1" t="s">
        <v>100</v>
      </c>
    </row>
    <row r="7" spans="1:48" ht="15.75" customHeight="1" x14ac:dyDescent="0.25">
      <c r="A7" t="s">
        <v>0</v>
      </c>
      <c r="B7">
        <v>27.141666666666666</v>
      </c>
      <c r="C7" s="1">
        <v>6</v>
      </c>
      <c r="D7" s="1">
        <v>240</v>
      </c>
      <c r="E7" s="1">
        <v>6</v>
      </c>
      <c r="F7" s="1">
        <v>25</v>
      </c>
      <c r="G7" s="1">
        <v>60532</v>
      </c>
      <c r="H7" s="1" t="s">
        <v>101</v>
      </c>
      <c r="I7" s="1">
        <v>0</v>
      </c>
      <c r="J7" s="1" t="s">
        <v>52</v>
      </c>
      <c r="L7" s="1" t="s">
        <v>102</v>
      </c>
      <c r="N7" s="1">
        <v>1</v>
      </c>
      <c r="O7" s="1" t="s">
        <v>29</v>
      </c>
      <c r="R7" s="1" t="s">
        <v>103</v>
      </c>
      <c r="S7" s="1" t="s">
        <v>104</v>
      </c>
      <c r="U7" s="1">
        <v>0</v>
      </c>
      <c r="V7" s="1" t="s">
        <v>105</v>
      </c>
      <c r="W7" s="1" t="s">
        <v>82</v>
      </c>
      <c r="Z7" s="1" t="s">
        <v>29</v>
      </c>
      <c r="AH7" s="1" t="s">
        <v>71</v>
      </c>
      <c r="AJ7" s="1">
        <v>3</v>
      </c>
      <c r="AL7" s="1">
        <v>4</v>
      </c>
      <c r="AN7" s="1">
        <v>5</v>
      </c>
      <c r="AO7" s="1" t="s">
        <v>106</v>
      </c>
      <c r="AP7" s="1" t="s">
        <v>63</v>
      </c>
      <c r="AR7" s="1">
        <v>10</v>
      </c>
      <c r="AS7" s="1" t="s">
        <v>107</v>
      </c>
    </row>
    <row r="8" spans="1:48" ht="15.75" customHeight="1" x14ac:dyDescent="0.25">
      <c r="A8" t="s">
        <v>0</v>
      </c>
      <c r="B8">
        <v>32.083333333333336</v>
      </c>
      <c r="C8" s="1">
        <v>8</v>
      </c>
      <c r="D8" s="1">
        <v>0</v>
      </c>
      <c r="E8" s="1">
        <v>10</v>
      </c>
      <c r="F8" s="1">
        <v>50</v>
      </c>
      <c r="G8" s="1">
        <v>60618</v>
      </c>
      <c r="H8" s="1" t="s">
        <v>108</v>
      </c>
      <c r="I8" s="1">
        <v>1</v>
      </c>
      <c r="J8" s="1" t="s">
        <v>77</v>
      </c>
      <c r="L8" s="1" t="s">
        <v>97</v>
      </c>
      <c r="N8" s="1">
        <v>1</v>
      </c>
      <c r="O8" s="1" t="s">
        <v>109</v>
      </c>
      <c r="Q8" s="1" t="s">
        <v>110</v>
      </c>
      <c r="S8" s="1" t="s">
        <v>111</v>
      </c>
      <c r="U8" s="1">
        <v>4</v>
      </c>
      <c r="V8" s="1" t="s">
        <v>112</v>
      </c>
      <c r="W8" s="1" t="s">
        <v>82</v>
      </c>
      <c r="AB8" s="1" t="s">
        <v>31</v>
      </c>
      <c r="AH8" s="1" t="s">
        <v>71</v>
      </c>
      <c r="AJ8" s="1">
        <v>6</v>
      </c>
      <c r="AL8" s="1">
        <v>4</v>
      </c>
      <c r="AN8" s="1">
        <v>5</v>
      </c>
      <c r="AO8" s="1" t="s">
        <v>113</v>
      </c>
      <c r="AP8" s="1" t="s">
        <v>73</v>
      </c>
      <c r="AR8" s="1">
        <v>10</v>
      </c>
      <c r="AS8" s="1" t="s">
        <v>114</v>
      </c>
      <c r="AU8" s="1" t="s">
        <v>115</v>
      </c>
    </row>
    <row r="9" spans="1:48" ht="15.75" customHeight="1" x14ac:dyDescent="0.25">
      <c r="A9" t="s">
        <v>2</v>
      </c>
      <c r="B9">
        <v>33.994444444444447</v>
      </c>
      <c r="C9" s="1">
        <v>6</v>
      </c>
      <c r="D9" s="1">
        <v>35</v>
      </c>
      <c r="E9" s="1">
        <v>8</v>
      </c>
      <c r="F9" s="1">
        <v>18</v>
      </c>
      <c r="G9" s="1">
        <v>10245</v>
      </c>
      <c r="H9" s="1" t="s">
        <v>116</v>
      </c>
      <c r="I9" s="1">
        <v>0</v>
      </c>
      <c r="J9" s="1" t="s">
        <v>66</v>
      </c>
      <c r="L9" s="1" t="s">
        <v>97</v>
      </c>
      <c r="N9" s="1">
        <v>0</v>
      </c>
      <c r="W9" s="1" t="s">
        <v>82</v>
      </c>
      <c r="Z9" s="1" t="s">
        <v>29</v>
      </c>
      <c r="AH9" s="1" t="s">
        <v>59</v>
      </c>
      <c r="AK9" s="2">
        <v>43020</v>
      </c>
      <c r="AM9" s="1">
        <v>6</v>
      </c>
      <c r="AN9" s="1">
        <v>50</v>
      </c>
      <c r="AO9" s="1" t="s">
        <v>117</v>
      </c>
      <c r="AP9" s="1" t="s">
        <v>73</v>
      </c>
      <c r="AR9" s="1">
        <v>8</v>
      </c>
      <c r="AS9" s="1" t="s">
        <v>118</v>
      </c>
      <c r="AT9" s="1" t="s">
        <v>119</v>
      </c>
      <c r="AU9" s="1" t="s">
        <v>120</v>
      </c>
    </row>
    <row r="10" spans="1:48" ht="15.75" customHeight="1" x14ac:dyDescent="0.25">
      <c r="A10" t="s">
        <v>4</v>
      </c>
      <c r="B10">
        <v>45.1</v>
      </c>
      <c r="C10" s="1">
        <v>8</v>
      </c>
      <c r="D10" s="1">
        <v>0</v>
      </c>
      <c r="E10" s="1">
        <v>8</v>
      </c>
      <c r="F10" s="1">
        <v>15</v>
      </c>
      <c r="H10" s="1" t="s">
        <v>121</v>
      </c>
      <c r="I10" s="1">
        <v>1</v>
      </c>
      <c r="J10" s="1" t="s">
        <v>122</v>
      </c>
      <c r="L10" s="1" t="s">
        <v>53</v>
      </c>
      <c r="N10" s="1">
        <v>1</v>
      </c>
      <c r="O10" s="1" t="s">
        <v>78</v>
      </c>
      <c r="Q10" s="1" t="s">
        <v>123</v>
      </c>
      <c r="S10" s="1" t="s">
        <v>124</v>
      </c>
      <c r="U10" s="1">
        <v>15</v>
      </c>
      <c r="V10" s="1" t="s">
        <v>125</v>
      </c>
      <c r="W10" s="1" t="s">
        <v>58</v>
      </c>
      <c r="Z10" s="1" t="s">
        <v>29</v>
      </c>
      <c r="AH10" s="1" t="s">
        <v>71</v>
      </c>
      <c r="AJ10" s="1">
        <v>6</v>
      </c>
      <c r="AL10" s="1">
        <v>5</v>
      </c>
      <c r="AN10" s="1">
        <v>80</v>
      </c>
      <c r="AO10" s="1" t="s">
        <v>126</v>
      </c>
      <c r="AP10" s="1" t="s">
        <v>73</v>
      </c>
      <c r="AR10" s="1">
        <v>9</v>
      </c>
      <c r="AS10" s="1" t="s">
        <v>127</v>
      </c>
    </row>
    <row r="11" spans="1:48" ht="15.75" customHeight="1" x14ac:dyDescent="0.25">
      <c r="A11" t="s">
        <v>1</v>
      </c>
      <c r="B11">
        <v>39.68888888888889</v>
      </c>
      <c r="C11" s="1">
        <v>7</v>
      </c>
      <c r="D11" s="1">
        <v>10</v>
      </c>
      <c r="E11" s="1">
        <v>6</v>
      </c>
      <c r="F11" s="1">
        <v>30</v>
      </c>
      <c r="G11" s="1">
        <v>19010</v>
      </c>
      <c r="H11" s="1" t="s">
        <v>128</v>
      </c>
      <c r="I11" s="1">
        <v>0</v>
      </c>
      <c r="J11" s="1" t="s">
        <v>52</v>
      </c>
      <c r="L11" s="1" t="s">
        <v>97</v>
      </c>
      <c r="N11" s="1">
        <v>1</v>
      </c>
      <c r="O11" s="1" t="s">
        <v>68</v>
      </c>
      <c r="Q11" s="1" t="s">
        <v>79</v>
      </c>
      <c r="S11" s="1" t="s">
        <v>56</v>
      </c>
      <c r="U11" s="1">
        <v>1</v>
      </c>
      <c r="V11" s="1" t="s">
        <v>129</v>
      </c>
      <c r="W11" s="1" t="s">
        <v>70</v>
      </c>
      <c r="AC11" s="1" t="s">
        <v>32</v>
      </c>
      <c r="AH11" s="1" t="s">
        <v>59</v>
      </c>
      <c r="AJ11" s="1">
        <v>5</v>
      </c>
      <c r="AL11" s="1">
        <v>5</v>
      </c>
      <c r="AN11" s="1">
        <v>5</v>
      </c>
      <c r="AO11" s="1" t="s">
        <v>130</v>
      </c>
      <c r="AP11" s="1" t="s">
        <v>73</v>
      </c>
      <c r="AR11" s="1">
        <v>10</v>
      </c>
      <c r="AS11" s="1" t="s">
        <v>131</v>
      </c>
      <c r="AT11" s="1" t="s">
        <v>132</v>
      </c>
      <c r="AU11" s="1" t="s">
        <v>133</v>
      </c>
    </row>
    <row r="12" spans="1:48" ht="15.75" customHeight="1" x14ac:dyDescent="0.25">
      <c r="A12" t="s">
        <v>0</v>
      </c>
      <c r="B12">
        <v>31.247222222222224</v>
      </c>
      <c r="C12" s="1">
        <v>8</v>
      </c>
      <c r="D12" s="1">
        <v>0</v>
      </c>
      <c r="E12" s="1">
        <v>8</v>
      </c>
      <c r="F12" s="1">
        <v>2</v>
      </c>
      <c r="G12" s="1">
        <v>700000</v>
      </c>
      <c r="H12" s="1" t="s">
        <v>134</v>
      </c>
      <c r="I12" s="1">
        <v>1</v>
      </c>
      <c r="J12" s="1" t="s">
        <v>135</v>
      </c>
      <c r="L12" s="1" t="s">
        <v>97</v>
      </c>
      <c r="N12" s="1">
        <v>1</v>
      </c>
      <c r="O12" s="1" t="s">
        <v>136</v>
      </c>
      <c r="Q12" s="1" t="s">
        <v>55</v>
      </c>
      <c r="S12" s="1" t="s">
        <v>90</v>
      </c>
      <c r="U12" s="1">
        <v>10</v>
      </c>
      <c r="V12" s="1" t="s">
        <v>137</v>
      </c>
      <c r="W12" s="1" t="s">
        <v>58</v>
      </c>
      <c r="AB12" s="1" t="s">
        <v>31</v>
      </c>
      <c r="AH12" s="1" t="s">
        <v>83</v>
      </c>
      <c r="AJ12" s="1">
        <v>6</v>
      </c>
      <c r="AL12" s="1">
        <v>6</v>
      </c>
      <c r="AN12" s="1">
        <v>8</v>
      </c>
      <c r="AO12" s="1" t="s">
        <v>138</v>
      </c>
      <c r="AP12" s="1" t="s">
        <v>73</v>
      </c>
      <c r="AR12" s="1">
        <v>10</v>
      </c>
      <c r="AS12" s="1" t="s">
        <v>139</v>
      </c>
      <c r="AT12" s="1" t="s">
        <v>140</v>
      </c>
      <c r="AU12" s="1" t="s">
        <v>140</v>
      </c>
    </row>
    <row r="13" spans="1:48" ht="15.75" customHeight="1" x14ac:dyDescent="0.25">
      <c r="A13" t="s">
        <v>1</v>
      </c>
      <c r="B13">
        <v>29.016666666666666</v>
      </c>
      <c r="C13" s="1">
        <v>7</v>
      </c>
      <c r="D13" s="1">
        <v>40</v>
      </c>
      <c r="E13" s="1">
        <v>12</v>
      </c>
      <c r="F13" s="1">
        <v>1</v>
      </c>
      <c r="G13" s="1">
        <v>10589</v>
      </c>
      <c r="H13" s="1" t="s">
        <v>141</v>
      </c>
      <c r="I13" s="1">
        <v>0</v>
      </c>
      <c r="J13" s="1" t="s">
        <v>142</v>
      </c>
      <c r="L13" s="1" t="s">
        <v>53</v>
      </c>
      <c r="N13" s="1">
        <v>1</v>
      </c>
      <c r="O13" s="1" t="s">
        <v>143</v>
      </c>
      <c r="Q13" s="1" t="s">
        <v>144</v>
      </c>
      <c r="S13" s="1" t="s">
        <v>111</v>
      </c>
      <c r="U13" s="1">
        <v>4</v>
      </c>
      <c r="V13" s="1" t="s">
        <v>145</v>
      </c>
      <c r="W13" s="1" t="s">
        <v>82</v>
      </c>
      <c r="AF13" s="1" t="s">
        <v>35</v>
      </c>
      <c r="AP13" s="1" t="s">
        <v>63</v>
      </c>
      <c r="AR13" s="1">
        <v>9</v>
      </c>
      <c r="AS13" s="1" t="s">
        <v>146</v>
      </c>
      <c r="AT13" s="1" t="s">
        <v>147</v>
      </c>
    </row>
    <row r="14" spans="1:48" ht="15.75" customHeight="1" x14ac:dyDescent="0.25">
      <c r="A14" t="s">
        <v>0</v>
      </c>
      <c r="B14">
        <v>28.244444444444444</v>
      </c>
      <c r="C14" s="1">
        <v>8</v>
      </c>
      <c r="D14" s="1">
        <v>30</v>
      </c>
      <c r="E14" s="1">
        <v>9</v>
      </c>
      <c r="F14" s="1">
        <v>12</v>
      </c>
      <c r="G14" s="1">
        <v>1090</v>
      </c>
      <c r="H14" s="1" t="s">
        <v>148</v>
      </c>
      <c r="I14" s="1">
        <v>1</v>
      </c>
      <c r="J14" s="1" t="s">
        <v>66</v>
      </c>
      <c r="L14" s="1" t="s">
        <v>67</v>
      </c>
      <c r="N14" s="1">
        <v>1</v>
      </c>
      <c r="O14" s="1" t="s">
        <v>149</v>
      </c>
      <c r="R14" s="1" t="s">
        <v>150</v>
      </c>
      <c r="S14" s="1" t="s">
        <v>56</v>
      </c>
      <c r="U14" s="1">
        <v>1</v>
      </c>
      <c r="V14" s="1" t="s">
        <v>57</v>
      </c>
      <c r="W14" s="1" t="s">
        <v>58</v>
      </c>
      <c r="Y14" s="1" t="s">
        <v>28</v>
      </c>
      <c r="AH14" s="1" t="s">
        <v>71</v>
      </c>
      <c r="AK14" s="1" t="s">
        <v>151</v>
      </c>
      <c r="AM14" s="1" t="s">
        <v>152</v>
      </c>
      <c r="AN14" s="1">
        <v>2</v>
      </c>
      <c r="AO14" s="1" t="s">
        <v>153</v>
      </c>
      <c r="AP14" s="1" t="s">
        <v>73</v>
      </c>
      <c r="AR14" s="1">
        <v>10</v>
      </c>
      <c r="AS14" s="1" t="s">
        <v>154</v>
      </c>
      <c r="AT14" s="1" t="s">
        <v>155</v>
      </c>
      <c r="AU14" s="1" t="s">
        <v>156</v>
      </c>
    </row>
    <row r="15" spans="1:48" ht="15.75" customHeight="1" x14ac:dyDescent="0.25">
      <c r="A15" t="s">
        <v>4</v>
      </c>
      <c r="B15">
        <v>24.419444444444444</v>
      </c>
      <c r="C15" s="1">
        <v>6</v>
      </c>
      <c r="D15" s="1">
        <v>120</v>
      </c>
      <c r="E15" s="1">
        <v>9</v>
      </c>
      <c r="F15" s="1">
        <v>3</v>
      </c>
      <c r="G15" s="1">
        <v>6004</v>
      </c>
      <c r="H15" s="1" t="s">
        <v>157</v>
      </c>
      <c r="I15" s="1">
        <v>0</v>
      </c>
      <c r="J15" s="1" t="s">
        <v>96</v>
      </c>
      <c r="L15" s="1" t="s">
        <v>102</v>
      </c>
      <c r="N15" s="1">
        <v>1</v>
      </c>
      <c r="O15" s="1" t="s">
        <v>158</v>
      </c>
      <c r="Q15" s="1" t="s">
        <v>79</v>
      </c>
      <c r="S15" s="1" t="s">
        <v>159</v>
      </c>
      <c r="U15" s="1">
        <v>5</v>
      </c>
      <c r="W15" s="1" t="s">
        <v>58</v>
      </c>
      <c r="AC15" s="1" t="s">
        <v>32</v>
      </c>
      <c r="AH15" s="1" t="s">
        <v>59</v>
      </c>
      <c r="AJ15" s="1">
        <v>4</v>
      </c>
      <c r="AL15" s="1">
        <v>1</v>
      </c>
      <c r="AN15" s="1">
        <v>90</v>
      </c>
      <c r="AO15" s="1" t="s">
        <v>160</v>
      </c>
      <c r="AP15" s="1" t="s">
        <v>73</v>
      </c>
      <c r="AR15" s="1">
        <v>8</v>
      </c>
      <c r="AS15" s="1" t="s">
        <v>161</v>
      </c>
      <c r="AT15" s="1" t="s">
        <v>162</v>
      </c>
      <c r="AU15" s="1" t="s">
        <v>163</v>
      </c>
    </row>
    <row r="16" spans="1:48" ht="15.75" customHeight="1" x14ac:dyDescent="0.25">
      <c r="A16" t="s">
        <v>4</v>
      </c>
      <c r="B16">
        <v>20.897222222222222</v>
      </c>
      <c r="C16" s="1">
        <v>8</v>
      </c>
      <c r="D16" s="1">
        <v>30</v>
      </c>
      <c r="E16" s="1">
        <v>14</v>
      </c>
      <c r="F16" s="1">
        <v>50</v>
      </c>
      <c r="H16" s="1" t="s">
        <v>164</v>
      </c>
      <c r="I16" s="1">
        <v>1</v>
      </c>
      <c r="J16" s="1" t="s">
        <v>66</v>
      </c>
      <c r="L16" s="1" t="s">
        <v>97</v>
      </c>
      <c r="N16" s="1">
        <v>0</v>
      </c>
      <c r="W16" s="1" t="s">
        <v>165</v>
      </c>
      <c r="AC16" s="1" t="s">
        <v>32</v>
      </c>
      <c r="AH16" s="1" t="s">
        <v>166</v>
      </c>
      <c r="AJ16" s="1">
        <v>2</v>
      </c>
      <c r="AL16" s="1">
        <v>4</v>
      </c>
      <c r="AN16" s="1">
        <v>10</v>
      </c>
      <c r="AO16" s="1" t="s">
        <v>167</v>
      </c>
      <c r="AP16" s="1" t="s">
        <v>63</v>
      </c>
      <c r="AR16" s="1">
        <v>10</v>
      </c>
      <c r="AS16" s="1" t="s">
        <v>168</v>
      </c>
      <c r="AT16" s="1" t="s">
        <v>35</v>
      </c>
      <c r="AU16" s="1" t="s">
        <v>35</v>
      </c>
    </row>
    <row r="17" spans="1:47" ht="15.75" customHeight="1" x14ac:dyDescent="0.25">
      <c r="A17" t="s">
        <v>3927</v>
      </c>
      <c r="B17">
        <v>36.572222222222223</v>
      </c>
      <c r="C17" s="1">
        <v>8</v>
      </c>
      <c r="D17" s="1">
        <v>50</v>
      </c>
      <c r="E17" s="1">
        <v>9</v>
      </c>
      <c r="F17" s="1">
        <v>15</v>
      </c>
      <c r="G17" s="1">
        <v>28860</v>
      </c>
      <c r="H17" s="1" t="s">
        <v>169</v>
      </c>
      <c r="I17" s="1">
        <v>1</v>
      </c>
      <c r="J17" s="1" t="s">
        <v>52</v>
      </c>
      <c r="L17" s="1" t="s">
        <v>53</v>
      </c>
      <c r="N17" s="1">
        <v>1</v>
      </c>
      <c r="O17" s="1" t="s">
        <v>143</v>
      </c>
      <c r="Q17" s="1" t="s">
        <v>79</v>
      </c>
      <c r="S17" s="1" t="s">
        <v>90</v>
      </c>
      <c r="U17" s="1">
        <v>3</v>
      </c>
      <c r="V17" s="1" t="s">
        <v>170</v>
      </c>
      <c r="W17" s="1" t="s">
        <v>82</v>
      </c>
      <c r="Z17" s="1" t="s">
        <v>29</v>
      </c>
      <c r="AA17" s="1" t="s">
        <v>30</v>
      </c>
      <c r="AH17" s="1" t="s">
        <v>71</v>
      </c>
      <c r="AJ17" s="1">
        <v>6</v>
      </c>
      <c r="AL17" s="1">
        <v>6</v>
      </c>
      <c r="AN17" s="1">
        <v>16</v>
      </c>
      <c r="AO17" s="1" t="s">
        <v>171</v>
      </c>
      <c r="AP17" s="1" t="s">
        <v>73</v>
      </c>
      <c r="AR17" s="1">
        <v>10</v>
      </c>
      <c r="AS17" s="1" t="s">
        <v>172</v>
      </c>
      <c r="AT17" s="1" t="s">
        <v>173</v>
      </c>
      <c r="AU17" s="1" t="s">
        <v>174</v>
      </c>
    </row>
    <row r="18" spans="1:47" ht="15.75" customHeight="1" x14ac:dyDescent="0.25">
      <c r="A18" t="s">
        <v>3928</v>
      </c>
      <c r="B18">
        <v>23.230555555555554</v>
      </c>
      <c r="C18" s="1">
        <v>8</v>
      </c>
      <c r="D18" s="1">
        <v>120</v>
      </c>
      <c r="E18" s="1">
        <v>12</v>
      </c>
      <c r="F18" s="1">
        <v>12</v>
      </c>
      <c r="G18" s="1">
        <v>61250</v>
      </c>
      <c r="H18" s="1" t="s">
        <v>175</v>
      </c>
      <c r="I18" s="1">
        <v>1</v>
      </c>
      <c r="J18" s="1" t="s">
        <v>52</v>
      </c>
      <c r="L18" s="1" t="s">
        <v>53</v>
      </c>
      <c r="N18" s="1">
        <v>1</v>
      </c>
      <c r="O18" s="1" t="s">
        <v>176</v>
      </c>
      <c r="R18" s="1" t="s">
        <v>177</v>
      </c>
      <c r="S18" s="1" t="s">
        <v>90</v>
      </c>
      <c r="U18" s="1">
        <v>4</v>
      </c>
      <c r="V18" s="1" t="s">
        <v>178</v>
      </c>
      <c r="W18" s="1" t="s">
        <v>165</v>
      </c>
      <c r="AA18" s="1" t="s">
        <v>30</v>
      </c>
      <c r="AH18" s="1" t="s">
        <v>83</v>
      </c>
      <c r="AJ18" s="1">
        <v>6</v>
      </c>
      <c r="AL18" s="1">
        <v>4</v>
      </c>
      <c r="AN18" s="1">
        <v>120</v>
      </c>
      <c r="AO18" s="1" t="s">
        <v>179</v>
      </c>
      <c r="AQ18" s="1" t="s">
        <v>180</v>
      </c>
      <c r="AR18" s="1">
        <v>8</v>
      </c>
    </row>
    <row r="19" spans="1:47" ht="15.75" customHeight="1" x14ac:dyDescent="0.25">
      <c r="A19" t="s">
        <v>4</v>
      </c>
      <c r="B19">
        <v>21.983333333333334</v>
      </c>
      <c r="C19" s="1">
        <v>8</v>
      </c>
      <c r="D19" s="1">
        <v>0</v>
      </c>
      <c r="E19" s="1">
        <v>10</v>
      </c>
      <c r="F19" s="1">
        <v>6</v>
      </c>
      <c r="G19" s="1">
        <v>11550</v>
      </c>
      <c r="H19" s="1" t="s">
        <v>181</v>
      </c>
      <c r="I19" s="1">
        <v>1</v>
      </c>
      <c r="J19" s="1" t="s">
        <v>52</v>
      </c>
      <c r="M19" s="1" t="s">
        <v>182</v>
      </c>
      <c r="N19" s="1">
        <v>1</v>
      </c>
      <c r="O19" s="1" t="s">
        <v>68</v>
      </c>
      <c r="Q19" s="1" t="s">
        <v>79</v>
      </c>
      <c r="S19" s="1" t="s">
        <v>56</v>
      </c>
      <c r="U19" s="1">
        <v>3</v>
      </c>
      <c r="V19" s="1" t="s">
        <v>183</v>
      </c>
      <c r="W19" s="1" t="s">
        <v>165</v>
      </c>
      <c r="AB19" s="1" t="s">
        <v>31</v>
      </c>
      <c r="AG19" s="1" t="s">
        <v>184</v>
      </c>
      <c r="AI19" s="1" t="s">
        <v>185</v>
      </c>
      <c r="AK19" s="1">
        <v>8</v>
      </c>
      <c r="AL19" s="1">
        <v>3</v>
      </c>
      <c r="AN19" s="1">
        <v>10</v>
      </c>
      <c r="AO19" s="1" t="s">
        <v>186</v>
      </c>
      <c r="AQ19" s="1" t="s">
        <v>187</v>
      </c>
      <c r="AR19" s="1">
        <v>8</v>
      </c>
      <c r="AS19" s="1" t="s">
        <v>188</v>
      </c>
      <c r="AT19" s="1" t="s">
        <v>189</v>
      </c>
      <c r="AU19" s="1" t="s">
        <v>190</v>
      </c>
    </row>
    <row r="20" spans="1:47" ht="15.75" customHeight="1" x14ac:dyDescent="0.25">
      <c r="A20" t="s">
        <v>0</v>
      </c>
      <c r="B20">
        <v>26.694444444444443</v>
      </c>
      <c r="C20" s="1">
        <v>6</v>
      </c>
      <c r="D20" s="1">
        <v>0</v>
      </c>
      <c r="E20" s="1">
        <v>10</v>
      </c>
      <c r="F20" s="1">
        <v>20</v>
      </c>
      <c r="G20" s="1">
        <v>42</v>
      </c>
      <c r="H20" s="1" t="s">
        <v>191</v>
      </c>
      <c r="I20" s="1">
        <v>1</v>
      </c>
      <c r="J20" s="1" t="s">
        <v>52</v>
      </c>
      <c r="L20" s="1" t="s">
        <v>53</v>
      </c>
      <c r="N20" s="1">
        <v>0</v>
      </c>
      <c r="W20" s="1" t="s">
        <v>58</v>
      </c>
      <c r="AC20" s="1" t="s">
        <v>32</v>
      </c>
      <c r="AH20" s="1" t="s">
        <v>71</v>
      </c>
      <c r="AK20" s="1">
        <v>12</v>
      </c>
      <c r="AL20" s="1">
        <v>6</v>
      </c>
      <c r="AN20" s="1">
        <v>12</v>
      </c>
      <c r="AO20" s="1" t="s">
        <v>192</v>
      </c>
      <c r="AP20" s="1" t="s">
        <v>73</v>
      </c>
      <c r="AR20" s="1">
        <v>10</v>
      </c>
      <c r="AS20" s="1" t="s">
        <v>193</v>
      </c>
      <c r="AT20" s="1" t="s">
        <v>194</v>
      </c>
      <c r="AU20" s="1" t="s">
        <v>195</v>
      </c>
    </row>
    <row r="21" spans="1:47" ht="15.75" customHeight="1" x14ac:dyDescent="0.25">
      <c r="A21" t="s">
        <v>3929</v>
      </c>
      <c r="B21">
        <v>30.788888888888888</v>
      </c>
      <c r="C21" s="1">
        <v>6</v>
      </c>
      <c r="D21" s="1">
        <v>40</v>
      </c>
      <c r="E21" s="1">
        <v>12</v>
      </c>
      <c r="F21" s="1">
        <v>30</v>
      </c>
      <c r="G21" s="1">
        <v>94301</v>
      </c>
      <c r="H21" s="1" t="s">
        <v>196</v>
      </c>
      <c r="I21" s="1">
        <v>1</v>
      </c>
      <c r="J21" s="1" t="s">
        <v>77</v>
      </c>
      <c r="L21" s="1" t="s">
        <v>102</v>
      </c>
      <c r="N21" s="1">
        <v>1</v>
      </c>
      <c r="O21" s="1" t="s">
        <v>149</v>
      </c>
      <c r="Q21" s="1" t="s">
        <v>79</v>
      </c>
      <c r="S21" s="1" t="s">
        <v>90</v>
      </c>
      <c r="U21" s="1">
        <v>3</v>
      </c>
      <c r="V21" s="1" t="s">
        <v>197</v>
      </c>
      <c r="W21" s="1" t="s">
        <v>70</v>
      </c>
      <c r="Z21" s="1" t="s">
        <v>29</v>
      </c>
      <c r="AH21" s="1" t="s">
        <v>166</v>
      </c>
      <c r="AJ21" s="1">
        <v>6</v>
      </c>
      <c r="AL21" s="1">
        <v>3</v>
      </c>
      <c r="AN21" s="1">
        <v>15</v>
      </c>
      <c r="AO21" s="1" t="s">
        <v>198</v>
      </c>
      <c r="AP21" s="1" t="s">
        <v>199</v>
      </c>
      <c r="AR21" s="1">
        <v>10</v>
      </c>
      <c r="AS21" s="1" t="s">
        <v>200</v>
      </c>
      <c r="AU21" s="1" t="s">
        <v>201</v>
      </c>
    </row>
    <row r="22" spans="1:47" ht="15.75" customHeight="1" x14ac:dyDescent="0.25">
      <c r="A22" t="s">
        <v>0</v>
      </c>
      <c r="B22">
        <v>40.44166666666667</v>
      </c>
      <c r="C22" s="1">
        <v>8</v>
      </c>
      <c r="D22" s="1">
        <v>30</v>
      </c>
      <c r="E22" s="1">
        <v>8</v>
      </c>
      <c r="F22" s="1">
        <v>4</v>
      </c>
      <c r="G22" s="1">
        <v>10243</v>
      </c>
      <c r="H22" s="1" t="s">
        <v>141</v>
      </c>
      <c r="I22" s="1">
        <v>0</v>
      </c>
      <c r="J22" s="1" t="s">
        <v>142</v>
      </c>
      <c r="L22" s="1" t="s">
        <v>102</v>
      </c>
      <c r="N22" s="1">
        <v>0</v>
      </c>
      <c r="W22" s="1" t="s">
        <v>58</v>
      </c>
      <c r="Z22" s="1" t="s">
        <v>29</v>
      </c>
      <c r="AH22" s="1" t="s">
        <v>71</v>
      </c>
      <c r="AJ22" s="1">
        <v>6</v>
      </c>
      <c r="AL22" s="1">
        <v>6</v>
      </c>
      <c r="AN22" s="1">
        <v>20</v>
      </c>
      <c r="AO22" s="1" t="s">
        <v>202</v>
      </c>
      <c r="AP22" s="1" t="s">
        <v>73</v>
      </c>
      <c r="AR22" s="1">
        <v>8</v>
      </c>
      <c r="AS22" s="1" t="s">
        <v>203</v>
      </c>
      <c r="AT22" s="1" t="s">
        <v>204</v>
      </c>
    </row>
    <row r="23" spans="1:47" ht="15.75" customHeight="1" x14ac:dyDescent="0.25">
      <c r="A23" t="s">
        <v>1</v>
      </c>
      <c r="B23">
        <v>43.81388888888889</v>
      </c>
      <c r="C23" s="1">
        <v>7</v>
      </c>
      <c r="D23" s="1">
        <v>0</v>
      </c>
      <c r="E23" s="1">
        <v>3</v>
      </c>
      <c r="F23" s="1">
        <v>10</v>
      </c>
      <c r="G23" s="1">
        <v>60625</v>
      </c>
      <c r="H23" s="1" t="s">
        <v>108</v>
      </c>
      <c r="I23" s="1">
        <v>0</v>
      </c>
      <c r="J23" s="1" t="s">
        <v>77</v>
      </c>
      <c r="L23" s="1" t="s">
        <v>97</v>
      </c>
      <c r="N23" s="1">
        <v>1</v>
      </c>
      <c r="O23" s="1" t="s">
        <v>205</v>
      </c>
      <c r="Q23" s="1" t="s">
        <v>55</v>
      </c>
      <c r="S23" s="1" t="s">
        <v>90</v>
      </c>
      <c r="U23" s="1">
        <v>17</v>
      </c>
      <c r="V23" s="1" t="s">
        <v>206</v>
      </c>
      <c r="W23" s="1" t="s">
        <v>82</v>
      </c>
      <c r="AB23" s="1" t="s">
        <v>31</v>
      </c>
      <c r="AH23" s="1" t="s">
        <v>59</v>
      </c>
      <c r="AJ23" s="1">
        <v>2</v>
      </c>
      <c r="AL23" s="1">
        <v>2</v>
      </c>
      <c r="AN23" s="1">
        <v>6</v>
      </c>
      <c r="AO23" s="1" t="s">
        <v>207</v>
      </c>
      <c r="AQ23" s="1" t="s">
        <v>208</v>
      </c>
      <c r="AR23" s="1">
        <v>8</v>
      </c>
      <c r="AS23" s="1" t="s">
        <v>209</v>
      </c>
    </row>
    <row r="24" spans="1:47" ht="15.75" customHeight="1" x14ac:dyDescent="0.25">
      <c r="A24" t="s">
        <v>4</v>
      </c>
      <c r="B24">
        <v>38.427777777777777</v>
      </c>
      <c r="C24" s="1">
        <v>7</v>
      </c>
      <c r="D24" s="1">
        <v>180</v>
      </c>
      <c r="E24" s="1">
        <v>12</v>
      </c>
      <c r="F24" s="1">
        <v>6</v>
      </c>
      <c r="G24" s="1">
        <v>22083</v>
      </c>
      <c r="H24" s="1" t="s">
        <v>210</v>
      </c>
      <c r="I24" s="1">
        <v>0</v>
      </c>
      <c r="K24" s="1" t="s">
        <v>35</v>
      </c>
      <c r="L24" s="1" t="s">
        <v>53</v>
      </c>
      <c r="N24" s="1">
        <v>1</v>
      </c>
      <c r="O24" s="1" t="s">
        <v>68</v>
      </c>
      <c r="Q24" s="1" t="s">
        <v>110</v>
      </c>
      <c r="S24" s="1" t="s">
        <v>56</v>
      </c>
      <c r="U24" s="1">
        <v>8</v>
      </c>
      <c r="V24" s="1" t="s">
        <v>211</v>
      </c>
      <c r="W24" s="1" t="s">
        <v>82</v>
      </c>
      <c r="AA24" s="1" t="s">
        <v>30</v>
      </c>
      <c r="AH24" s="1" t="s">
        <v>83</v>
      </c>
      <c r="AJ24" s="1">
        <v>2</v>
      </c>
      <c r="AL24" s="1">
        <v>4</v>
      </c>
      <c r="AN24" s="1">
        <v>4</v>
      </c>
      <c r="AO24" s="1" t="s">
        <v>212</v>
      </c>
      <c r="AP24" s="1" t="s">
        <v>199</v>
      </c>
      <c r="AR24" s="1">
        <v>9</v>
      </c>
      <c r="AS24" s="1" t="s">
        <v>213</v>
      </c>
    </row>
    <row r="25" spans="1:47" ht="15.75" customHeight="1" x14ac:dyDescent="0.25">
      <c r="A25" t="s">
        <v>3930</v>
      </c>
      <c r="B25">
        <v>37.794444444444444</v>
      </c>
      <c r="C25" s="1">
        <v>7</v>
      </c>
      <c r="D25" s="1">
        <v>60</v>
      </c>
      <c r="E25" s="1">
        <v>5</v>
      </c>
      <c r="F25" s="1">
        <v>8</v>
      </c>
      <c r="G25" s="1">
        <v>94102</v>
      </c>
      <c r="H25" s="1" t="s">
        <v>214</v>
      </c>
      <c r="I25" s="1">
        <v>1</v>
      </c>
      <c r="J25" s="1" t="s">
        <v>66</v>
      </c>
      <c r="L25" s="1" t="s">
        <v>53</v>
      </c>
      <c r="N25" s="1">
        <v>0</v>
      </c>
      <c r="W25" s="1" t="s">
        <v>70</v>
      </c>
      <c r="AC25" s="1" t="s">
        <v>32</v>
      </c>
      <c r="AH25" s="1" t="s">
        <v>71</v>
      </c>
      <c r="AJ25" s="1">
        <v>4</v>
      </c>
      <c r="AL25" s="1">
        <v>4</v>
      </c>
      <c r="AN25" s="1">
        <v>10</v>
      </c>
      <c r="AO25" s="1" t="s">
        <v>215</v>
      </c>
      <c r="AP25" s="1" t="s">
        <v>73</v>
      </c>
      <c r="AR25" s="1">
        <v>8</v>
      </c>
      <c r="AS25" s="1" t="s">
        <v>216</v>
      </c>
      <c r="AT25" s="1" t="s">
        <v>217</v>
      </c>
    </row>
    <row r="26" spans="1:47" ht="15.75" customHeight="1" x14ac:dyDescent="0.25">
      <c r="A26" t="s">
        <v>4</v>
      </c>
      <c r="B26">
        <v>43.18888888888889</v>
      </c>
      <c r="C26" s="1">
        <v>7</v>
      </c>
      <c r="D26" s="1">
        <v>30</v>
      </c>
      <c r="E26" s="1">
        <v>6</v>
      </c>
      <c r="F26" s="1">
        <v>10</v>
      </c>
      <c r="H26" s="1" t="s">
        <v>218</v>
      </c>
      <c r="I26" s="1">
        <v>0</v>
      </c>
      <c r="J26" s="1" t="s">
        <v>96</v>
      </c>
      <c r="L26" s="1" t="s">
        <v>97</v>
      </c>
      <c r="N26" s="1">
        <v>0</v>
      </c>
      <c r="W26" s="1" t="s">
        <v>82</v>
      </c>
      <c r="AC26" s="1" t="s">
        <v>32</v>
      </c>
      <c r="AH26" s="1" t="s">
        <v>59</v>
      </c>
      <c r="AJ26" s="1">
        <v>3</v>
      </c>
      <c r="AL26" s="1">
        <v>4</v>
      </c>
      <c r="AN26" s="1">
        <v>7</v>
      </c>
      <c r="AO26" s="1" t="s">
        <v>219</v>
      </c>
      <c r="AP26" s="1" t="s">
        <v>73</v>
      </c>
      <c r="AR26" s="1">
        <v>9</v>
      </c>
      <c r="AS26" s="1" t="s">
        <v>220</v>
      </c>
      <c r="AT26" s="1" t="s">
        <v>221</v>
      </c>
      <c r="AU26" s="1" t="s">
        <v>222</v>
      </c>
    </row>
    <row r="27" spans="1:47" ht="15.75" customHeight="1" x14ac:dyDescent="0.25">
      <c r="A27" t="s">
        <v>4</v>
      </c>
      <c r="B27">
        <v>29.822222222222223</v>
      </c>
      <c r="C27" s="1">
        <v>85</v>
      </c>
      <c r="D27" s="1">
        <v>45</v>
      </c>
      <c r="E27" s="1">
        <v>10</v>
      </c>
      <c r="F27" s="1">
        <v>30</v>
      </c>
      <c r="G27" s="1">
        <v>80202</v>
      </c>
      <c r="H27" s="1" t="s">
        <v>223</v>
      </c>
      <c r="I27" s="1">
        <v>0</v>
      </c>
      <c r="J27" s="1" t="s">
        <v>96</v>
      </c>
      <c r="L27" s="1" t="s">
        <v>102</v>
      </c>
      <c r="N27" s="1">
        <v>1</v>
      </c>
      <c r="O27" s="1" t="s">
        <v>224</v>
      </c>
      <c r="Q27" s="1" t="s">
        <v>79</v>
      </c>
      <c r="S27" s="1" t="s">
        <v>90</v>
      </c>
      <c r="U27" s="1">
        <v>4</v>
      </c>
      <c r="V27" s="1" t="s">
        <v>225</v>
      </c>
      <c r="W27" s="1" t="s">
        <v>82</v>
      </c>
      <c r="AB27" s="1" t="s">
        <v>31</v>
      </c>
      <c r="AH27" s="1" t="s">
        <v>83</v>
      </c>
      <c r="AK27" s="1">
        <v>12</v>
      </c>
      <c r="AM27" s="1">
        <v>5</v>
      </c>
      <c r="AN27" s="1">
        <v>8</v>
      </c>
      <c r="AO27" s="1" t="s">
        <v>226</v>
      </c>
      <c r="AP27" s="1" t="s">
        <v>63</v>
      </c>
      <c r="AR27" s="1">
        <v>8</v>
      </c>
      <c r="AS27" s="1" t="s">
        <v>227</v>
      </c>
      <c r="AT27" s="1" t="s">
        <v>228</v>
      </c>
      <c r="AU27" s="1" t="s">
        <v>229</v>
      </c>
    </row>
    <row r="28" spans="1:47" ht="15.75" customHeight="1" x14ac:dyDescent="0.25">
      <c r="A28" t="s">
        <v>4</v>
      </c>
      <c r="B28">
        <v>36.711111111111109</v>
      </c>
      <c r="C28" s="1">
        <v>8</v>
      </c>
      <c r="D28" s="1">
        <v>30</v>
      </c>
      <c r="E28" s="1">
        <v>14</v>
      </c>
      <c r="F28" s="1">
        <v>20</v>
      </c>
      <c r="G28" s="1">
        <v>80686</v>
      </c>
      <c r="H28" s="1" t="s">
        <v>230</v>
      </c>
      <c r="I28" s="1">
        <v>0</v>
      </c>
      <c r="J28" s="1" t="s">
        <v>77</v>
      </c>
      <c r="L28" s="1" t="s">
        <v>97</v>
      </c>
      <c r="N28" s="1">
        <v>1</v>
      </c>
      <c r="P28" s="1" t="s">
        <v>231</v>
      </c>
      <c r="Q28" s="1" t="s">
        <v>110</v>
      </c>
      <c r="S28" s="1" t="s">
        <v>232</v>
      </c>
      <c r="U28" s="1">
        <v>15</v>
      </c>
      <c r="V28" s="1" t="s">
        <v>233</v>
      </c>
      <c r="W28" s="1" t="s">
        <v>58</v>
      </c>
      <c r="AF28" s="1" t="s">
        <v>35</v>
      </c>
      <c r="AP28" s="1" t="s">
        <v>63</v>
      </c>
      <c r="AR28" s="1">
        <v>8</v>
      </c>
      <c r="AS28" s="1" t="s">
        <v>234</v>
      </c>
      <c r="AT28" s="1" t="s">
        <v>235</v>
      </c>
      <c r="AU28" s="1" t="s">
        <v>236</v>
      </c>
    </row>
    <row r="29" spans="1:47" ht="15.75" customHeight="1" x14ac:dyDescent="0.25">
      <c r="A29" t="s">
        <v>0</v>
      </c>
      <c r="B29">
        <v>32.15</v>
      </c>
      <c r="C29" s="1">
        <v>7</v>
      </c>
      <c r="D29" s="1">
        <v>30</v>
      </c>
      <c r="E29" s="1">
        <v>10</v>
      </c>
      <c r="F29" s="1">
        <v>2</v>
      </c>
      <c r="G29" s="1">
        <v>78681</v>
      </c>
      <c r="H29" s="1" t="s">
        <v>237</v>
      </c>
      <c r="I29" s="1">
        <v>1</v>
      </c>
      <c r="J29" s="1" t="s">
        <v>66</v>
      </c>
      <c r="L29" s="1" t="s">
        <v>53</v>
      </c>
      <c r="N29" s="1">
        <v>1</v>
      </c>
      <c r="O29" s="1" t="s">
        <v>149</v>
      </c>
      <c r="Q29" s="1" t="s">
        <v>79</v>
      </c>
      <c r="S29" s="1" t="s">
        <v>159</v>
      </c>
      <c r="U29" s="1">
        <v>8</v>
      </c>
      <c r="V29" s="1" t="s">
        <v>238</v>
      </c>
      <c r="W29" s="1" t="s">
        <v>82</v>
      </c>
      <c r="AA29" s="1" t="s">
        <v>30</v>
      </c>
      <c r="AH29" s="1" t="s">
        <v>71</v>
      </c>
      <c r="AJ29" s="1">
        <v>6</v>
      </c>
      <c r="AL29" s="1">
        <v>5</v>
      </c>
      <c r="AN29" s="1">
        <v>500</v>
      </c>
      <c r="AO29" s="1" t="s">
        <v>239</v>
      </c>
      <c r="AP29" s="1" t="s">
        <v>73</v>
      </c>
      <c r="AR29" s="1">
        <v>7</v>
      </c>
      <c r="AS29" s="1" t="s">
        <v>240</v>
      </c>
      <c r="AT29" s="1" t="s">
        <v>241</v>
      </c>
      <c r="AU29" s="1" t="s">
        <v>242</v>
      </c>
    </row>
    <row r="30" spans="1:47" ht="15.75" customHeight="1" x14ac:dyDescent="0.25">
      <c r="A30" t="s">
        <v>3931</v>
      </c>
      <c r="B30">
        <v>38.669444444444444</v>
      </c>
      <c r="C30" s="1">
        <v>6</v>
      </c>
      <c r="D30" s="1">
        <v>40</v>
      </c>
      <c r="E30" s="1">
        <v>9</v>
      </c>
      <c r="F30" s="1">
        <v>6</v>
      </c>
      <c r="G30" s="1">
        <v>2215</v>
      </c>
      <c r="H30" s="1" t="s">
        <v>243</v>
      </c>
      <c r="I30" s="1">
        <v>0</v>
      </c>
      <c r="J30" s="1" t="s">
        <v>77</v>
      </c>
      <c r="L30" s="1" t="s">
        <v>97</v>
      </c>
      <c r="N30" s="1">
        <v>1</v>
      </c>
      <c r="O30" s="1" t="s">
        <v>224</v>
      </c>
      <c r="Q30" s="1" t="s">
        <v>79</v>
      </c>
      <c r="S30" s="1" t="s">
        <v>244</v>
      </c>
      <c r="U30" s="1">
        <v>11</v>
      </c>
      <c r="V30" s="1" t="s">
        <v>245</v>
      </c>
      <c r="W30" s="1" t="s">
        <v>82</v>
      </c>
      <c r="AC30" s="1" t="s">
        <v>32</v>
      </c>
      <c r="AH30" s="1" t="s">
        <v>59</v>
      </c>
      <c r="AJ30" s="1">
        <v>4</v>
      </c>
      <c r="AL30" s="1">
        <v>2</v>
      </c>
      <c r="AN30" s="1">
        <v>2</v>
      </c>
      <c r="AO30" s="1" t="s">
        <v>246</v>
      </c>
      <c r="AP30" s="1" t="s">
        <v>73</v>
      </c>
      <c r="AR30" s="1">
        <v>10</v>
      </c>
      <c r="AS30" s="1" t="s">
        <v>247</v>
      </c>
      <c r="AT30" s="1" t="s">
        <v>248</v>
      </c>
    </row>
    <row r="31" spans="1:47" ht="15.75" customHeight="1" x14ac:dyDescent="0.25">
      <c r="A31" t="s">
        <v>3932</v>
      </c>
      <c r="B31">
        <v>26.666666666666668</v>
      </c>
      <c r="C31" s="1">
        <v>6</v>
      </c>
      <c r="D31" s="1">
        <v>0</v>
      </c>
      <c r="E31" s="1">
        <v>9</v>
      </c>
      <c r="F31" s="1">
        <v>3</v>
      </c>
      <c r="G31" s="1">
        <v>11011</v>
      </c>
      <c r="H31" s="1" t="s">
        <v>249</v>
      </c>
      <c r="I31" s="1">
        <v>1</v>
      </c>
      <c r="J31" s="1" t="s">
        <v>122</v>
      </c>
      <c r="L31" s="1" t="s">
        <v>53</v>
      </c>
      <c r="N31" s="1">
        <v>1</v>
      </c>
      <c r="O31" s="1" t="s">
        <v>224</v>
      </c>
      <c r="Q31" s="1" t="s">
        <v>79</v>
      </c>
      <c r="S31" s="1" t="s">
        <v>90</v>
      </c>
      <c r="U31" s="1">
        <v>4</v>
      </c>
      <c r="V31" s="1" t="s">
        <v>250</v>
      </c>
      <c r="W31" s="1" t="s">
        <v>58</v>
      </c>
      <c r="AC31" s="1" t="s">
        <v>32</v>
      </c>
      <c r="AH31" s="1" t="s">
        <v>71</v>
      </c>
      <c r="AJ31" s="1">
        <v>4</v>
      </c>
      <c r="AL31" s="1">
        <v>4</v>
      </c>
      <c r="AN31" s="1">
        <v>6</v>
      </c>
      <c r="AO31" s="1" t="s">
        <v>251</v>
      </c>
      <c r="AP31" s="1" t="s">
        <v>73</v>
      </c>
      <c r="AR31" s="1">
        <v>10</v>
      </c>
      <c r="AS31" s="1" t="s">
        <v>252</v>
      </c>
      <c r="AT31" s="1" t="s">
        <v>253</v>
      </c>
    </row>
    <row r="32" spans="1:47" ht="15.75" customHeight="1" x14ac:dyDescent="0.25">
      <c r="A32" t="s">
        <v>0</v>
      </c>
      <c r="B32">
        <v>34.419444444444444</v>
      </c>
      <c r="C32" s="1">
        <v>7</v>
      </c>
      <c r="D32" s="1">
        <v>150</v>
      </c>
      <c r="E32" s="1">
        <v>6</v>
      </c>
      <c r="F32" s="1">
        <v>5</v>
      </c>
      <c r="G32" s="1">
        <v>95051</v>
      </c>
      <c r="H32" s="1" t="s">
        <v>254</v>
      </c>
      <c r="I32" s="1">
        <v>0</v>
      </c>
      <c r="J32" s="1" t="s">
        <v>66</v>
      </c>
      <c r="L32" s="1" t="s">
        <v>97</v>
      </c>
      <c r="N32" s="1">
        <v>1</v>
      </c>
      <c r="O32" s="1" t="s">
        <v>224</v>
      </c>
      <c r="Q32" s="1" t="s">
        <v>79</v>
      </c>
      <c r="T32" s="1" t="s">
        <v>255</v>
      </c>
      <c r="U32" s="1">
        <v>12</v>
      </c>
      <c r="W32" s="1" t="s">
        <v>82</v>
      </c>
      <c r="AC32" s="1" t="s">
        <v>32</v>
      </c>
      <c r="AH32" s="1" t="s">
        <v>83</v>
      </c>
      <c r="AJ32" s="1">
        <v>6</v>
      </c>
      <c r="AL32" s="1">
        <v>4</v>
      </c>
      <c r="AN32" s="1">
        <v>8</v>
      </c>
      <c r="AO32" s="1" t="s">
        <v>256</v>
      </c>
      <c r="AP32" s="1" t="s">
        <v>73</v>
      </c>
      <c r="AR32" s="1">
        <v>7</v>
      </c>
      <c r="AS32" s="1" t="s">
        <v>257</v>
      </c>
    </row>
    <row r="33" spans="1:47" ht="15.75" customHeight="1" x14ac:dyDescent="0.25">
      <c r="A33" t="s">
        <v>3927</v>
      </c>
      <c r="B33">
        <v>38.016666666666666</v>
      </c>
      <c r="C33" s="1">
        <v>8</v>
      </c>
      <c r="D33" s="1">
        <v>0</v>
      </c>
      <c r="E33" s="1">
        <v>10</v>
      </c>
      <c r="F33" s="1">
        <v>20</v>
      </c>
      <c r="G33" s="1">
        <v>2128</v>
      </c>
      <c r="H33" s="1" t="s">
        <v>243</v>
      </c>
      <c r="I33" s="1">
        <v>1</v>
      </c>
      <c r="J33" s="1" t="s">
        <v>52</v>
      </c>
      <c r="L33" s="1" t="s">
        <v>102</v>
      </c>
      <c r="N33" s="1">
        <v>1</v>
      </c>
      <c r="O33" s="1" t="s">
        <v>224</v>
      </c>
      <c r="Q33" s="1" t="s">
        <v>89</v>
      </c>
      <c r="S33" s="1" t="s">
        <v>90</v>
      </c>
      <c r="U33" s="1">
        <v>10</v>
      </c>
      <c r="V33" s="1" t="s">
        <v>258</v>
      </c>
      <c r="W33" s="1" t="s">
        <v>82</v>
      </c>
      <c r="AA33" s="1" t="s">
        <v>30</v>
      </c>
      <c r="AB33" s="1" t="s">
        <v>31</v>
      </c>
      <c r="AH33" s="1" t="s">
        <v>59</v>
      </c>
      <c r="AK33" s="2">
        <v>43028</v>
      </c>
      <c r="AM33" s="2">
        <v>43028</v>
      </c>
      <c r="AN33" s="1">
        <v>20</v>
      </c>
      <c r="AO33" s="1" t="s">
        <v>259</v>
      </c>
      <c r="AP33" s="1" t="s">
        <v>73</v>
      </c>
      <c r="AR33" s="1">
        <v>8</v>
      </c>
      <c r="AS33" s="1" t="s">
        <v>260</v>
      </c>
      <c r="AT33" s="1" t="s">
        <v>261</v>
      </c>
    </row>
    <row r="34" spans="1:47" ht="12.5" x14ac:dyDescent="0.25">
      <c r="A34" t="s">
        <v>3932</v>
      </c>
      <c r="B34">
        <v>33.780555555555559</v>
      </c>
      <c r="C34" s="1">
        <v>7</v>
      </c>
      <c r="D34" s="1">
        <v>100</v>
      </c>
      <c r="E34" s="1">
        <v>10</v>
      </c>
      <c r="F34" s="1">
        <v>1</v>
      </c>
      <c r="G34" s="1">
        <v>2033</v>
      </c>
      <c r="H34" s="1" t="s">
        <v>262</v>
      </c>
      <c r="I34" s="1">
        <v>1</v>
      </c>
      <c r="J34" s="1" t="s">
        <v>52</v>
      </c>
      <c r="M34" s="1" t="s">
        <v>263</v>
      </c>
      <c r="N34" s="1">
        <v>1</v>
      </c>
      <c r="O34" s="1" t="s">
        <v>224</v>
      </c>
      <c r="Q34" s="1" t="s">
        <v>110</v>
      </c>
      <c r="S34" s="1" t="s">
        <v>124</v>
      </c>
      <c r="U34" s="1">
        <v>7</v>
      </c>
      <c r="W34" s="1" t="s">
        <v>82</v>
      </c>
      <c r="AB34" s="1" t="s">
        <v>31</v>
      </c>
      <c r="AH34" s="1" t="s">
        <v>71</v>
      </c>
      <c r="AJ34" s="1">
        <v>4</v>
      </c>
      <c r="AM34" s="1">
        <v>15</v>
      </c>
      <c r="AN34" s="1">
        <v>20</v>
      </c>
      <c r="AO34" s="1" t="s">
        <v>264</v>
      </c>
      <c r="AP34" s="1" t="s">
        <v>73</v>
      </c>
      <c r="AR34" s="1">
        <v>10</v>
      </c>
      <c r="AS34" s="1" t="s">
        <v>265</v>
      </c>
      <c r="AT34" s="1" t="s">
        <v>266</v>
      </c>
      <c r="AU34" s="1" t="s">
        <v>115</v>
      </c>
    </row>
    <row r="35" spans="1:47" ht="12.5" x14ac:dyDescent="0.25">
      <c r="A35" t="s">
        <v>3929</v>
      </c>
      <c r="B35">
        <v>22.158333333333335</v>
      </c>
      <c r="C35" s="1">
        <v>6</v>
      </c>
      <c r="D35" s="1">
        <v>120</v>
      </c>
      <c r="E35" s="1">
        <v>16</v>
      </c>
      <c r="F35" s="1">
        <v>2</v>
      </c>
      <c r="G35" s="1">
        <v>110001</v>
      </c>
      <c r="H35" s="1" t="s">
        <v>267</v>
      </c>
      <c r="I35" s="1">
        <v>0</v>
      </c>
      <c r="J35" s="1" t="s">
        <v>52</v>
      </c>
      <c r="L35" s="1" t="s">
        <v>53</v>
      </c>
      <c r="N35" s="1">
        <v>0</v>
      </c>
      <c r="W35" s="1" t="s">
        <v>165</v>
      </c>
      <c r="AA35" s="1" t="s">
        <v>30</v>
      </c>
      <c r="AH35" s="1" t="s">
        <v>71</v>
      </c>
      <c r="AJ35" s="1">
        <v>6</v>
      </c>
      <c r="AL35" s="1">
        <v>6</v>
      </c>
      <c r="AN35" s="1">
        <v>60</v>
      </c>
      <c r="AO35" s="1" t="s">
        <v>268</v>
      </c>
      <c r="AP35" s="1" t="s">
        <v>63</v>
      </c>
      <c r="AR35" s="1">
        <v>9</v>
      </c>
      <c r="AS35" s="1" t="s">
        <v>269</v>
      </c>
      <c r="AT35" s="1" t="s">
        <v>270</v>
      </c>
    </row>
    <row r="36" spans="1:47" ht="12.5" x14ac:dyDescent="0.25">
      <c r="A36" t="s">
        <v>3933</v>
      </c>
      <c r="B36">
        <v>27.822222222222223</v>
      </c>
      <c r="C36" s="1">
        <v>7</v>
      </c>
      <c r="D36" s="1">
        <v>70</v>
      </c>
      <c r="E36" s="1">
        <v>5</v>
      </c>
      <c r="F36" s="1">
        <v>5</v>
      </c>
      <c r="G36" s="1">
        <v>54000</v>
      </c>
      <c r="H36" s="1" t="s">
        <v>271</v>
      </c>
      <c r="I36" s="1">
        <v>0</v>
      </c>
      <c r="J36" s="1" t="s">
        <v>77</v>
      </c>
      <c r="L36" s="1" t="s">
        <v>102</v>
      </c>
      <c r="N36" s="1">
        <v>1</v>
      </c>
      <c r="O36" s="1" t="s">
        <v>5</v>
      </c>
      <c r="Q36" s="1" t="s">
        <v>55</v>
      </c>
      <c r="T36" s="1" t="s">
        <v>272</v>
      </c>
      <c r="U36" s="1">
        <v>1</v>
      </c>
      <c r="V36" s="1" t="s">
        <v>273</v>
      </c>
      <c r="W36" s="1" t="s">
        <v>82</v>
      </c>
      <c r="Z36" s="1" t="s">
        <v>29</v>
      </c>
      <c r="AA36" s="1" t="s">
        <v>30</v>
      </c>
      <c r="AH36" s="1" t="s">
        <v>71</v>
      </c>
      <c r="AJ36" s="1">
        <v>3</v>
      </c>
      <c r="AL36" s="1">
        <v>2</v>
      </c>
      <c r="AN36" s="1">
        <v>15</v>
      </c>
      <c r="AO36" s="1" t="s">
        <v>274</v>
      </c>
      <c r="AP36" s="1" t="s">
        <v>73</v>
      </c>
      <c r="AR36" s="1">
        <v>8</v>
      </c>
      <c r="AS36" s="1" t="s">
        <v>275</v>
      </c>
      <c r="AT36" s="1" t="s">
        <v>276</v>
      </c>
    </row>
    <row r="37" spans="1:47" ht="12.5" x14ac:dyDescent="0.25">
      <c r="A37" t="s">
        <v>1</v>
      </c>
      <c r="B37">
        <v>40.05833333333333</v>
      </c>
      <c r="C37" s="1">
        <v>6</v>
      </c>
      <c r="D37" s="1">
        <v>90</v>
      </c>
      <c r="E37" s="1">
        <v>6</v>
      </c>
      <c r="F37" s="1">
        <v>2</v>
      </c>
      <c r="G37" s="1">
        <v>30341</v>
      </c>
      <c r="H37" s="1" t="s">
        <v>277</v>
      </c>
      <c r="I37" s="1">
        <v>0</v>
      </c>
      <c r="J37" s="1" t="s">
        <v>96</v>
      </c>
      <c r="L37" s="1" t="s">
        <v>53</v>
      </c>
      <c r="N37" s="1">
        <v>1</v>
      </c>
      <c r="O37" s="1" t="s">
        <v>158</v>
      </c>
      <c r="R37" s="1" t="s">
        <v>278</v>
      </c>
      <c r="S37" s="1" t="s">
        <v>90</v>
      </c>
      <c r="U37" s="1">
        <v>6</v>
      </c>
      <c r="V37" s="1" t="s">
        <v>279</v>
      </c>
      <c r="W37" s="1" t="s">
        <v>82</v>
      </c>
      <c r="AB37" s="1" t="s">
        <v>31</v>
      </c>
      <c r="AH37" s="1" t="s">
        <v>71</v>
      </c>
      <c r="AJ37" s="1">
        <v>5</v>
      </c>
      <c r="AL37" s="1">
        <v>5</v>
      </c>
      <c r="AN37" s="1">
        <v>5</v>
      </c>
      <c r="AO37" s="1" t="s">
        <v>280</v>
      </c>
      <c r="AP37" s="1" t="s">
        <v>73</v>
      </c>
      <c r="AR37" s="1">
        <v>8</v>
      </c>
      <c r="AS37" s="1" t="s">
        <v>281</v>
      </c>
      <c r="AT37" s="1" t="s">
        <v>282</v>
      </c>
      <c r="AU37" s="1" t="s">
        <v>283</v>
      </c>
    </row>
    <row r="38" spans="1:47" ht="12.5" x14ac:dyDescent="0.25">
      <c r="A38" t="s">
        <v>4</v>
      </c>
      <c r="B38">
        <v>41.80833333333333</v>
      </c>
      <c r="C38" s="1">
        <v>7</v>
      </c>
      <c r="D38" s="1">
        <v>50</v>
      </c>
      <c r="E38" s="1">
        <v>8</v>
      </c>
      <c r="F38" s="1">
        <v>1</v>
      </c>
      <c r="G38" s="1">
        <v>7748</v>
      </c>
      <c r="H38" s="1" t="s">
        <v>284</v>
      </c>
      <c r="I38" s="1">
        <v>0</v>
      </c>
      <c r="J38" s="1" t="s">
        <v>96</v>
      </c>
      <c r="L38" s="1" t="s">
        <v>53</v>
      </c>
      <c r="N38" s="1">
        <v>1</v>
      </c>
      <c r="O38" s="1" t="s">
        <v>224</v>
      </c>
      <c r="Q38" s="1" t="s">
        <v>79</v>
      </c>
      <c r="S38" s="1" t="s">
        <v>90</v>
      </c>
      <c r="U38" s="1">
        <v>22</v>
      </c>
      <c r="V38" s="1" t="s">
        <v>285</v>
      </c>
      <c r="W38" s="1" t="s">
        <v>58</v>
      </c>
      <c r="AA38" s="1" t="s">
        <v>30</v>
      </c>
      <c r="AH38" s="1" t="s">
        <v>83</v>
      </c>
      <c r="AJ38" s="1">
        <v>4</v>
      </c>
      <c r="AL38" s="1">
        <v>6</v>
      </c>
      <c r="AN38" s="1">
        <v>12</v>
      </c>
      <c r="AO38" s="1" t="s">
        <v>286</v>
      </c>
      <c r="AP38" s="1" t="s">
        <v>63</v>
      </c>
      <c r="AR38" s="1">
        <v>10</v>
      </c>
      <c r="AS38" s="1" t="s">
        <v>287</v>
      </c>
      <c r="AT38" s="1" t="s">
        <v>288</v>
      </c>
    </row>
    <row r="39" spans="1:47" ht="12.5" x14ac:dyDescent="0.25">
      <c r="A39" t="s">
        <v>3928</v>
      </c>
      <c r="B39">
        <v>27.202777777777779</v>
      </c>
      <c r="C39" s="1">
        <v>6</v>
      </c>
      <c r="D39" s="1">
        <v>60</v>
      </c>
      <c r="E39" s="1">
        <v>8</v>
      </c>
      <c r="F39" s="1">
        <v>5</v>
      </c>
      <c r="G39" s="1">
        <v>60320</v>
      </c>
      <c r="H39" s="1" t="s">
        <v>289</v>
      </c>
      <c r="I39" s="1">
        <v>1</v>
      </c>
      <c r="J39" s="1" t="s">
        <v>142</v>
      </c>
      <c r="L39" s="1" t="s">
        <v>67</v>
      </c>
      <c r="N39" s="1">
        <v>1</v>
      </c>
      <c r="O39" s="1" t="s">
        <v>158</v>
      </c>
      <c r="Q39" s="1" t="s">
        <v>110</v>
      </c>
      <c r="S39" s="1" t="s">
        <v>90</v>
      </c>
      <c r="U39" s="1">
        <v>3</v>
      </c>
      <c r="V39" s="1" t="s">
        <v>206</v>
      </c>
      <c r="W39" s="1" t="s">
        <v>82</v>
      </c>
      <c r="AA39" s="1" t="s">
        <v>30</v>
      </c>
      <c r="AH39" s="1" t="s">
        <v>59</v>
      </c>
      <c r="AJ39" s="1">
        <v>6</v>
      </c>
      <c r="AL39" s="1">
        <v>6</v>
      </c>
      <c r="AN39" s="1">
        <v>6</v>
      </c>
      <c r="AO39" s="1" t="s">
        <v>290</v>
      </c>
      <c r="AP39" s="1" t="s">
        <v>73</v>
      </c>
      <c r="AR39" s="1">
        <v>10</v>
      </c>
      <c r="AS39" s="1" t="s">
        <v>291</v>
      </c>
      <c r="AU39" s="1" t="s">
        <v>292</v>
      </c>
    </row>
    <row r="40" spans="1:47" ht="12.5" x14ac:dyDescent="0.25">
      <c r="A40" t="s">
        <v>3930</v>
      </c>
      <c r="B40">
        <v>38.06666666666667</v>
      </c>
      <c r="C40" s="1">
        <v>6</v>
      </c>
      <c r="D40" s="1">
        <v>50</v>
      </c>
      <c r="E40" s="1">
        <v>7</v>
      </c>
      <c r="F40" s="1">
        <v>2</v>
      </c>
      <c r="G40" s="1">
        <v>400041</v>
      </c>
      <c r="H40" s="1" t="s">
        <v>293</v>
      </c>
      <c r="I40" s="1">
        <v>0</v>
      </c>
      <c r="J40" s="1" t="s">
        <v>96</v>
      </c>
      <c r="L40" s="1" t="s">
        <v>67</v>
      </c>
      <c r="N40" s="1">
        <v>1</v>
      </c>
      <c r="O40" s="1" t="s">
        <v>54</v>
      </c>
      <c r="Q40" s="1" t="s">
        <v>55</v>
      </c>
      <c r="S40" s="1" t="s">
        <v>294</v>
      </c>
      <c r="U40" s="1">
        <v>3</v>
      </c>
      <c r="V40" s="1" t="s">
        <v>295</v>
      </c>
      <c r="W40" s="1" t="s">
        <v>82</v>
      </c>
      <c r="Y40" s="1" t="s">
        <v>28</v>
      </c>
      <c r="AH40" s="1" t="s">
        <v>59</v>
      </c>
      <c r="AJ40" s="1">
        <v>6</v>
      </c>
      <c r="AL40" s="1">
        <v>3</v>
      </c>
      <c r="AN40" s="1">
        <v>5</v>
      </c>
      <c r="AO40" s="1" t="s">
        <v>296</v>
      </c>
      <c r="AP40" s="1" t="s">
        <v>73</v>
      </c>
      <c r="AR40" s="1">
        <v>10</v>
      </c>
      <c r="AS40" s="1" t="s">
        <v>297</v>
      </c>
      <c r="AT40" s="1" t="s">
        <v>35</v>
      </c>
      <c r="AU40" s="1" t="s">
        <v>298</v>
      </c>
    </row>
    <row r="41" spans="1:47" ht="12.5" x14ac:dyDescent="0.25">
      <c r="A41" t="s">
        <v>2</v>
      </c>
      <c r="B41">
        <v>22.277777777777779</v>
      </c>
      <c r="C41" s="1">
        <v>8</v>
      </c>
      <c r="D41" s="1">
        <v>60</v>
      </c>
      <c r="E41" s="1">
        <v>9</v>
      </c>
      <c r="F41" s="1">
        <v>6</v>
      </c>
      <c r="G41" s="1">
        <v>396210</v>
      </c>
      <c r="H41" s="1" t="s">
        <v>299</v>
      </c>
      <c r="I41" s="1">
        <v>0</v>
      </c>
      <c r="J41" s="1" t="s">
        <v>96</v>
      </c>
      <c r="L41" s="1" t="s">
        <v>102</v>
      </c>
      <c r="N41" s="1">
        <v>0</v>
      </c>
      <c r="W41" s="1" t="s">
        <v>165</v>
      </c>
      <c r="AA41" s="1" t="s">
        <v>30</v>
      </c>
      <c r="AH41" s="1" t="s">
        <v>71</v>
      </c>
      <c r="AJ41" s="1">
        <v>5</v>
      </c>
      <c r="AL41" s="1">
        <v>5</v>
      </c>
      <c r="AN41" s="1">
        <v>24</v>
      </c>
      <c r="AO41" s="1" t="s">
        <v>300</v>
      </c>
      <c r="AP41" s="1" t="s">
        <v>63</v>
      </c>
      <c r="AR41" s="1">
        <v>9</v>
      </c>
      <c r="AS41" s="1" t="s">
        <v>301</v>
      </c>
      <c r="AT41" s="1" t="s">
        <v>302</v>
      </c>
      <c r="AU41" s="1" t="s">
        <v>303</v>
      </c>
    </row>
    <row r="42" spans="1:47" ht="12.5" x14ac:dyDescent="0.25">
      <c r="A42" t="s">
        <v>0</v>
      </c>
      <c r="B42">
        <v>31.205555555555556</v>
      </c>
      <c r="C42" s="1">
        <v>8</v>
      </c>
      <c r="D42" s="1">
        <v>150</v>
      </c>
      <c r="E42" s="1">
        <v>8</v>
      </c>
      <c r="F42" s="1">
        <v>6</v>
      </c>
      <c r="H42" s="1" t="s">
        <v>304</v>
      </c>
      <c r="I42" s="1">
        <v>1</v>
      </c>
      <c r="J42" s="1" t="s">
        <v>52</v>
      </c>
      <c r="L42" s="1" t="s">
        <v>67</v>
      </c>
      <c r="N42" s="1">
        <v>1</v>
      </c>
      <c r="O42" s="1" t="s">
        <v>5</v>
      </c>
      <c r="Q42" s="1" t="s">
        <v>79</v>
      </c>
      <c r="S42" s="1" t="s">
        <v>159</v>
      </c>
      <c r="U42" s="1">
        <v>7</v>
      </c>
      <c r="V42" s="1" t="s">
        <v>305</v>
      </c>
      <c r="W42" s="1" t="s">
        <v>58</v>
      </c>
      <c r="X42" s="1" t="s">
        <v>27</v>
      </c>
      <c r="AC42" s="1" t="s">
        <v>32</v>
      </c>
      <c r="AH42" s="1" t="s">
        <v>71</v>
      </c>
      <c r="AJ42" s="1">
        <v>6</v>
      </c>
      <c r="AL42" s="1">
        <v>6</v>
      </c>
      <c r="AN42" s="1">
        <v>12</v>
      </c>
      <c r="AO42" s="1" t="s">
        <v>306</v>
      </c>
      <c r="AP42" s="1" t="s">
        <v>73</v>
      </c>
      <c r="AR42" s="1">
        <v>10</v>
      </c>
      <c r="AS42" s="1" t="s">
        <v>307</v>
      </c>
    </row>
    <row r="43" spans="1:47" ht="12.5" x14ac:dyDescent="0.25">
      <c r="A43" t="s">
        <v>4</v>
      </c>
      <c r="B43">
        <v>37.422222222222224</v>
      </c>
      <c r="C43" s="1">
        <v>6</v>
      </c>
      <c r="D43" s="1">
        <v>50</v>
      </c>
      <c r="E43" s="1">
        <v>18</v>
      </c>
      <c r="F43" s="1">
        <v>10</v>
      </c>
      <c r="H43" s="1" t="s">
        <v>308</v>
      </c>
      <c r="I43" s="1">
        <v>0</v>
      </c>
      <c r="J43" s="1" t="s">
        <v>52</v>
      </c>
      <c r="M43" s="1" t="s">
        <v>309</v>
      </c>
      <c r="N43" s="1">
        <v>1</v>
      </c>
      <c r="O43" s="1" t="s">
        <v>224</v>
      </c>
      <c r="Q43" s="1" t="s">
        <v>55</v>
      </c>
      <c r="T43" s="1" t="s">
        <v>310</v>
      </c>
      <c r="U43" s="1">
        <v>15</v>
      </c>
      <c r="V43" s="1" t="s">
        <v>311</v>
      </c>
      <c r="W43" s="1" t="s">
        <v>58</v>
      </c>
      <c r="Z43" s="1" t="s">
        <v>29</v>
      </c>
      <c r="AA43" s="1" t="s">
        <v>30</v>
      </c>
      <c r="AC43" s="1" t="s">
        <v>32</v>
      </c>
      <c r="AH43" s="1" t="s">
        <v>71</v>
      </c>
      <c r="AJ43" s="1">
        <v>5</v>
      </c>
      <c r="AL43" s="1">
        <v>2</v>
      </c>
      <c r="AN43" s="1">
        <v>4</v>
      </c>
      <c r="AO43" s="1" t="s">
        <v>312</v>
      </c>
      <c r="AP43" s="1" t="s">
        <v>73</v>
      </c>
      <c r="AR43" s="1">
        <v>10</v>
      </c>
      <c r="AS43" s="1" t="s">
        <v>313</v>
      </c>
      <c r="AT43" s="1" t="s">
        <v>314</v>
      </c>
      <c r="AU43" s="1" t="s">
        <v>315</v>
      </c>
    </row>
    <row r="44" spans="1:47" ht="12.5" x14ac:dyDescent="0.25">
      <c r="A44" t="s">
        <v>0</v>
      </c>
      <c r="B44">
        <v>118.35833333333333</v>
      </c>
      <c r="C44" s="1">
        <v>6</v>
      </c>
      <c r="D44" s="1">
        <v>30</v>
      </c>
      <c r="E44" s="1">
        <v>10</v>
      </c>
      <c r="F44" s="1">
        <v>5</v>
      </c>
      <c r="G44" s="1">
        <v>1581</v>
      </c>
      <c r="H44" s="1" t="s">
        <v>316</v>
      </c>
      <c r="I44" s="1">
        <v>0</v>
      </c>
      <c r="J44" s="1" t="s">
        <v>96</v>
      </c>
      <c r="L44" s="1" t="s">
        <v>67</v>
      </c>
      <c r="N44" s="1">
        <v>1</v>
      </c>
      <c r="O44" s="1" t="s">
        <v>5</v>
      </c>
      <c r="R44" s="1" t="s">
        <v>317</v>
      </c>
      <c r="T44" s="1" t="s">
        <v>318</v>
      </c>
      <c r="U44" s="1">
        <v>6</v>
      </c>
      <c r="W44" s="1" t="s">
        <v>82</v>
      </c>
      <c r="AA44" s="1" t="s">
        <v>30</v>
      </c>
      <c r="AB44" s="1" t="s">
        <v>31</v>
      </c>
      <c r="AH44" s="1" t="s">
        <v>59</v>
      </c>
      <c r="AJ44" s="1">
        <v>4</v>
      </c>
      <c r="AL44" s="1">
        <v>4</v>
      </c>
      <c r="AN44" s="1">
        <v>8</v>
      </c>
      <c r="AO44" s="1" t="s">
        <v>319</v>
      </c>
      <c r="AP44" s="1" t="s">
        <v>73</v>
      </c>
      <c r="AR44" s="1">
        <v>7</v>
      </c>
      <c r="AS44" s="1" t="s">
        <v>320</v>
      </c>
      <c r="AT44" s="1" t="s">
        <v>321</v>
      </c>
      <c r="AU44" s="1" t="s">
        <v>322</v>
      </c>
    </row>
    <row r="45" spans="1:47" ht="12.5" x14ac:dyDescent="0.25">
      <c r="A45" t="s">
        <v>3931</v>
      </c>
      <c r="B45">
        <v>34.638888888888886</v>
      </c>
      <c r="C45" s="1">
        <v>7</v>
      </c>
      <c r="D45" s="1">
        <v>50</v>
      </c>
      <c r="E45" s="1">
        <v>8</v>
      </c>
      <c r="F45" s="1">
        <v>4</v>
      </c>
      <c r="G45" s="1">
        <v>80124</v>
      </c>
      <c r="H45" s="1" t="s">
        <v>223</v>
      </c>
      <c r="I45" s="1">
        <v>1</v>
      </c>
      <c r="J45" s="1" t="s">
        <v>52</v>
      </c>
      <c r="L45" s="1" t="s">
        <v>102</v>
      </c>
      <c r="N45" s="1">
        <v>1</v>
      </c>
      <c r="O45" s="1" t="s">
        <v>29</v>
      </c>
      <c r="Q45" s="1" t="s">
        <v>55</v>
      </c>
      <c r="S45" s="1" t="s">
        <v>323</v>
      </c>
      <c r="U45" s="1">
        <v>11</v>
      </c>
      <c r="V45" s="1" t="s">
        <v>324</v>
      </c>
      <c r="W45" s="1" t="s">
        <v>58</v>
      </c>
      <c r="Y45" s="1" t="s">
        <v>28</v>
      </c>
      <c r="AH45" s="1" t="s">
        <v>71</v>
      </c>
      <c r="AJ45" s="1">
        <v>5</v>
      </c>
      <c r="AL45" s="1">
        <v>6</v>
      </c>
      <c r="AN45" s="1">
        <v>40</v>
      </c>
      <c r="AO45" s="1" t="s">
        <v>325</v>
      </c>
      <c r="AP45" s="1" t="s">
        <v>73</v>
      </c>
      <c r="AR45" s="1">
        <v>9</v>
      </c>
      <c r="AS45" s="1" t="s">
        <v>326</v>
      </c>
      <c r="AT45" s="1" t="s">
        <v>327</v>
      </c>
      <c r="AU45" s="1" t="s">
        <v>328</v>
      </c>
    </row>
    <row r="46" spans="1:47" ht="12.5" x14ac:dyDescent="0.25">
      <c r="A46" t="s">
        <v>3934</v>
      </c>
      <c r="B46">
        <v>26.058333333333334</v>
      </c>
      <c r="C46" s="1">
        <v>8</v>
      </c>
      <c r="D46" s="1">
        <v>120</v>
      </c>
      <c r="E46" s="1">
        <v>12</v>
      </c>
      <c r="F46" s="1">
        <v>10</v>
      </c>
      <c r="G46" s="1">
        <v>92078</v>
      </c>
      <c r="H46" s="1" t="s">
        <v>329</v>
      </c>
      <c r="I46" s="1">
        <v>1</v>
      </c>
      <c r="K46" s="1" t="s">
        <v>330</v>
      </c>
      <c r="L46" s="1" t="s">
        <v>53</v>
      </c>
      <c r="N46" s="1">
        <v>1</v>
      </c>
      <c r="O46" s="1" t="s">
        <v>29</v>
      </c>
      <c r="Q46" s="1" t="s">
        <v>79</v>
      </c>
      <c r="S46" s="1" t="s">
        <v>331</v>
      </c>
      <c r="U46" s="1">
        <v>3</v>
      </c>
      <c r="V46" s="1" t="s">
        <v>332</v>
      </c>
      <c r="W46" s="1" t="s">
        <v>58</v>
      </c>
      <c r="Z46" s="1" t="s">
        <v>29</v>
      </c>
      <c r="AH46" s="1" t="s">
        <v>71</v>
      </c>
      <c r="AJ46" s="1">
        <v>6</v>
      </c>
      <c r="AL46" s="1">
        <v>6</v>
      </c>
      <c r="AN46" s="1">
        <v>20</v>
      </c>
      <c r="AO46" s="1" t="s">
        <v>333</v>
      </c>
      <c r="AP46" s="1" t="s">
        <v>73</v>
      </c>
      <c r="AR46" s="1">
        <v>10</v>
      </c>
      <c r="AS46" s="1" t="s">
        <v>334</v>
      </c>
      <c r="AU46" s="1" t="s">
        <v>335</v>
      </c>
    </row>
    <row r="47" spans="1:47" ht="12.5" x14ac:dyDescent="0.25">
      <c r="A47" t="s">
        <v>3935</v>
      </c>
      <c r="B47">
        <v>37.427777777777777</v>
      </c>
      <c r="C47" s="1">
        <v>8</v>
      </c>
      <c r="D47" s="1">
        <v>0</v>
      </c>
      <c r="E47" s="1">
        <v>12</v>
      </c>
      <c r="F47" s="1">
        <v>30</v>
      </c>
      <c r="G47" s="1">
        <v>94110</v>
      </c>
      <c r="H47" s="1" t="s">
        <v>336</v>
      </c>
      <c r="I47" s="1">
        <v>1</v>
      </c>
      <c r="J47" s="1" t="s">
        <v>52</v>
      </c>
      <c r="L47" s="1" t="s">
        <v>67</v>
      </c>
      <c r="N47" s="1">
        <v>1</v>
      </c>
      <c r="O47" s="1" t="s">
        <v>30</v>
      </c>
      <c r="Q47" s="1" t="s">
        <v>79</v>
      </c>
      <c r="S47" s="1" t="s">
        <v>337</v>
      </c>
      <c r="U47" s="1">
        <v>1</v>
      </c>
      <c r="V47" s="1" t="s">
        <v>338</v>
      </c>
      <c r="W47" s="1" t="s">
        <v>58</v>
      </c>
      <c r="Z47" s="1" t="s">
        <v>29</v>
      </c>
      <c r="AH47" s="1" t="s">
        <v>71</v>
      </c>
      <c r="AK47" s="1">
        <v>10</v>
      </c>
      <c r="AL47" s="1">
        <v>5</v>
      </c>
      <c r="AN47" s="1">
        <v>20</v>
      </c>
      <c r="AO47" s="1" t="s">
        <v>339</v>
      </c>
      <c r="AP47" s="1" t="s">
        <v>63</v>
      </c>
      <c r="AR47" s="1">
        <v>6</v>
      </c>
      <c r="AS47" s="1" t="s">
        <v>340</v>
      </c>
      <c r="AT47" s="1" t="s">
        <v>341</v>
      </c>
    </row>
    <row r="48" spans="1:47" ht="12.5" x14ac:dyDescent="0.25">
      <c r="A48" t="s">
        <v>0</v>
      </c>
      <c r="B48">
        <v>118.35833333333333</v>
      </c>
      <c r="C48" s="1">
        <v>9</v>
      </c>
      <c r="D48" s="1">
        <v>20</v>
      </c>
      <c r="E48" s="1">
        <v>13</v>
      </c>
      <c r="F48" s="1">
        <v>26</v>
      </c>
      <c r="G48" s="1">
        <v>55403</v>
      </c>
      <c r="H48" s="1" t="s">
        <v>342</v>
      </c>
      <c r="I48" s="1">
        <v>0</v>
      </c>
      <c r="J48" s="1" t="s">
        <v>66</v>
      </c>
      <c r="L48" s="1" t="s">
        <v>67</v>
      </c>
      <c r="N48" s="1">
        <v>0</v>
      </c>
      <c r="W48" s="1" t="s">
        <v>82</v>
      </c>
      <c r="AA48" s="1" t="s">
        <v>30</v>
      </c>
      <c r="AH48" s="1" t="s">
        <v>83</v>
      </c>
      <c r="AJ48" s="1">
        <v>6</v>
      </c>
      <c r="AL48" s="1">
        <v>6</v>
      </c>
      <c r="AN48" s="1">
        <v>80</v>
      </c>
      <c r="AO48" s="1" t="s">
        <v>343</v>
      </c>
      <c r="AP48" s="1" t="s">
        <v>63</v>
      </c>
      <c r="AR48" s="1">
        <v>7</v>
      </c>
      <c r="AS48" s="1" t="s">
        <v>344</v>
      </c>
      <c r="AT48" s="1" t="s">
        <v>345</v>
      </c>
      <c r="AU48" s="1" t="s">
        <v>346</v>
      </c>
    </row>
    <row r="49" spans="1:47" ht="12.5" x14ac:dyDescent="0.25">
      <c r="A49" t="s">
        <v>4</v>
      </c>
      <c r="B49">
        <v>40.799999999999997</v>
      </c>
      <c r="C49" s="1">
        <v>6</v>
      </c>
      <c r="D49" s="1">
        <v>20</v>
      </c>
      <c r="E49" s="1">
        <v>16</v>
      </c>
      <c r="F49" s="1">
        <v>10</v>
      </c>
      <c r="G49" s="1">
        <v>78729</v>
      </c>
      <c r="H49" s="1" t="s">
        <v>347</v>
      </c>
      <c r="I49" s="1">
        <v>1</v>
      </c>
      <c r="J49" s="1" t="s">
        <v>66</v>
      </c>
      <c r="L49" s="1" t="s">
        <v>97</v>
      </c>
      <c r="N49" s="1">
        <v>1</v>
      </c>
      <c r="O49" s="1" t="s">
        <v>5</v>
      </c>
      <c r="Q49" s="1" t="s">
        <v>79</v>
      </c>
      <c r="S49" s="1" t="s">
        <v>56</v>
      </c>
      <c r="U49" s="1">
        <v>12</v>
      </c>
      <c r="V49" s="1" t="s">
        <v>348</v>
      </c>
      <c r="W49" s="1" t="s">
        <v>70</v>
      </c>
      <c r="AC49" s="1" t="s">
        <v>32</v>
      </c>
      <c r="AH49" s="1" t="s">
        <v>59</v>
      </c>
      <c r="AK49" s="1">
        <v>12</v>
      </c>
      <c r="AL49" s="1">
        <v>6</v>
      </c>
      <c r="AN49" s="1">
        <v>140</v>
      </c>
      <c r="AO49" s="1" t="s">
        <v>349</v>
      </c>
      <c r="AP49" s="1" t="s">
        <v>73</v>
      </c>
      <c r="AR49" s="1">
        <v>7</v>
      </c>
      <c r="AS49" s="1" t="s">
        <v>350</v>
      </c>
      <c r="AT49" s="1" t="s">
        <v>351</v>
      </c>
      <c r="AU49" s="1" t="s">
        <v>352</v>
      </c>
    </row>
    <row r="50" spans="1:47" ht="12.5" x14ac:dyDescent="0.25">
      <c r="A50" t="s">
        <v>3930</v>
      </c>
      <c r="B50">
        <v>27.522222222222222</v>
      </c>
      <c r="C50" s="1">
        <v>7</v>
      </c>
      <c r="D50" s="1">
        <v>40</v>
      </c>
      <c r="E50" s="1">
        <v>15</v>
      </c>
      <c r="F50" s="1">
        <v>12</v>
      </c>
      <c r="H50" s="1" t="s">
        <v>353</v>
      </c>
      <c r="I50" s="1">
        <v>0</v>
      </c>
      <c r="J50" s="1" t="s">
        <v>66</v>
      </c>
      <c r="L50" s="1" t="s">
        <v>97</v>
      </c>
      <c r="N50" s="1">
        <v>1</v>
      </c>
      <c r="O50" s="1" t="s">
        <v>5</v>
      </c>
      <c r="Q50" s="1" t="s">
        <v>79</v>
      </c>
      <c r="T50" s="1" t="s">
        <v>354</v>
      </c>
      <c r="U50" s="1">
        <v>4</v>
      </c>
      <c r="V50" s="1" t="s">
        <v>355</v>
      </c>
      <c r="W50" s="1" t="s">
        <v>82</v>
      </c>
      <c r="AA50" s="1" t="s">
        <v>30</v>
      </c>
      <c r="AH50" s="1" t="s">
        <v>71</v>
      </c>
      <c r="AJ50" s="1">
        <v>4</v>
      </c>
      <c r="AL50" s="1">
        <v>2</v>
      </c>
      <c r="AN50" s="1">
        <v>10</v>
      </c>
      <c r="AO50" s="1" t="s">
        <v>259</v>
      </c>
      <c r="AP50" s="1" t="s">
        <v>73</v>
      </c>
      <c r="AR50" s="1">
        <v>8</v>
      </c>
      <c r="AS50" s="1" t="s">
        <v>356</v>
      </c>
    </row>
    <row r="51" spans="1:47" ht="12.5" x14ac:dyDescent="0.25">
      <c r="A51" t="s">
        <v>3927</v>
      </c>
      <c r="B51">
        <v>39.413888888888891</v>
      </c>
      <c r="C51" s="1">
        <v>8</v>
      </c>
      <c r="D51" s="1">
        <v>0</v>
      </c>
      <c r="E51" s="1">
        <v>14</v>
      </c>
      <c r="F51" s="1">
        <v>10</v>
      </c>
      <c r="G51" s="1">
        <v>54625</v>
      </c>
      <c r="H51" s="1" t="s">
        <v>357</v>
      </c>
      <c r="I51" s="1">
        <v>1</v>
      </c>
      <c r="J51" s="1" t="s">
        <v>96</v>
      </c>
      <c r="L51" s="1" t="s">
        <v>102</v>
      </c>
      <c r="N51" s="1">
        <v>1</v>
      </c>
      <c r="O51" s="1" t="s">
        <v>224</v>
      </c>
      <c r="Q51" s="1" t="s">
        <v>79</v>
      </c>
      <c r="S51" s="1" t="s">
        <v>56</v>
      </c>
      <c r="U51" s="1">
        <v>15</v>
      </c>
      <c r="V51" s="1" t="s">
        <v>57</v>
      </c>
      <c r="W51" s="1" t="s">
        <v>82</v>
      </c>
      <c r="AC51" s="1" t="s">
        <v>32</v>
      </c>
      <c r="AG51" s="1" t="s">
        <v>358</v>
      </c>
      <c r="AH51" s="1" t="s">
        <v>59</v>
      </c>
      <c r="AJ51" s="1">
        <v>6</v>
      </c>
      <c r="AL51" s="1">
        <v>6</v>
      </c>
      <c r="AN51" s="1">
        <v>15</v>
      </c>
      <c r="AO51" s="1" t="s">
        <v>359</v>
      </c>
      <c r="AP51" s="1" t="s">
        <v>73</v>
      </c>
      <c r="AR51" s="1">
        <v>10</v>
      </c>
      <c r="AS51" s="1" t="s">
        <v>107</v>
      </c>
      <c r="AT51" s="1" t="s">
        <v>360</v>
      </c>
      <c r="AU51" s="1" t="s">
        <v>361</v>
      </c>
    </row>
    <row r="52" spans="1:47" ht="12.5" x14ac:dyDescent="0.25">
      <c r="A52" t="s">
        <v>1</v>
      </c>
      <c r="B52">
        <v>44.9</v>
      </c>
      <c r="C52" s="1">
        <v>7</v>
      </c>
      <c r="D52" s="1">
        <v>120</v>
      </c>
      <c r="E52" s="1">
        <v>60</v>
      </c>
      <c r="F52" s="1">
        <v>20</v>
      </c>
      <c r="G52" s="1">
        <v>60192</v>
      </c>
      <c r="H52" s="1" t="s">
        <v>362</v>
      </c>
      <c r="I52" s="1">
        <v>0</v>
      </c>
      <c r="J52" s="1" t="s">
        <v>96</v>
      </c>
      <c r="L52" s="1" t="s">
        <v>102</v>
      </c>
      <c r="N52" s="1">
        <v>1</v>
      </c>
      <c r="O52" s="1" t="s">
        <v>78</v>
      </c>
      <c r="Q52" s="1" t="s">
        <v>89</v>
      </c>
      <c r="S52" s="1" t="s">
        <v>159</v>
      </c>
      <c r="U52" s="1">
        <v>20</v>
      </c>
      <c r="V52" s="1" t="s">
        <v>363</v>
      </c>
      <c r="W52" s="1" t="s">
        <v>82</v>
      </c>
      <c r="AC52" s="1" t="s">
        <v>32</v>
      </c>
      <c r="AH52" s="1" t="s">
        <v>71</v>
      </c>
      <c r="AJ52" s="1">
        <v>4</v>
      </c>
      <c r="AL52" s="1">
        <v>4</v>
      </c>
      <c r="AN52" s="1">
        <v>10</v>
      </c>
      <c r="AO52" s="1" t="s">
        <v>364</v>
      </c>
      <c r="AP52" s="1" t="s">
        <v>73</v>
      </c>
      <c r="AR52" s="1">
        <v>10</v>
      </c>
      <c r="AS52" s="1" t="s">
        <v>365</v>
      </c>
      <c r="AT52" s="1" t="s">
        <v>366</v>
      </c>
      <c r="AU52" s="1" t="s">
        <v>115</v>
      </c>
    </row>
    <row r="53" spans="1:47" ht="12.5" x14ac:dyDescent="0.25">
      <c r="A53" t="s">
        <v>0</v>
      </c>
      <c r="B53">
        <v>31.872222222222224</v>
      </c>
      <c r="C53" s="1">
        <v>7</v>
      </c>
      <c r="D53" s="1">
        <v>30</v>
      </c>
      <c r="E53" s="1">
        <v>12</v>
      </c>
      <c r="F53" s="1">
        <v>15</v>
      </c>
      <c r="G53" s="1">
        <v>500032</v>
      </c>
      <c r="H53" s="1" t="s">
        <v>367</v>
      </c>
      <c r="I53" s="1">
        <v>0</v>
      </c>
      <c r="J53" s="1" t="s">
        <v>52</v>
      </c>
      <c r="L53" s="1" t="s">
        <v>97</v>
      </c>
      <c r="N53" s="1">
        <v>1</v>
      </c>
      <c r="O53" s="1" t="s">
        <v>30</v>
      </c>
      <c r="R53" s="1" t="s">
        <v>368</v>
      </c>
      <c r="S53" s="1" t="s">
        <v>90</v>
      </c>
      <c r="U53" s="1">
        <v>4</v>
      </c>
      <c r="V53" s="1" t="s">
        <v>369</v>
      </c>
      <c r="W53" s="1" t="s">
        <v>82</v>
      </c>
      <c r="AA53" s="1" t="s">
        <v>30</v>
      </c>
      <c r="AI53" s="1" t="s">
        <v>370</v>
      </c>
      <c r="AJ53" s="1">
        <v>4</v>
      </c>
      <c r="AL53" s="1">
        <v>6</v>
      </c>
      <c r="AN53" s="1">
        <v>4</v>
      </c>
      <c r="AO53" s="1" t="s">
        <v>371</v>
      </c>
      <c r="AP53" s="1" t="s">
        <v>63</v>
      </c>
      <c r="AR53" s="1">
        <v>10</v>
      </c>
      <c r="AS53" s="1" t="s">
        <v>372</v>
      </c>
      <c r="AT53" s="1" t="s">
        <v>373</v>
      </c>
      <c r="AU53" s="1" t="s">
        <v>374</v>
      </c>
    </row>
    <row r="54" spans="1:47" ht="12.5" x14ac:dyDescent="0.25">
      <c r="A54" t="s">
        <v>3936</v>
      </c>
      <c r="B54">
        <v>22.783333333333335</v>
      </c>
      <c r="C54" s="1">
        <v>6</v>
      </c>
      <c r="D54" s="1">
        <v>180</v>
      </c>
      <c r="E54" s="1">
        <v>9</v>
      </c>
      <c r="F54" s="1">
        <v>10</v>
      </c>
      <c r="G54" s="1">
        <v>110034</v>
      </c>
      <c r="H54" s="1" t="s">
        <v>375</v>
      </c>
      <c r="I54" s="1">
        <v>1</v>
      </c>
      <c r="J54" s="1" t="s">
        <v>66</v>
      </c>
      <c r="L54" s="1" t="s">
        <v>97</v>
      </c>
      <c r="N54" s="1">
        <v>1</v>
      </c>
      <c r="O54" s="1" t="s">
        <v>224</v>
      </c>
      <c r="Q54" s="1" t="s">
        <v>79</v>
      </c>
      <c r="S54" s="1" t="s">
        <v>56</v>
      </c>
      <c r="U54" s="1">
        <v>0</v>
      </c>
      <c r="V54" s="1" t="s">
        <v>376</v>
      </c>
      <c r="W54" s="1" t="s">
        <v>58</v>
      </c>
      <c r="AC54" s="1" t="s">
        <v>32</v>
      </c>
      <c r="AH54" s="1" t="s">
        <v>83</v>
      </c>
      <c r="AJ54" s="1">
        <v>5</v>
      </c>
      <c r="AL54" s="1">
        <v>4</v>
      </c>
      <c r="AN54" s="1">
        <v>10</v>
      </c>
      <c r="AO54" s="1" t="s">
        <v>377</v>
      </c>
      <c r="AP54" s="1" t="s">
        <v>197</v>
      </c>
      <c r="AR54" s="1">
        <v>10</v>
      </c>
      <c r="AS54" s="1" t="s">
        <v>378</v>
      </c>
      <c r="AT54" s="1" t="s">
        <v>379</v>
      </c>
      <c r="AU54" s="1" t="s">
        <v>380</v>
      </c>
    </row>
    <row r="55" spans="1:47" ht="12.5" x14ac:dyDescent="0.25">
      <c r="A55" t="s">
        <v>3937</v>
      </c>
      <c r="B55">
        <v>21.875</v>
      </c>
      <c r="C55" s="1">
        <v>7</v>
      </c>
      <c r="D55" s="1">
        <v>120</v>
      </c>
      <c r="E55" s="1">
        <v>8</v>
      </c>
      <c r="F55" s="1">
        <v>2</v>
      </c>
      <c r="G55" s="1">
        <v>201307</v>
      </c>
      <c r="H55" s="1" t="s">
        <v>381</v>
      </c>
      <c r="I55" s="1">
        <v>1</v>
      </c>
      <c r="J55" s="1" t="s">
        <v>77</v>
      </c>
      <c r="M55" s="1" t="s">
        <v>382</v>
      </c>
      <c r="N55" s="1">
        <v>1</v>
      </c>
      <c r="O55" s="1" t="s">
        <v>30</v>
      </c>
      <c r="Q55" s="1" t="s">
        <v>383</v>
      </c>
      <c r="S55" s="1" t="s">
        <v>80</v>
      </c>
      <c r="U55" s="1">
        <v>1</v>
      </c>
      <c r="V55" s="1" t="s">
        <v>384</v>
      </c>
      <c r="W55" s="1" t="s">
        <v>58</v>
      </c>
      <c r="AA55" s="1" t="s">
        <v>30</v>
      </c>
      <c r="AB55" s="1" t="s">
        <v>31</v>
      </c>
      <c r="AH55" s="1" t="s">
        <v>59</v>
      </c>
      <c r="AJ55" s="1">
        <v>4</v>
      </c>
      <c r="AL55" s="1">
        <v>4</v>
      </c>
      <c r="AN55" s="1">
        <v>17</v>
      </c>
      <c r="AO55" s="1" t="s">
        <v>385</v>
      </c>
      <c r="AP55" s="1" t="s">
        <v>63</v>
      </c>
      <c r="AR55" s="1">
        <v>10</v>
      </c>
      <c r="AS55" s="1" t="s">
        <v>386</v>
      </c>
      <c r="AT55" s="1" t="s">
        <v>387</v>
      </c>
      <c r="AU55" s="1" t="s">
        <v>388</v>
      </c>
    </row>
    <row r="56" spans="1:47" ht="12.5" x14ac:dyDescent="0.25">
      <c r="A56" t="s">
        <v>3938</v>
      </c>
      <c r="B56">
        <v>33.208333333333336</v>
      </c>
      <c r="C56" s="1">
        <v>6</v>
      </c>
      <c r="D56" s="1">
        <v>45</v>
      </c>
      <c r="E56" s="1">
        <v>10</v>
      </c>
      <c r="F56" s="1">
        <v>10</v>
      </c>
      <c r="G56" s="1">
        <v>8234</v>
      </c>
      <c r="H56" s="1" t="s">
        <v>389</v>
      </c>
      <c r="I56" s="1">
        <v>1</v>
      </c>
      <c r="J56" s="1" t="s">
        <v>96</v>
      </c>
      <c r="L56" s="1" t="s">
        <v>97</v>
      </c>
      <c r="N56" s="1">
        <v>1</v>
      </c>
      <c r="O56" s="1" t="s">
        <v>158</v>
      </c>
      <c r="Q56" s="1" t="s">
        <v>79</v>
      </c>
      <c r="S56" s="1" t="s">
        <v>390</v>
      </c>
      <c r="U56" s="1">
        <v>6</v>
      </c>
      <c r="V56" s="1" t="s">
        <v>391</v>
      </c>
      <c r="W56" s="1" t="s">
        <v>82</v>
      </c>
      <c r="AC56" s="1" t="s">
        <v>32</v>
      </c>
      <c r="AH56" s="1" t="s">
        <v>71</v>
      </c>
      <c r="AJ56" s="1">
        <v>3</v>
      </c>
      <c r="AL56" s="1">
        <v>4</v>
      </c>
      <c r="AN56" s="1">
        <v>10</v>
      </c>
      <c r="AO56" s="1" t="s">
        <v>392</v>
      </c>
      <c r="AP56" s="1" t="s">
        <v>73</v>
      </c>
      <c r="AR56" s="1">
        <v>10</v>
      </c>
      <c r="AS56" s="1" t="s">
        <v>393</v>
      </c>
      <c r="AT56" s="1" t="s">
        <v>394</v>
      </c>
      <c r="AU56" s="1" t="s">
        <v>395</v>
      </c>
    </row>
    <row r="57" spans="1:47" ht="12.5" x14ac:dyDescent="0.25">
      <c r="A57" t="s">
        <v>1</v>
      </c>
      <c r="B57">
        <v>31.927777777777777</v>
      </c>
      <c r="C57" s="1">
        <v>7</v>
      </c>
      <c r="D57" s="1">
        <v>30</v>
      </c>
      <c r="E57" s="1">
        <v>7</v>
      </c>
      <c r="F57" s="1">
        <v>1</v>
      </c>
      <c r="G57" s="1">
        <v>7510146</v>
      </c>
      <c r="H57" s="1" t="s">
        <v>396</v>
      </c>
      <c r="I57" s="1">
        <v>0</v>
      </c>
      <c r="J57" s="1" t="s">
        <v>52</v>
      </c>
      <c r="L57" s="1" t="s">
        <v>53</v>
      </c>
      <c r="N57" s="1">
        <v>1</v>
      </c>
      <c r="O57" s="1" t="s">
        <v>158</v>
      </c>
      <c r="Q57" s="1" t="s">
        <v>55</v>
      </c>
      <c r="S57" s="1" t="s">
        <v>90</v>
      </c>
      <c r="U57" s="1">
        <v>4</v>
      </c>
      <c r="V57" s="1" t="s">
        <v>397</v>
      </c>
      <c r="W57" s="1" t="s">
        <v>398</v>
      </c>
      <c r="AA57" s="1" t="s">
        <v>30</v>
      </c>
      <c r="AH57" s="1" t="s">
        <v>83</v>
      </c>
      <c r="AJ57" s="1">
        <v>4</v>
      </c>
      <c r="AL57" s="1">
        <v>2</v>
      </c>
      <c r="AN57" s="1">
        <v>3</v>
      </c>
      <c r="AO57" s="1" t="s">
        <v>399</v>
      </c>
      <c r="AP57" s="1" t="s">
        <v>73</v>
      </c>
      <c r="AR57" s="1">
        <v>10</v>
      </c>
      <c r="AS57" s="1" t="s">
        <v>400</v>
      </c>
      <c r="AT57" s="1" t="s">
        <v>401</v>
      </c>
      <c r="AU57" s="1" t="s">
        <v>402</v>
      </c>
    </row>
    <row r="58" spans="1:47" ht="12.5" x14ac:dyDescent="0.25">
      <c r="A58" t="s">
        <v>1</v>
      </c>
      <c r="B58">
        <v>37.200000000000003</v>
      </c>
      <c r="C58" s="1">
        <v>7</v>
      </c>
      <c r="D58" s="1">
        <v>40</v>
      </c>
      <c r="E58" s="1">
        <v>9</v>
      </c>
      <c r="F58" s="1">
        <v>5</v>
      </c>
      <c r="G58" s="1">
        <v>10178</v>
      </c>
      <c r="H58" s="1" t="s">
        <v>116</v>
      </c>
      <c r="I58" s="1">
        <v>0</v>
      </c>
      <c r="J58" s="1" t="s">
        <v>66</v>
      </c>
      <c r="L58" s="1" t="s">
        <v>67</v>
      </c>
      <c r="N58" s="1">
        <v>1</v>
      </c>
      <c r="O58" s="1" t="s">
        <v>224</v>
      </c>
      <c r="Q58" s="1" t="s">
        <v>110</v>
      </c>
      <c r="S58" s="1" t="s">
        <v>403</v>
      </c>
      <c r="U58" s="1">
        <v>15</v>
      </c>
      <c r="V58" s="1" t="s">
        <v>404</v>
      </c>
      <c r="W58" s="1" t="s">
        <v>82</v>
      </c>
      <c r="AF58" s="1" t="s">
        <v>35</v>
      </c>
      <c r="AP58" s="1" t="s">
        <v>63</v>
      </c>
      <c r="AR58" s="1">
        <v>10</v>
      </c>
      <c r="AS58" s="1" t="s">
        <v>405</v>
      </c>
      <c r="AT58" s="1" t="s">
        <v>406</v>
      </c>
      <c r="AU58" s="1" t="s">
        <v>407</v>
      </c>
    </row>
    <row r="59" spans="1:47" ht="12.5" x14ac:dyDescent="0.25">
      <c r="A59" t="s">
        <v>3939</v>
      </c>
      <c r="B59">
        <v>33.202777777777776</v>
      </c>
      <c r="C59" s="1">
        <v>8</v>
      </c>
      <c r="D59" s="1">
        <v>0</v>
      </c>
      <c r="E59" s="1">
        <v>8</v>
      </c>
      <c r="F59" s="1">
        <v>15</v>
      </c>
      <c r="G59" s="1">
        <v>90055</v>
      </c>
      <c r="H59" s="1" t="s">
        <v>408</v>
      </c>
      <c r="I59" s="1">
        <v>1</v>
      </c>
      <c r="J59" s="1" t="s">
        <v>52</v>
      </c>
      <c r="L59" s="1" t="s">
        <v>102</v>
      </c>
      <c r="N59" s="1">
        <v>1</v>
      </c>
      <c r="O59" s="1" t="s">
        <v>29</v>
      </c>
      <c r="Q59" s="1" t="s">
        <v>79</v>
      </c>
      <c r="S59" s="1" t="s">
        <v>90</v>
      </c>
      <c r="U59" s="1">
        <v>1</v>
      </c>
      <c r="W59" s="1" t="s">
        <v>82</v>
      </c>
      <c r="AC59" s="1" t="s">
        <v>32</v>
      </c>
      <c r="AH59" s="1" t="s">
        <v>59</v>
      </c>
      <c r="AK59" s="1">
        <v>30</v>
      </c>
      <c r="AM59" s="1">
        <v>30</v>
      </c>
      <c r="AN59" s="1">
        <v>24</v>
      </c>
      <c r="AO59" s="1" t="s">
        <v>409</v>
      </c>
      <c r="AP59" s="1" t="s">
        <v>73</v>
      </c>
      <c r="AR59" s="1">
        <v>10</v>
      </c>
      <c r="AS59" s="1" t="s">
        <v>212</v>
      </c>
      <c r="AT59" s="1" t="s">
        <v>212</v>
      </c>
      <c r="AU59" s="1" t="s">
        <v>410</v>
      </c>
    </row>
    <row r="60" spans="1:47" ht="12.5" x14ac:dyDescent="0.25">
      <c r="A60" t="s">
        <v>3931</v>
      </c>
      <c r="B60">
        <v>27.872222222222224</v>
      </c>
      <c r="C60" s="1">
        <v>7</v>
      </c>
      <c r="D60" s="1">
        <v>90</v>
      </c>
      <c r="E60" s="1">
        <v>14</v>
      </c>
      <c r="F60" s="1">
        <v>5</v>
      </c>
      <c r="G60" s="1">
        <v>560035</v>
      </c>
      <c r="H60" s="1" t="s">
        <v>411</v>
      </c>
      <c r="I60" s="1">
        <v>1</v>
      </c>
      <c r="J60" s="1" t="s">
        <v>66</v>
      </c>
      <c r="L60" s="1" t="s">
        <v>97</v>
      </c>
      <c r="N60" s="1">
        <v>1</v>
      </c>
      <c r="O60" s="1" t="s">
        <v>224</v>
      </c>
      <c r="Q60" s="1" t="s">
        <v>79</v>
      </c>
      <c r="S60" s="1" t="s">
        <v>90</v>
      </c>
      <c r="U60" s="1">
        <v>4</v>
      </c>
      <c r="V60" s="1" t="s">
        <v>412</v>
      </c>
      <c r="W60" s="1" t="s">
        <v>58</v>
      </c>
      <c r="AC60" s="1" t="s">
        <v>32</v>
      </c>
      <c r="AH60" s="1" t="s">
        <v>71</v>
      </c>
      <c r="AJ60" s="1">
        <v>6</v>
      </c>
      <c r="AL60" s="1">
        <v>5</v>
      </c>
      <c r="AN60" s="1">
        <v>15</v>
      </c>
      <c r="AO60" s="1" t="s">
        <v>413</v>
      </c>
      <c r="AP60" s="1" t="s">
        <v>414</v>
      </c>
      <c r="AR60" s="1">
        <v>9</v>
      </c>
      <c r="AS60" s="1" t="s">
        <v>415</v>
      </c>
      <c r="AT60" s="1" t="s">
        <v>416</v>
      </c>
    </row>
    <row r="61" spans="1:47" ht="12.5" x14ac:dyDescent="0.25">
      <c r="A61" t="s">
        <v>0</v>
      </c>
      <c r="B61">
        <v>40.633333333333333</v>
      </c>
      <c r="C61" s="1">
        <v>7</v>
      </c>
      <c r="D61" s="1">
        <v>45</v>
      </c>
      <c r="E61" s="1">
        <v>10</v>
      </c>
      <c r="F61" s="1">
        <v>2</v>
      </c>
      <c r="G61" s="1">
        <v>92606</v>
      </c>
      <c r="H61" s="1" t="s">
        <v>417</v>
      </c>
      <c r="I61" s="1">
        <v>0</v>
      </c>
      <c r="J61" s="1" t="s">
        <v>122</v>
      </c>
      <c r="L61" s="1" t="s">
        <v>102</v>
      </c>
      <c r="N61" s="1">
        <v>1</v>
      </c>
      <c r="O61" s="1" t="s">
        <v>158</v>
      </c>
      <c r="Q61" s="1" t="s">
        <v>383</v>
      </c>
      <c r="S61" s="1" t="s">
        <v>80</v>
      </c>
      <c r="U61" s="1">
        <v>1</v>
      </c>
      <c r="V61" s="1" t="s">
        <v>418</v>
      </c>
      <c r="W61" s="1" t="s">
        <v>82</v>
      </c>
      <c r="AA61" s="1" t="s">
        <v>30</v>
      </c>
      <c r="AH61" s="1" t="s">
        <v>83</v>
      </c>
      <c r="AK61" s="1">
        <v>10</v>
      </c>
      <c r="AM61" s="1">
        <v>12</v>
      </c>
      <c r="AN61" s="1">
        <v>80</v>
      </c>
      <c r="AO61" s="1" t="s">
        <v>419</v>
      </c>
      <c r="AP61" s="1" t="s">
        <v>63</v>
      </c>
      <c r="AR61" s="1">
        <v>10</v>
      </c>
      <c r="AS61" s="1" t="s">
        <v>420</v>
      </c>
      <c r="AT61" s="1" t="s">
        <v>217</v>
      </c>
    </row>
    <row r="62" spans="1:47" ht="12.5" x14ac:dyDescent="0.25">
      <c r="A62" t="s">
        <v>4</v>
      </c>
      <c r="B62">
        <v>51.18333333333333</v>
      </c>
      <c r="C62" s="1">
        <v>6</v>
      </c>
      <c r="D62" s="1">
        <v>30</v>
      </c>
      <c r="E62" s="1">
        <v>8</v>
      </c>
      <c r="F62" s="1">
        <v>104</v>
      </c>
      <c r="G62" s="1">
        <v>98034</v>
      </c>
      <c r="H62" s="1" t="s">
        <v>421</v>
      </c>
      <c r="I62" s="1">
        <v>0</v>
      </c>
      <c r="J62" s="1" t="s">
        <v>52</v>
      </c>
      <c r="L62" s="1" t="s">
        <v>67</v>
      </c>
      <c r="N62" s="1">
        <v>1</v>
      </c>
      <c r="O62" s="1" t="s">
        <v>224</v>
      </c>
      <c r="Q62" s="1" t="s">
        <v>422</v>
      </c>
      <c r="S62" s="1" t="s">
        <v>90</v>
      </c>
      <c r="U62" s="1">
        <v>27</v>
      </c>
      <c r="V62" s="1" t="s">
        <v>423</v>
      </c>
      <c r="W62" s="1" t="s">
        <v>58</v>
      </c>
      <c r="AA62" s="1" t="s">
        <v>30</v>
      </c>
      <c r="AH62" s="1" t="s">
        <v>71</v>
      </c>
      <c r="AJ62" s="1">
        <v>6</v>
      </c>
      <c r="AL62" s="1">
        <v>6</v>
      </c>
      <c r="AN62" s="1">
        <v>4</v>
      </c>
      <c r="AO62" s="1" t="s">
        <v>424</v>
      </c>
      <c r="AP62" s="1" t="s">
        <v>63</v>
      </c>
      <c r="AR62" s="1">
        <v>10</v>
      </c>
      <c r="AS62" s="1" t="s">
        <v>425</v>
      </c>
      <c r="AT62" s="1" t="s">
        <v>426</v>
      </c>
      <c r="AU62" s="1" t="s">
        <v>427</v>
      </c>
    </row>
    <row r="63" spans="1:47" ht="12.5" x14ac:dyDescent="0.25">
      <c r="A63" t="s">
        <v>0</v>
      </c>
      <c r="B63">
        <v>31.844444444444445</v>
      </c>
      <c r="C63" s="1">
        <v>7</v>
      </c>
      <c r="D63" s="1">
        <v>30</v>
      </c>
      <c r="E63" s="1">
        <v>12</v>
      </c>
      <c r="F63" s="1">
        <v>12</v>
      </c>
      <c r="G63" s="1">
        <v>15220</v>
      </c>
      <c r="H63" s="1" t="s">
        <v>428</v>
      </c>
      <c r="I63" s="1">
        <v>0</v>
      </c>
      <c r="J63" s="1" t="s">
        <v>429</v>
      </c>
      <c r="L63" s="1" t="s">
        <v>53</v>
      </c>
      <c r="N63" s="1">
        <v>1</v>
      </c>
      <c r="O63" s="1" t="s">
        <v>29</v>
      </c>
      <c r="Q63" s="1" t="s">
        <v>79</v>
      </c>
      <c r="S63" s="1" t="s">
        <v>124</v>
      </c>
      <c r="U63" s="1">
        <v>1</v>
      </c>
      <c r="V63" s="1" t="s">
        <v>430</v>
      </c>
      <c r="W63" s="1" t="s">
        <v>82</v>
      </c>
      <c r="Z63" s="1" t="s">
        <v>29</v>
      </c>
      <c r="AH63" s="1" t="s">
        <v>83</v>
      </c>
      <c r="AK63" s="1">
        <v>12</v>
      </c>
      <c r="AM63" s="1">
        <v>12</v>
      </c>
      <c r="AN63" s="1">
        <v>8</v>
      </c>
      <c r="AO63" s="1" t="s">
        <v>431</v>
      </c>
      <c r="AP63" s="1" t="s">
        <v>73</v>
      </c>
      <c r="AR63" s="1">
        <v>8</v>
      </c>
      <c r="AS63" s="1" t="s">
        <v>432</v>
      </c>
      <c r="AT63" s="1" t="s">
        <v>433</v>
      </c>
      <c r="AU63" s="1" t="s">
        <v>140</v>
      </c>
    </row>
    <row r="64" spans="1:47" ht="12.5" x14ac:dyDescent="0.25">
      <c r="A64" t="s">
        <v>3933</v>
      </c>
      <c r="B64">
        <v>43.94166666666667</v>
      </c>
      <c r="C64" s="1">
        <v>7</v>
      </c>
      <c r="D64" s="1">
        <v>40</v>
      </c>
      <c r="E64" s="1">
        <v>12</v>
      </c>
      <c r="F64" s="1">
        <v>10</v>
      </c>
      <c r="G64" s="1">
        <v>655</v>
      </c>
      <c r="H64" s="1" t="s">
        <v>434</v>
      </c>
      <c r="I64" s="1">
        <v>0</v>
      </c>
      <c r="J64" s="1" t="s">
        <v>52</v>
      </c>
      <c r="L64" s="1" t="s">
        <v>67</v>
      </c>
      <c r="N64" s="1">
        <v>1</v>
      </c>
      <c r="O64" s="1" t="s">
        <v>5</v>
      </c>
      <c r="R64" s="1" t="s">
        <v>435</v>
      </c>
      <c r="S64" s="1" t="s">
        <v>390</v>
      </c>
      <c r="U64" s="1">
        <v>15</v>
      </c>
      <c r="W64" s="1" t="s">
        <v>82</v>
      </c>
      <c r="AF64" s="1" t="s">
        <v>35</v>
      </c>
      <c r="AQ64" s="1" t="s">
        <v>436</v>
      </c>
      <c r="AR64" s="1">
        <v>8</v>
      </c>
      <c r="AS64" s="1" t="s">
        <v>437</v>
      </c>
      <c r="AT64" s="1" t="s">
        <v>438</v>
      </c>
    </row>
    <row r="65" spans="1:47" ht="12.5" x14ac:dyDescent="0.25">
      <c r="A65" t="s">
        <v>3940</v>
      </c>
      <c r="B65">
        <v>0.39444444444444443</v>
      </c>
      <c r="C65" s="1">
        <v>8</v>
      </c>
      <c r="D65" s="1">
        <v>30</v>
      </c>
      <c r="E65" s="1">
        <v>5</v>
      </c>
      <c r="F65" s="1">
        <v>5</v>
      </c>
      <c r="G65" s="1">
        <v>58900000</v>
      </c>
      <c r="H65" s="1" t="s">
        <v>439</v>
      </c>
      <c r="I65" s="1">
        <v>1</v>
      </c>
      <c r="J65" s="1" t="s">
        <v>66</v>
      </c>
      <c r="L65" s="1" t="s">
        <v>97</v>
      </c>
      <c r="N65" s="1">
        <v>1</v>
      </c>
      <c r="O65" s="1" t="s">
        <v>68</v>
      </c>
      <c r="R65" s="1" t="s">
        <v>440</v>
      </c>
      <c r="S65" s="1" t="s">
        <v>56</v>
      </c>
      <c r="U65" s="1">
        <v>8</v>
      </c>
      <c r="V65" s="1" t="s">
        <v>441</v>
      </c>
      <c r="W65" s="1" t="s">
        <v>70</v>
      </c>
      <c r="AC65" s="1" t="s">
        <v>32</v>
      </c>
      <c r="AH65" s="1" t="s">
        <v>71</v>
      </c>
      <c r="AK65" s="1">
        <v>10</v>
      </c>
      <c r="AL65" s="1">
        <v>6</v>
      </c>
      <c r="AN65" s="1">
        <v>20</v>
      </c>
      <c r="AO65" s="1" t="s">
        <v>442</v>
      </c>
      <c r="AP65" s="1" t="s">
        <v>73</v>
      </c>
      <c r="AR65" s="1">
        <v>10</v>
      </c>
      <c r="AS65" s="1" t="s">
        <v>443</v>
      </c>
      <c r="AT65" s="1" t="s">
        <v>444</v>
      </c>
      <c r="AU65" s="1" t="s">
        <v>115</v>
      </c>
    </row>
    <row r="66" spans="1:47" ht="12.5" x14ac:dyDescent="0.25">
      <c r="A66" t="s">
        <v>0</v>
      </c>
      <c r="B66">
        <v>24.191666666666666</v>
      </c>
      <c r="C66" s="1">
        <v>8</v>
      </c>
      <c r="D66" s="1">
        <v>20</v>
      </c>
      <c r="E66" s="1">
        <v>11</v>
      </c>
      <c r="F66" s="1">
        <v>11</v>
      </c>
      <c r="G66" s="1">
        <v>110085</v>
      </c>
      <c r="H66" s="1" t="s">
        <v>445</v>
      </c>
      <c r="I66" s="1">
        <v>1</v>
      </c>
      <c r="J66" s="1" t="s">
        <v>52</v>
      </c>
      <c r="L66" s="1" t="s">
        <v>67</v>
      </c>
      <c r="N66" s="1">
        <v>1</v>
      </c>
      <c r="O66" s="1" t="s">
        <v>29</v>
      </c>
      <c r="Q66" s="1" t="s">
        <v>79</v>
      </c>
      <c r="S66" s="1" t="s">
        <v>90</v>
      </c>
      <c r="U66" s="1">
        <v>1</v>
      </c>
      <c r="V66" s="1" t="s">
        <v>446</v>
      </c>
      <c r="W66" s="1" t="s">
        <v>398</v>
      </c>
      <c r="AA66" s="1" t="s">
        <v>30</v>
      </c>
      <c r="AH66" s="1" t="s">
        <v>59</v>
      </c>
      <c r="AJ66" s="1">
        <v>5</v>
      </c>
      <c r="AL66" s="1">
        <v>5</v>
      </c>
      <c r="AN66" s="1">
        <v>100</v>
      </c>
      <c r="AO66" s="1" t="s">
        <v>447</v>
      </c>
      <c r="AP66" s="1" t="s">
        <v>73</v>
      </c>
      <c r="AR66" s="1">
        <v>10</v>
      </c>
      <c r="AS66" s="1" t="s">
        <v>448</v>
      </c>
      <c r="AT66" s="1" t="s">
        <v>449</v>
      </c>
      <c r="AU66" s="1" t="s">
        <v>140</v>
      </c>
    </row>
    <row r="67" spans="1:47" ht="12.5" x14ac:dyDescent="0.25">
      <c r="A67" t="s">
        <v>3932</v>
      </c>
      <c r="B67">
        <v>35.469444444444441</v>
      </c>
      <c r="C67" s="1">
        <v>7</v>
      </c>
      <c r="D67" s="1">
        <v>45</v>
      </c>
      <c r="E67" s="1">
        <v>12</v>
      </c>
      <c r="F67" s="1">
        <v>30</v>
      </c>
      <c r="G67" s="1">
        <v>10601</v>
      </c>
      <c r="H67" s="1" t="s">
        <v>450</v>
      </c>
      <c r="I67" s="1">
        <v>1</v>
      </c>
      <c r="J67" s="1" t="s">
        <v>66</v>
      </c>
      <c r="L67" s="1" t="s">
        <v>102</v>
      </c>
      <c r="N67" s="1">
        <v>1</v>
      </c>
      <c r="O67" s="1" t="s">
        <v>451</v>
      </c>
      <c r="Q67" s="1" t="s">
        <v>79</v>
      </c>
      <c r="S67" s="1" t="s">
        <v>90</v>
      </c>
      <c r="U67" s="1">
        <v>10</v>
      </c>
      <c r="V67" s="1" t="s">
        <v>452</v>
      </c>
      <c r="W67" s="1" t="s">
        <v>70</v>
      </c>
      <c r="AC67" s="1" t="s">
        <v>32</v>
      </c>
      <c r="AH67" s="1" t="s">
        <v>71</v>
      </c>
      <c r="AJ67" s="1">
        <v>6</v>
      </c>
      <c r="AL67" s="1">
        <v>2</v>
      </c>
      <c r="AN67" s="1">
        <v>2</v>
      </c>
      <c r="AO67" s="1" t="s">
        <v>453</v>
      </c>
      <c r="AP67" s="1" t="s">
        <v>73</v>
      </c>
      <c r="AR67" s="1">
        <v>10</v>
      </c>
      <c r="AS67" s="1" t="s">
        <v>454</v>
      </c>
      <c r="AT67" s="1" t="s">
        <v>455</v>
      </c>
    </row>
    <row r="68" spans="1:47" ht="12.5" x14ac:dyDescent="0.25">
      <c r="A68" t="s">
        <v>3933</v>
      </c>
      <c r="B68">
        <v>33.452777777777776</v>
      </c>
      <c r="C68" s="1">
        <v>8</v>
      </c>
      <c r="D68" s="1">
        <v>0</v>
      </c>
      <c r="E68" s="1">
        <v>9</v>
      </c>
      <c r="F68" s="1">
        <v>12</v>
      </c>
      <c r="G68" s="1">
        <v>10437</v>
      </c>
      <c r="H68" s="1" t="s">
        <v>141</v>
      </c>
      <c r="I68" s="1">
        <v>1</v>
      </c>
      <c r="J68" s="1" t="s">
        <v>96</v>
      </c>
      <c r="L68" s="1" t="s">
        <v>102</v>
      </c>
      <c r="N68" s="1">
        <v>1</v>
      </c>
      <c r="O68" s="1" t="s">
        <v>456</v>
      </c>
      <c r="R68" s="1" t="s">
        <v>457</v>
      </c>
      <c r="S68" s="1" t="s">
        <v>90</v>
      </c>
      <c r="U68" s="1">
        <v>10</v>
      </c>
      <c r="V68" s="1" t="s">
        <v>458</v>
      </c>
      <c r="W68" s="1" t="s">
        <v>58</v>
      </c>
      <c r="Z68" s="1" t="s">
        <v>29</v>
      </c>
      <c r="AH68" s="1" t="s">
        <v>71</v>
      </c>
      <c r="AK68" s="1">
        <v>20</v>
      </c>
      <c r="AL68" s="1">
        <v>2</v>
      </c>
      <c r="AN68" s="1">
        <v>48</v>
      </c>
      <c r="AO68" s="1" t="s">
        <v>459</v>
      </c>
      <c r="AQ68" s="1" t="s">
        <v>460</v>
      </c>
      <c r="AR68" s="1">
        <v>10</v>
      </c>
      <c r="AS68" s="1" t="s">
        <v>461</v>
      </c>
      <c r="AT68" s="1" t="s">
        <v>462</v>
      </c>
    </row>
    <row r="69" spans="1:47" ht="12.5" x14ac:dyDescent="0.25">
      <c r="A69" t="s">
        <v>3927</v>
      </c>
      <c r="B69">
        <v>30.869444444444444</v>
      </c>
      <c r="C69" s="1">
        <v>8</v>
      </c>
      <c r="D69" s="1">
        <v>40</v>
      </c>
      <c r="E69" s="1">
        <v>12</v>
      </c>
      <c r="F69" s="1">
        <v>6</v>
      </c>
      <c r="G69" s="1">
        <v>20001</v>
      </c>
      <c r="H69" s="1" t="s">
        <v>463</v>
      </c>
      <c r="I69" s="1">
        <v>0</v>
      </c>
      <c r="J69" s="1" t="s">
        <v>66</v>
      </c>
      <c r="L69" s="1" t="s">
        <v>53</v>
      </c>
      <c r="N69" s="1">
        <v>1</v>
      </c>
      <c r="O69" s="1" t="s">
        <v>29</v>
      </c>
      <c r="Q69" s="1" t="s">
        <v>79</v>
      </c>
      <c r="S69" s="1" t="s">
        <v>464</v>
      </c>
      <c r="U69" s="1">
        <v>2</v>
      </c>
      <c r="V69" s="1" t="s">
        <v>465</v>
      </c>
      <c r="W69" s="1" t="s">
        <v>82</v>
      </c>
      <c r="AA69" s="1" t="s">
        <v>30</v>
      </c>
      <c r="AH69" s="1" t="s">
        <v>71</v>
      </c>
      <c r="AJ69" s="1">
        <v>6</v>
      </c>
      <c r="AM69" s="1">
        <v>10</v>
      </c>
      <c r="AN69" s="1">
        <v>240</v>
      </c>
      <c r="AO69" s="1" t="s">
        <v>466</v>
      </c>
      <c r="AP69" s="1" t="s">
        <v>63</v>
      </c>
      <c r="AR69" s="1">
        <v>7</v>
      </c>
      <c r="AS69" s="1" t="s">
        <v>467</v>
      </c>
      <c r="AT69" s="1" t="s">
        <v>468</v>
      </c>
      <c r="AU69" s="1" t="s">
        <v>469</v>
      </c>
    </row>
    <row r="70" spans="1:47" ht="12.5" x14ac:dyDescent="0.25">
      <c r="A70" t="s">
        <v>1</v>
      </c>
      <c r="B70">
        <v>35.088888888888889</v>
      </c>
      <c r="C70" s="1">
        <v>8</v>
      </c>
      <c r="D70" s="1">
        <v>50</v>
      </c>
      <c r="E70" s="1">
        <v>2</v>
      </c>
      <c r="F70" s="1">
        <v>3</v>
      </c>
      <c r="G70" s="1">
        <v>560034</v>
      </c>
      <c r="H70" s="1" t="s">
        <v>470</v>
      </c>
      <c r="I70" s="1">
        <v>1</v>
      </c>
      <c r="J70" s="1" t="s">
        <v>96</v>
      </c>
      <c r="L70" s="1" t="s">
        <v>102</v>
      </c>
      <c r="N70" s="1">
        <v>1</v>
      </c>
      <c r="O70" s="1" t="s">
        <v>54</v>
      </c>
      <c r="Q70" s="1" t="s">
        <v>89</v>
      </c>
      <c r="S70" s="1" t="s">
        <v>159</v>
      </c>
      <c r="U70" s="1">
        <v>11</v>
      </c>
      <c r="V70" s="1" t="s">
        <v>471</v>
      </c>
      <c r="W70" s="1" t="s">
        <v>82</v>
      </c>
      <c r="AC70" s="1" t="s">
        <v>32</v>
      </c>
      <c r="AH70" s="1" t="s">
        <v>59</v>
      </c>
      <c r="AK70" s="1">
        <v>8</v>
      </c>
      <c r="AL70" s="1">
        <v>2</v>
      </c>
      <c r="AN70" s="1">
        <v>2</v>
      </c>
      <c r="AO70" s="1" t="s">
        <v>472</v>
      </c>
      <c r="AP70" s="1" t="s">
        <v>73</v>
      </c>
      <c r="AR70" s="1">
        <v>9</v>
      </c>
      <c r="AS70" s="1" t="s">
        <v>473</v>
      </c>
      <c r="AT70" s="1" t="s">
        <v>474</v>
      </c>
      <c r="AU70" s="1" t="s">
        <v>475</v>
      </c>
    </row>
    <row r="71" spans="1:47" ht="12.5" x14ac:dyDescent="0.25">
      <c r="A71" t="s">
        <v>3930</v>
      </c>
      <c r="B71">
        <v>0.75</v>
      </c>
      <c r="C71" s="1">
        <v>7</v>
      </c>
      <c r="D71" s="1">
        <v>0</v>
      </c>
      <c r="E71" s="1">
        <v>5</v>
      </c>
      <c r="F71" s="1">
        <v>5</v>
      </c>
      <c r="G71" s="1">
        <v>528300</v>
      </c>
      <c r="H71" s="1" t="s">
        <v>476</v>
      </c>
      <c r="I71" s="1">
        <v>1</v>
      </c>
      <c r="J71" s="1" t="s">
        <v>66</v>
      </c>
      <c r="L71" s="1" t="s">
        <v>97</v>
      </c>
      <c r="N71" s="1">
        <v>0</v>
      </c>
      <c r="W71" s="1" t="s">
        <v>58</v>
      </c>
      <c r="AA71" s="1" t="s">
        <v>30</v>
      </c>
      <c r="AH71" s="1" t="s">
        <v>83</v>
      </c>
      <c r="AJ71" s="1">
        <v>6</v>
      </c>
      <c r="AL71" s="1">
        <v>6</v>
      </c>
      <c r="AN71" s="1">
        <v>5</v>
      </c>
      <c r="AO71" s="1" t="s">
        <v>477</v>
      </c>
      <c r="AQ71" s="1" t="s">
        <v>478</v>
      </c>
      <c r="AR71" s="1">
        <v>9</v>
      </c>
      <c r="AS71" s="1" t="s">
        <v>479</v>
      </c>
      <c r="AT71" s="1" t="s">
        <v>480</v>
      </c>
      <c r="AU71" s="1" t="s">
        <v>481</v>
      </c>
    </row>
    <row r="72" spans="1:47" ht="12.5" x14ac:dyDescent="0.25">
      <c r="A72" t="s">
        <v>3941</v>
      </c>
      <c r="B72">
        <v>22.911111111111111</v>
      </c>
      <c r="C72" s="1">
        <v>7</v>
      </c>
      <c r="D72" s="1">
        <v>40</v>
      </c>
      <c r="E72" s="1">
        <v>56</v>
      </c>
      <c r="F72" s="1">
        <v>3</v>
      </c>
      <c r="G72" s="1">
        <v>89130000</v>
      </c>
      <c r="H72" s="1" t="s">
        <v>482</v>
      </c>
      <c r="I72" s="1">
        <v>0</v>
      </c>
      <c r="J72" s="1" t="s">
        <v>77</v>
      </c>
      <c r="L72" s="1" t="s">
        <v>102</v>
      </c>
      <c r="N72" s="1">
        <v>1</v>
      </c>
      <c r="O72" s="1" t="s">
        <v>5</v>
      </c>
      <c r="Q72" s="1" t="s">
        <v>110</v>
      </c>
      <c r="S72" s="1" t="s">
        <v>90</v>
      </c>
      <c r="U72" s="1">
        <v>3</v>
      </c>
      <c r="V72" s="1" t="s">
        <v>483</v>
      </c>
      <c r="W72" s="1" t="s">
        <v>398</v>
      </c>
      <c r="X72" s="1" t="s">
        <v>27</v>
      </c>
      <c r="AC72" s="1" t="s">
        <v>32</v>
      </c>
      <c r="AG72" s="1" t="s">
        <v>484</v>
      </c>
      <c r="AH72" s="1" t="s">
        <v>166</v>
      </c>
      <c r="AJ72" s="1">
        <v>6</v>
      </c>
      <c r="AM72" s="1">
        <v>10</v>
      </c>
      <c r="AN72" s="1">
        <v>40</v>
      </c>
      <c r="AO72" s="1" t="s">
        <v>485</v>
      </c>
      <c r="AP72" s="1" t="s">
        <v>73</v>
      </c>
      <c r="AR72" s="1">
        <v>10</v>
      </c>
      <c r="AS72" s="1" t="s">
        <v>486</v>
      </c>
      <c r="AT72" s="1" t="s">
        <v>487</v>
      </c>
    </row>
    <row r="73" spans="1:47" ht="12.5" x14ac:dyDescent="0.25">
      <c r="A73" t="s">
        <v>4</v>
      </c>
      <c r="B73">
        <v>31.566666666666666</v>
      </c>
      <c r="C73" s="1">
        <v>8</v>
      </c>
      <c r="D73" s="1">
        <v>30</v>
      </c>
      <c r="E73" s="1">
        <v>8</v>
      </c>
      <c r="F73" s="1">
        <v>5</v>
      </c>
      <c r="G73" s="1">
        <v>61704</v>
      </c>
      <c r="H73" s="1" t="s">
        <v>488</v>
      </c>
      <c r="I73" s="1">
        <v>0</v>
      </c>
      <c r="J73" s="1" t="s">
        <v>52</v>
      </c>
      <c r="L73" s="1" t="s">
        <v>67</v>
      </c>
      <c r="N73" s="1">
        <v>1</v>
      </c>
      <c r="O73" s="1" t="s">
        <v>54</v>
      </c>
      <c r="Q73" s="1" t="s">
        <v>55</v>
      </c>
      <c r="S73" s="1" t="s">
        <v>232</v>
      </c>
      <c r="U73" s="1">
        <v>7</v>
      </c>
      <c r="W73" s="1" t="s">
        <v>82</v>
      </c>
      <c r="AC73" s="1" t="s">
        <v>32</v>
      </c>
      <c r="AH73" s="1" t="s">
        <v>71</v>
      </c>
      <c r="AJ73" s="1">
        <v>6</v>
      </c>
      <c r="AL73" s="1">
        <v>3</v>
      </c>
      <c r="AN73" s="1">
        <v>10</v>
      </c>
      <c r="AO73" s="1" t="s">
        <v>489</v>
      </c>
      <c r="AQ73" s="1" t="s">
        <v>490</v>
      </c>
      <c r="AR73" s="1">
        <v>10</v>
      </c>
      <c r="AS73" s="1" t="s">
        <v>491</v>
      </c>
      <c r="AT73" s="1" t="s">
        <v>492</v>
      </c>
      <c r="AU73" s="1" t="s">
        <v>115</v>
      </c>
    </row>
    <row r="74" spans="1:47" ht="12.5" x14ac:dyDescent="0.25">
      <c r="A74" t="s">
        <v>0</v>
      </c>
      <c r="B74">
        <v>40.344444444444441</v>
      </c>
      <c r="C74" s="1">
        <v>7</v>
      </c>
      <c r="D74" s="1">
        <v>65</v>
      </c>
      <c r="E74" s="1">
        <v>12</v>
      </c>
      <c r="F74" s="1">
        <v>6</v>
      </c>
      <c r="G74" s="1">
        <v>8844</v>
      </c>
      <c r="H74" s="1" t="s">
        <v>493</v>
      </c>
      <c r="I74" s="1">
        <v>0</v>
      </c>
      <c r="J74" s="1" t="s">
        <v>66</v>
      </c>
      <c r="L74" s="1" t="s">
        <v>97</v>
      </c>
      <c r="N74" s="1">
        <v>1</v>
      </c>
      <c r="O74" s="1" t="s">
        <v>224</v>
      </c>
      <c r="R74" s="1" t="s">
        <v>494</v>
      </c>
      <c r="S74" s="1" t="s">
        <v>90</v>
      </c>
      <c r="U74" s="1">
        <v>16</v>
      </c>
      <c r="V74" s="1" t="s">
        <v>495</v>
      </c>
      <c r="W74" s="1" t="s">
        <v>82</v>
      </c>
      <c r="AB74" s="1" t="s">
        <v>31</v>
      </c>
      <c r="AH74" s="1" t="s">
        <v>59</v>
      </c>
      <c r="AJ74" s="1">
        <v>4</v>
      </c>
      <c r="AL74" s="1">
        <v>1</v>
      </c>
      <c r="AN74" s="1">
        <v>4</v>
      </c>
      <c r="AO74" s="1" t="s">
        <v>496</v>
      </c>
      <c r="AP74" s="1" t="s">
        <v>73</v>
      </c>
      <c r="AR74" s="1">
        <v>8</v>
      </c>
      <c r="AS74" s="1" t="s">
        <v>497</v>
      </c>
      <c r="AT74" s="1" t="s">
        <v>498</v>
      </c>
      <c r="AU74" s="1" t="s">
        <v>499</v>
      </c>
    </row>
    <row r="75" spans="1:47" ht="12.5" x14ac:dyDescent="0.25">
      <c r="A75" t="s">
        <v>3928</v>
      </c>
      <c r="B75">
        <v>24.455555555555556</v>
      </c>
      <c r="C75" s="1">
        <v>7</v>
      </c>
      <c r="D75" s="1">
        <v>60</v>
      </c>
      <c r="E75" s="1">
        <v>10</v>
      </c>
      <c r="F75" s="1">
        <v>5</v>
      </c>
      <c r="G75" s="1">
        <v>15157</v>
      </c>
      <c r="H75" s="1" t="s">
        <v>500</v>
      </c>
      <c r="I75" s="1">
        <v>1</v>
      </c>
      <c r="J75" s="1" t="s">
        <v>66</v>
      </c>
      <c r="L75" s="1" t="s">
        <v>67</v>
      </c>
      <c r="N75" s="1">
        <v>1</v>
      </c>
      <c r="O75" s="1" t="s">
        <v>143</v>
      </c>
      <c r="Q75" s="1" t="s">
        <v>79</v>
      </c>
      <c r="S75" s="1" t="s">
        <v>337</v>
      </c>
      <c r="U75" s="1">
        <v>1</v>
      </c>
      <c r="V75" s="3" t="s">
        <v>501</v>
      </c>
      <c r="W75" s="1" t="s">
        <v>58</v>
      </c>
      <c r="AB75" s="1" t="s">
        <v>31</v>
      </c>
      <c r="AH75" s="1" t="s">
        <v>166</v>
      </c>
      <c r="AJ75" s="1">
        <v>2</v>
      </c>
      <c r="AL75" s="1">
        <v>4</v>
      </c>
      <c r="AN75" s="1">
        <v>72</v>
      </c>
      <c r="AO75" s="1" t="s">
        <v>502</v>
      </c>
      <c r="AP75" s="1" t="s">
        <v>197</v>
      </c>
      <c r="AR75" s="1">
        <v>10</v>
      </c>
      <c r="AS75" s="1" t="s">
        <v>503</v>
      </c>
      <c r="AT75" s="1" t="s">
        <v>504</v>
      </c>
      <c r="AU75" s="1" t="s">
        <v>505</v>
      </c>
    </row>
    <row r="76" spans="1:47" ht="12.5" x14ac:dyDescent="0.25">
      <c r="A76" t="s">
        <v>3932</v>
      </c>
      <c r="B76">
        <v>27.152777777777779</v>
      </c>
      <c r="C76" s="1">
        <v>6</v>
      </c>
      <c r="D76" s="1">
        <v>0</v>
      </c>
      <c r="E76" s="1">
        <v>6</v>
      </c>
      <c r="F76" s="1">
        <v>5</v>
      </c>
      <c r="G76" s="1">
        <v>560103</v>
      </c>
      <c r="H76" s="1" t="s">
        <v>506</v>
      </c>
      <c r="I76" s="1">
        <v>0</v>
      </c>
      <c r="J76" s="1" t="s">
        <v>52</v>
      </c>
      <c r="L76" s="1" t="s">
        <v>102</v>
      </c>
      <c r="N76" s="1">
        <v>1</v>
      </c>
      <c r="O76" s="1" t="s">
        <v>224</v>
      </c>
      <c r="Q76" s="1" t="s">
        <v>79</v>
      </c>
      <c r="S76" s="1" t="s">
        <v>90</v>
      </c>
      <c r="U76" s="1">
        <v>3</v>
      </c>
      <c r="V76" s="1" t="s">
        <v>507</v>
      </c>
      <c r="W76" s="1" t="s">
        <v>58</v>
      </c>
      <c r="AA76" s="1" t="s">
        <v>30</v>
      </c>
      <c r="AH76" s="1" t="s">
        <v>71</v>
      </c>
      <c r="AJ76" s="1">
        <v>3</v>
      </c>
      <c r="AL76" s="1">
        <v>3</v>
      </c>
      <c r="AN76" s="1">
        <v>30</v>
      </c>
      <c r="AO76" s="1" t="s">
        <v>508</v>
      </c>
      <c r="AP76" s="1" t="s">
        <v>73</v>
      </c>
      <c r="AR76" s="1">
        <v>8</v>
      </c>
      <c r="AS76" s="1" t="s">
        <v>509</v>
      </c>
      <c r="AT76" s="1" t="s">
        <v>510</v>
      </c>
    </row>
    <row r="77" spans="1:47" ht="12.5" x14ac:dyDescent="0.25">
      <c r="A77" t="s">
        <v>1</v>
      </c>
      <c r="B77">
        <v>48.56388888888889</v>
      </c>
      <c r="C77" s="1">
        <v>6</v>
      </c>
      <c r="D77" s="1">
        <v>10</v>
      </c>
      <c r="E77" s="1">
        <v>8</v>
      </c>
      <c r="F77" s="1">
        <v>100</v>
      </c>
      <c r="G77" s="1">
        <v>5020</v>
      </c>
      <c r="H77" s="1" t="s">
        <v>511</v>
      </c>
      <c r="I77" s="1">
        <v>0</v>
      </c>
      <c r="J77" s="1" t="s">
        <v>77</v>
      </c>
      <c r="L77" s="1" t="s">
        <v>102</v>
      </c>
      <c r="N77" s="1">
        <v>1</v>
      </c>
      <c r="O77" s="1" t="s">
        <v>78</v>
      </c>
      <c r="Q77" s="1" t="s">
        <v>123</v>
      </c>
      <c r="S77" s="1" t="s">
        <v>111</v>
      </c>
      <c r="U77" s="1">
        <v>15</v>
      </c>
      <c r="V77" s="1" t="s">
        <v>512</v>
      </c>
      <c r="W77" s="1" t="s">
        <v>82</v>
      </c>
      <c r="Y77" s="1" t="s">
        <v>28</v>
      </c>
      <c r="AH77" s="1" t="s">
        <v>71</v>
      </c>
      <c r="AK77" s="1">
        <v>15</v>
      </c>
      <c r="AM77" s="1">
        <v>15</v>
      </c>
      <c r="AN77" s="1">
        <v>15</v>
      </c>
      <c r="AO77" s="1" t="s">
        <v>513</v>
      </c>
      <c r="AP77" s="1" t="s">
        <v>73</v>
      </c>
      <c r="AR77" s="1">
        <v>9</v>
      </c>
      <c r="AS77" s="1" t="s">
        <v>514</v>
      </c>
      <c r="AT77" s="1" t="s">
        <v>515</v>
      </c>
      <c r="AU77" s="1" t="s">
        <v>516</v>
      </c>
    </row>
    <row r="78" spans="1:47" ht="12.5" x14ac:dyDescent="0.25">
      <c r="A78" t="s">
        <v>3927</v>
      </c>
      <c r="B78">
        <v>118.35833333333333</v>
      </c>
      <c r="C78" s="1">
        <v>7</v>
      </c>
      <c r="D78" s="1">
        <v>120</v>
      </c>
      <c r="E78" s="1">
        <v>8</v>
      </c>
      <c r="F78" s="1">
        <v>10</v>
      </c>
      <c r="H78" s="1" t="s">
        <v>214</v>
      </c>
      <c r="I78" s="1">
        <v>0</v>
      </c>
      <c r="K78" s="1" t="s">
        <v>517</v>
      </c>
      <c r="L78" s="1" t="s">
        <v>97</v>
      </c>
      <c r="N78" s="1">
        <v>1</v>
      </c>
      <c r="O78" s="1" t="s">
        <v>518</v>
      </c>
      <c r="Q78" s="1" t="s">
        <v>144</v>
      </c>
      <c r="T78" s="1" t="s">
        <v>519</v>
      </c>
      <c r="U78" s="1">
        <v>15</v>
      </c>
      <c r="W78" s="1" t="s">
        <v>82</v>
      </c>
      <c r="AA78" s="1" t="s">
        <v>30</v>
      </c>
      <c r="AB78" s="1" t="s">
        <v>31</v>
      </c>
      <c r="AH78" s="1" t="s">
        <v>83</v>
      </c>
      <c r="AK78" s="1">
        <v>10</v>
      </c>
      <c r="AL78" s="1">
        <v>5</v>
      </c>
      <c r="AN78" s="1">
        <v>10</v>
      </c>
      <c r="AO78" s="1" t="s">
        <v>520</v>
      </c>
      <c r="AP78" s="1" t="s">
        <v>73</v>
      </c>
      <c r="AR78" s="1">
        <v>10</v>
      </c>
      <c r="AS78" s="1" t="s">
        <v>521</v>
      </c>
      <c r="AT78" s="1" t="s">
        <v>522</v>
      </c>
      <c r="AU78" s="1" t="s">
        <v>523</v>
      </c>
    </row>
    <row r="79" spans="1:47" ht="12.5" x14ac:dyDescent="0.25">
      <c r="A79" t="s">
        <v>3937</v>
      </c>
      <c r="B79">
        <v>21.847222222222221</v>
      </c>
      <c r="C79" s="1">
        <v>7</v>
      </c>
      <c r="D79" s="1">
        <v>60</v>
      </c>
      <c r="E79" s="1">
        <v>12</v>
      </c>
      <c r="F79" s="1">
        <v>24</v>
      </c>
      <c r="G79" s="1">
        <v>95136</v>
      </c>
      <c r="H79" s="1" t="s">
        <v>524</v>
      </c>
      <c r="I79" s="1">
        <v>1</v>
      </c>
      <c r="J79" s="1" t="s">
        <v>52</v>
      </c>
      <c r="L79" s="1" t="s">
        <v>67</v>
      </c>
      <c r="N79" s="1">
        <v>1</v>
      </c>
      <c r="O79" s="1" t="s">
        <v>176</v>
      </c>
      <c r="Q79" s="1" t="s">
        <v>383</v>
      </c>
      <c r="S79" s="1" t="s">
        <v>90</v>
      </c>
      <c r="U79" s="1">
        <v>2</v>
      </c>
      <c r="V79" s="1" t="s">
        <v>525</v>
      </c>
      <c r="W79" s="1" t="s">
        <v>165</v>
      </c>
      <c r="AA79" s="1" t="s">
        <v>30</v>
      </c>
      <c r="AH79" s="1" t="s">
        <v>83</v>
      </c>
      <c r="AJ79" s="1">
        <v>3</v>
      </c>
      <c r="AL79" s="1">
        <v>5</v>
      </c>
      <c r="AN79" s="1">
        <v>25</v>
      </c>
      <c r="AO79" s="1" t="s">
        <v>526</v>
      </c>
      <c r="AP79" s="1" t="s">
        <v>73</v>
      </c>
      <c r="AR79" s="1">
        <v>8</v>
      </c>
      <c r="AS79" s="1" t="s">
        <v>527</v>
      </c>
      <c r="AT79" s="1" t="s">
        <v>528</v>
      </c>
      <c r="AU79" s="1" t="s">
        <v>529</v>
      </c>
    </row>
    <row r="80" spans="1:47" ht="12.5" x14ac:dyDescent="0.25">
      <c r="A80" t="s">
        <v>0</v>
      </c>
      <c r="B80">
        <v>29.736111111111111</v>
      </c>
      <c r="C80" s="1">
        <v>9</v>
      </c>
      <c r="D80" s="1">
        <v>35</v>
      </c>
      <c r="E80" s="1">
        <v>16</v>
      </c>
      <c r="F80" s="1">
        <v>6</v>
      </c>
      <c r="G80" s="1">
        <v>11238</v>
      </c>
      <c r="H80" s="1" t="s">
        <v>530</v>
      </c>
      <c r="I80" s="1">
        <v>1</v>
      </c>
      <c r="J80" s="1" t="s">
        <v>96</v>
      </c>
      <c r="L80" s="1" t="s">
        <v>53</v>
      </c>
      <c r="N80" s="1">
        <v>1</v>
      </c>
      <c r="O80" s="1" t="s">
        <v>456</v>
      </c>
      <c r="Q80" s="1" t="s">
        <v>79</v>
      </c>
      <c r="S80" s="1" t="s">
        <v>90</v>
      </c>
      <c r="U80" s="1">
        <v>2</v>
      </c>
      <c r="V80" s="1" t="s">
        <v>531</v>
      </c>
      <c r="W80" s="1" t="s">
        <v>58</v>
      </c>
      <c r="Z80" s="1" t="s">
        <v>29</v>
      </c>
      <c r="AE80" s="1" t="s">
        <v>34</v>
      </c>
      <c r="AH80" s="1" t="s">
        <v>71</v>
      </c>
      <c r="AK80" s="1">
        <v>20</v>
      </c>
      <c r="AM80" s="1">
        <v>20</v>
      </c>
      <c r="AN80" s="1">
        <v>20</v>
      </c>
      <c r="AO80" s="1" t="s">
        <v>532</v>
      </c>
      <c r="AP80" s="1" t="s">
        <v>73</v>
      </c>
      <c r="AR80" s="1">
        <v>9</v>
      </c>
      <c r="AS80" s="1" t="s">
        <v>533</v>
      </c>
      <c r="AT80" s="1" t="s">
        <v>534</v>
      </c>
      <c r="AU80" s="1" t="s">
        <v>535</v>
      </c>
    </row>
    <row r="81" spans="1:47" ht="12.5" x14ac:dyDescent="0.25">
      <c r="A81" t="s">
        <v>3933</v>
      </c>
      <c r="B81">
        <v>40.777777777777779</v>
      </c>
      <c r="C81" s="1">
        <v>8</v>
      </c>
      <c r="D81" s="1">
        <v>0</v>
      </c>
      <c r="E81" s="1">
        <v>8</v>
      </c>
      <c r="F81" s="1">
        <v>2</v>
      </c>
      <c r="H81" s="1" t="s">
        <v>218</v>
      </c>
      <c r="I81" s="1">
        <v>1</v>
      </c>
      <c r="J81" s="1" t="s">
        <v>96</v>
      </c>
      <c r="M81" s="1" t="s">
        <v>536</v>
      </c>
      <c r="N81" s="1">
        <v>1</v>
      </c>
      <c r="O81" s="1" t="s">
        <v>5</v>
      </c>
      <c r="Q81" s="1" t="s">
        <v>79</v>
      </c>
      <c r="S81" s="1" t="s">
        <v>56</v>
      </c>
      <c r="U81" s="1">
        <v>2</v>
      </c>
      <c r="V81" s="1" t="s">
        <v>57</v>
      </c>
      <c r="W81" s="1" t="s">
        <v>82</v>
      </c>
      <c r="Z81" s="1" t="s">
        <v>29</v>
      </c>
      <c r="AA81" s="1" t="s">
        <v>30</v>
      </c>
      <c r="AC81" s="1" t="s">
        <v>32</v>
      </c>
      <c r="AH81" s="1" t="s">
        <v>71</v>
      </c>
      <c r="AJ81" s="1">
        <v>3</v>
      </c>
      <c r="AL81" s="1">
        <v>3</v>
      </c>
      <c r="AN81" s="1">
        <v>10</v>
      </c>
      <c r="AO81" s="1" t="s">
        <v>537</v>
      </c>
      <c r="AP81" s="1" t="s">
        <v>73</v>
      </c>
      <c r="AR81" s="1">
        <v>10</v>
      </c>
      <c r="AS81" s="1" t="s">
        <v>538</v>
      </c>
      <c r="AT81" s="1" t="s">
        <v>539</v>
      </c>
      <c r="AU81" s="1" t="s">
        <v>540</v>
      </c>
    </row>
    <row r="82" spans="1:47" ht="12.5" x14ac:dyDescent="0.25">
      <c r="A82" t="s">
        <v>3929</v>
      </c>
      <c r="B82">
        <v>26.4</v>
      </c>
      <c r="C82" s="1">
        <v>7</v>
      </c>
      <c r="D82" s="1">
        <v>10</v>
      </c>
      <c r="E82" s="1">
        <v>8</v>
      </c>
      <c r="F82" s="1">
        <v>20</v>
      </c>
      <c r="G82" s="1">
        <v>66502</v>
      </c>
      <c r="H82" s="1" t="s">
        <v>541</v>
      </c>
      <c r="I82" s="1">
        <v>1</v>
      </c>
      <c r="J82" s="1" t="s">
        <v>96</v>
      </c>
      <c r="L82" s="1" t="s">
        <v>97</v>
      </c>
      <c r="N82" s="1">
        <v>0</v>
      </c>
      <c r="W82" s="1" t="s">
        <v>82</v>
      </c>
      <c r="AA82" s="1" t="s">
        <v>30</v>
      </c>
      <c r="AH82" s="1" t="s">
        <v>71</v>
      </c>
      <c r="AJ82" s="1">
        <v>4</v>
      </c>
      <c r="AL82" s="1">
        <v>6</v>
      </c>
      <c r="AN82" s="1">
        <v>4</v>
      </c>
      <c r="AO82" s="1" t="s">
        <v>542</v>
      </c>
      <c r="AP82" s="1" t="s">
        <v>73</v>
      </c>
      <c r="AR82" s="1">
        <v>10</v>
      </c>
      <c r="AS82" s="1" t="s">
        <v>543</v>
      </c>
      <c r="AT82" s="1" t="s">
        <v>544</v>
      </c>
      <c r="AU82" s="1" t="s">
        <v>140</v>
      </c>
    </row>
    <row r="83" spans="1:47" ht="12.5" x14ac:dyDescent="0.25">
      <c r="A83" t="s">
        <v>3933</v>
      </c>
      <c r="B83">
        <v>27.658333333333335</v>
      </c>
      <c r="C83" s="1">
        <v>8</v>
      </c>
      <c r="D83" s="1">
        <v>0</v>
      </c>
      <c r="E83" s="1">
        <v>10</v>
      </c>
      <c r="F83" s="1">
        <v>6</v>
      </c>
      <c r="G83" s="1">
        <v>400615</v>
      </c>
      <c r="H83" s="1" t="s">
        <v>545</v>
      </c>
      <c r="I83" s="1">
        <v>1</v>
      </c>
      <c r="J83" s="1" t="s">
        <v>52</v>
      </c>
      <c r="L83" s="1" t="s">
        <v>102</v>
      </c>
      <c r="N83" s="1">
        <v>1</v>
      </c>
      <c r="O83" s="1" t="s">
        <v>149</v>
      </c>
      <c r="Q83" s="1" t="s">
        <v>79</v>
      </c>
      <c r="S83" s="1" t="s">
        <v>111</v>
      </c>
      <c r="U83" s="1">
        <v>8</v>
      </c>
      <c r="V83" s="1" t="s">
        <v>546</v>
      </c>
      <c r="W83" s="1" t="s">
        <v>58</v>
      </c>
      <c r="Y83" s="1" t="s">
        <v>28</v>
      </c>
      <c r="AH83" s="1" t="s">
        <v>71</v>
      </c>
      <c r="AK83" s="1">
        <v>20</v>
      </c>
      <c r="AL83" s="1">
        <v>5</v>
      </c>
      <c r="AN83" s="1">
        <v>48</v>
      </c>
      <c r="AO83" s="1" t="s">
        <v>547</v>
      </c>
      <c r="AP83" s="1" t="s">
        <v>73</v>
      </c>
      <c r="AR83" s="1">
        <v>10</v>
      </c>
      <c r="AS83" s="1" t="s">
        <v>548</v>
      </c>
      <c r="AT83" s="1" t="s">
        <v>549</v>
      </c>
      <c r="AU83" s="1" t="s">
        <v>115</v>
      </c>
    </row>
    <row r="84" spans="1:47" ht="12.5" x14ac:dyDescent="0.25">
      <c r="A84" t="s">
        <v>3934</v>
      </c>
      <c r="B84">
        <v>30.141666666666666</v>
      </c>
      <c r="C84" s="1">
        <v>7</v>
      </c>
      <c r="D84" s="1">
        <v>30</v>
      </c>
      <c r="E84" s="1">
        <v>10</v>
      </c>
      <c r="F84" s="1">
        <v>5</v>
      </c>
      <c r="G84" s="1">
        <v>12180</v>
      </c>
      <c r="H84" s="1" t="s">
        <v>550</v>
      </c>
      <c r="I84" s="1">
        <v>0</v>
      </c>
      <c r="J84" s="1" t="s">
        <v>66</v>
      </c>
      <c r="L84" s="1" t="s">
        <v>102</v>
      </c>
      <c r="N84" s="1">
        <v>1</v>
      </c>
      <c r="O84" s="1" t="s">
        <v>451</v>
      </c>
      <c r="Q84" s="1" t="s">
        <v>110</v>
      </c>
      <c r="S84" s="1" t="s">
        <v>551</v>
      </c>
      <c r="U84" s="1">
        <v>3</v>
      </c>
      <c r="V84" s="1" t="s">
        <v>552</v>
      </c>
      <c r="W84" s="1" t="s">
        <v>70</v>
      </c>
      <c r="AB84" s="1" t="s">
        <v>31</v>
      </c>
      <c r="AH84" s="1" t="s">
        <v>71</v>
      </c>
      <c r="AK84" s="1">
        <v>10</v>
      </c>
      <c r="AL84" s="1">
        <v>6</v>
      </c>
      <c r="AN84" s="1">
        <v>10</v>
      </c>
      <c r="AO84" s="1" t="s">
        <v>553</v>
      </c>
      <c r="AP84" s="1" t="s">
        <v>73</v>
      </c>
      <c r="AR84" s="1">
        <v>10</v>
      </c>
      <c r="AS84" s="1" t="s">
        <v>554</v>
      </c>
      <c r="AT84" s="1" t="s">
        <v>555</v>
      </c>
      <c r="AU84" s="1" t="s">
        <v>556</v>
      </c>
    </row>
    <row r="85" spans="1:47" ht="12.5" x14ac:dyDescent="0.25">
      <c r="A85" t="s">
        <v>3942</v>
      </c>
      <c r="B85">
        <v>30.066666666666666</v>
      </c>
      <c r="C85" s="1">
        <v>7</v>
      </c>
      <c r="D85" s="1">
        <v>150</v>
      </c>
      <c r="E85" s="1">
        <v>12</v>
      </c>
      <c r="F85" s="1">
        <v>24</v>
      </c>
      <c r="G85" s="1">
        <v>92120</v>
      </c>
      <c r="H85" s="1" t="s">
        <v>557</v>
      </c>
      <c r="I85" s="1">
        <v>1</v>
      </c>
      <c r="J85" s="1" t="s">
        <v>429</v>
      </c>
      <c r="L85" s="1" t="s">
        <v>97</v>
      </c>
      <c r="N85" s="1">
        <v>1</v>
      </c>
      <c r="O85" s="1" t="s">
        <v>451</v>
      </c>
      <c r="Q85" s="1" t="s">
        <v>110</v>
      </c>
      <c r="T85" s="1" t="s">
        <v>558</v>
      </c>
      <c r="U85" s="1">
        <v>3</v>
      </c>
      <c r="V85" s="1" t="s">
        <v>559</v>
      </c>
      <c r="W85" s="1" t="s">
        <v>70</v>
      </c>
      <c r="AB85" s="1" t="s">
        <v>31</v>
      </c>
      <c r="AH85" s="1" t="s">
        <v>71</v>
      </c>
      <c r="AJ85" s="1">
        <v>6</v>
      </c>
      <c r="AL85" s="1">
        <v>6</v>
      </c>
      <c r="AN85" s="1">
        <v>12</v>
      </c>
      <c r="AO85" s="1" t="s">
        <v>560</v>
      </c>
      <c r="AP85" s="1" t="s">
        <v>73</v>
      </c>
      <c r="AR85" s="1">
        <v>10</v>
      </c>
      <c r="AS85" s="1" t="s">
        <v>561</v>
      </c>
      <c r="AT85" s="1" t="s">
        <v>562</v>
      </c>
      <c r="AU85" s="1" t="s">
        <v>563</v>
      </c>
    </row>
    <row r="86" spans="1:47" ht="12.5" x14ac:dyDescent="0.25">
      <c r="A86" t="s">
        <v>3928</v>
      </c>
      <c r="B86">
        <v>24.761111111111113</v>
      </c>
      <c r="C86" s="1">
        <v>7</v>
      </c>
      <c r="D86" s="1">
        <v>150</v>
      </c>
      <c r="E86" s="1">
        <v>3</v>
      </c>
      <c r="F86" s="1">
        <v>4</v>
      </c>
      <c r="G86" s="1">
        <v>94110</v>
      </c>
      <c r="H86" s="1" t="s">
        <v>336</v>
      </c>
      <c r="I86" s="1">
        <v>1</v>
      </c>
      <c r="J86" s="1" t="s">
        <v>52</v>
      </c>
      <c r="M86" s="1" t="s">
        <v>564</v>
      </c>
      <c r="N86" s="1">
        <v>1</v>
      </c>
      <c r="O86" s="1" t="s">
        <v>54</v>
      </c>
      <c r="Q86" s="1" t="s">
        <v>79</v>
      </c>
      <c r="S86" s="1" t="s">
        <v>90</v>
      </c>
      <c r="U86" s="1">
        <v>2</v>
      </c>
      <c r="V86" s="1" t="s">
        <v>565</v>
      </c>
      <c r="W86" s="1" t="s">
        <v>58</v>
      </c>
      <c r="AB86" s="1" t="s">
        <v>31</v>
      </c>
      <c r="AH86" s="1" t="s">
        <v>71</v>
      </c>
      <c r="AJ86" s="1">
        <v>3</v>
      </c>
      <c r="AL86" s="1">
        <v>4</v>
      </c>
      <c r="AN86" s="1">
        <v>15</v>
      </c>
      <c r="AO86" s="1" t="s">
        <v>566</v>
      </c>
      <c r="AQ86" s="1" t="s">
        <v>567</v>
      </c>
      <c r="AR86" s="1">
        <v>8</v>
      </c>
      <c r="AS86" s="1" t="s">
        <v>568</v>
      </c>
      <c r="AT86" s="1" t="s">
        <v>569</v>
      </c>
      <c r="AU86" s="1" t="s">
        <v>570</v>
      </c>
    </row>
    <row r="87" spans="1:47" ht="12.5" x14ac:dyDescent="0.25">
      <c r="A87" t="s">
        <v>0</v>
      </c>
      <c r="B87">
        <v>28.661111111111111</v>
      </c>
      <c r="C87" s="1">
        <v>7</v>
      </c>
      <c r="D87" s="1">
        <v>90</v>
      </c>
      <c r="E87" s="1">
        <v>8</v>
      </c>
      <c r="F87" s="1">
        <v>0</v>
      </c>
      <c r="G87" s="1">
        <v>682021</v>
      </c>
      <c r="H87" s="1" t="s">
        <v>571</v>
      </c>
      <c r="I87" s="1">
        <v>0</v>
      </c>
      <c r="K87" s="1" t="s">
        <v>572</v>
      </c>
      <c r="L87" s="1" t="s">
        <v>53</v>
      </c>
      <c r="N87" s="1">
        <v>1</v>
      </c>
      <c r="P87" s="1" t="s">
        <v>573</v>
      </c>
      <c r="Q87" s="1" t="s">
        <v>79</v>
      </c>
      <c r="T87" s="1" t="s">
        <v>574</v>
      </c>
      <c r="U87" s="1">
        <v>4</v>
      </c>
      <c r="V87" s="1" t="s">
        <v>575</v>
      </c>
      <c r="W87" s="1" t="s">
        <v>82</v>
      </c>
      <c r="AF87" s="1" t="s">
        <v>35</v>
      </c>
      <c r="AP87" s="1" t="s">
        <v>73</v>
      </c>
      <c r="AR87" s="1">
        <v>9</v>
      </c>
      <c r="AS87" s="1" t="s">
        <v>576</v>
      </c>
      <c r="AT87" s="1" t="s">
        <v>577</v>
      </c>
      <c r="AU87" s="1" t="s">
        <v>578</v>
      </c>
    </row>
    <row r="88" spans="1:47" ht="12.5" x14ac:dyDescent="0.25">
      <c r="A88" t="s">
        <v>0</v>
      </c>
      <c r="B88">
        <v>44.088888888888889</v>
      </c>
      <c r="C88" s="1">
        <v>8</v>
      </c>
      <c r="D88" s="1">
        <v>45</v>
      </c>
      <c r="E88" s="1">
        <v>5</v>
      </c>
      <c r="F88" s="1">
        <v>5</v>
      </c>
      <c r="G88" s="1">
        <v>80798</v>
      </c>
      <c r="H88" s="1" t="s">
        <v>230</v>
      </c>
      <c r="I88" s="1">
        <v>1</v>
      </c>
      <c r="J88" s="1" t="s">
        <v>66</v>
      </c>
      <c r="L88" s="1" t="s">
        <v>53</v>
      </c>
      <c r="N88" s="1">
        <v>1</v>
      </c>
      <c r="O88" s="1" t="s">
        <v>579</v>
      </c>
      <c r="Q88" s="1" t="s">
        <v>55</v>
      </c>
      <c r="S88" s="1" t="s">
        <v>294</v>
      </c>
      <c r="U88" s="1">
        <v>15</v>
      </c>
      <c r="V88" s="1" t="s">
        <v>580</v>
      </c>
      <c r="W88" s="1" t="s">
        <v>82</v>
      </c>
      <c r="AC88" s="1" t="s">
        <v>32</v>
      </c>
      <c r="AH88" s="1" t="s">
        <v>59</v>
      </c>
      <c r="AK88" s="1">
        <v>25</v>
      </c>
      <c r="AM88" s="1">
        <v>10</v>
      </c>
      <c r="AN88" s="1">
        <v>25</v>
      </c>
      <c r="AQ88" s="1" t="s">
        <v>581</v>
      </c>
      <c r="AR88" s="1">
        <v>10</v>
      </c>
      <c r="AT88" s="1" t="s">
        <v>582</v>
      </c>
    </row>
    <row r="89" spans="1:47" ht="12.5" x14ac:dyDescent="0.25">
      <c r="A89" t="s">
        <v>3</v>
      </c>
      <c r="B89">
        <v>35.916666666666664</v>
      </c>
      <c r="C89" s="1">
        <v>7</v>
      </c>
      <c r="D89" s="1">
        <v>120</v>
      </c>
      <c r="E89" s="1">
        <v>12</v>
      </c>
      <c r="F89" s="1">
        <v>15</v>
      </c>
      <c r="G89" s="1">
        <v>92131</v>
      </c>
      <c r="H89" s="1" t="s">
        <v>583</v>
      </c>
      <c r="I89" s="1">
        <v>1</v>
      </c>
      <c r="J89" s="1" t="s">
        <v>96</v>
      </c>
      <c r="L89" s="1" t="s">
        <v>102</v>
      </c>
      <c r="N89" s="1">
        <v>1</v>
      </c>
      <c r="O89" s="1" t="s">
        <v>5</v>
      </c>
      <c r="Q89" s="1" t="s">
        <v>89</v>
      </c>
      <c r="S89" s="1" t="s">
        <v>551</v>
      </c>
      <c r="U89" s="1">
        <v>10</v>
      </c>
      <c r="V89" s="1" t="s">
        <v>584</v>
      </c>
      <c r="W89" s="1" t="s">
        <v>58</v>
      </c>
      <c r="AC89" s="1" t="s">
        <v>32</v>
      </c>
      <c r="AH89" s="1" t="s">
        <v>59</v>
      </c>
      <c r="AJ89" s="1">
        <v>4</v>
      </c>
      <c r="AL89" s="1">
        <v>6</v>
      </c>
      <c r="AN89" s="1">
        <v>7</v>
      </c>
      <c r="AO89" s="1" t="s">
        <v>585</v>
      </c>
      <c r="AQ89" s="1" t="s">
        <v>586</v>
      </c>
      <c r="AR89" s="1">
        <v>6</v>
      </c>
      <c r="AS89" s="1" t="s">
        <v>587</v>
      </c>
      <c r="AT89" s="1" t="s">
        <v>588</v>
      </c>
    </row>
    <row r="90" spans="1:47" ht="12.5" x14ac:dyDescent="0.25">
      <c r="A90" t="s">
        <v>3933</v>
      </c>
      <c r="B90">
        <v>36.419444444444444</v>
      </c>
      <c r="C90" s="1">
        <v>8</v>
      </c>
      <c r="D90" s="1">
        <v>120</v>
      </c>
      <c r="E90" s="1">
        <v>10</v>
      </c>
      <c r="F90" s="1">
        <v>6</v>
      </c>
      <c r="G90" s="1">
        <v>41068</v>
      </c>
      <c r="H90" s="1" t="s">
        <v>589</v>
      </c>
      <c r="I90" s="1">
        <v>1</v>
      </c>
      <c r="J90" s="1" t="s">
        <v>52</v>
      </c>
      <c r="L90" s="1" t="s">
        <v>97</v>
      </c>
      <c r="N90" s="1">
        <v>0</v>
      </c>
      <c r="W90" s="1" t="s">
        <v>82</v>
      </c>
      <c r="Z90" s="1" t="s">
        <v>29</v>
      </c>
      <c r="AH90" s="1" t="s">
        <v>71</v>
      </c>
      <c r="AJ90" s="1">
        <v>3</v>
      </c>
      <c r="AL90" s="1">
        <v>5</v>
      </c>
      <c r="AN90" s="1">
        <v>80</v>
      </c>
      <c r="AO90" s="1" t="s">
        <v>590</v>
      </c>
      <c r="AP90" s="1" t="s">
        <v>73</v>
      </c>
      <c r="AR90" s="1">
        <v>9</v>
      </c>
      <c r="AS90" s="1" t="s">
        <v>591</v>
      </c>
      <c r="AT90" s="1" t="s">
        <v>109</v>
      </c>
      <c r="AU90" s="1" t="s">
        <v>592</v>
      </c>
    </row>
    <row r="91" spans="1:47" ht="12.5" x14ac:dyDescent="0.25">
      <c r="A91" t="s">
        <v>3931</v>
      </c>
      <c r="B91">
        <v>25.577777777777779</v>
      </c>
      <c r="C91" s="1">
        <v>7</v>
      </c>
      <c r="D91" s="1">
        <v>150</v>
      </c>
      <c r="E91" s="1">
        <v>9</v>
      </c>
      <c r="F91" s="1">
        <v>15</v>
      </c>
      <c r="G91" s="1">
        <v>500074</v>
      </c>
      <c r="H91" s="1" t="s">
        <v>367</v>
      </c>
      <c r="I91" s="1">
        <v>1</v>
      </c>
      <c r="J91" s="1" t="s">
        <v>52</v>
      </c>
      <c r="L91" s="1" t="s">
        <v>97</v>
      </c>
      <c r="N91" s="1">
        <v>1</v>
      </c>
      <c r="O91" s="1" t="s">
        <v>224</v>
      </c>
      <c r="Q91" s="1" t="s">
        <v>79</v>
      </c>
      <c r="S91" s="1" t="s">
        <v>232</v>
      </c>
      <c r="U91" s="1">
        <v>3</v>
      </c>
      <c r="V91" s="1" t="s">
        <v>593</v>
      </c>
      <c r="W91" s="1" t="s">
        <v>58</v>
      </c>
      <c r="AC91" s="1" t="s">
        <v>32</v>
      </c>
      <c r="AH91" s="1" t="s">
        <v>71</v>
      </c>
      <c r="AK91" s="1">
        <v>8</v>
      </c>
      <c r="AL91" s="1">
        <v>6</v>
      </c>
      <c r="AN91" s="1">
        <v>10</v>
      </c>
      <c r="AO91" s="1" t="s">
        <v>594</v>
      </c>
      <c r="AP91" s="1" t="s">
        <v>73</v>
      </c>
      <c r="AR91" s="1">
        <v>9</v>
      </c>
      <c r="AS91" s="1" t="s">
        <v>595</v>
      </c>
      <c r="AT91" s="1" t="s">
        <v>596</v>
      </c>
      <c r="AU91" s="1" t="s">
        <v>597</v>
      </c>
    </row>
    <row r="92" spans="1:47" ht="12.5" x14ac:dyDescent="0.25">
      <c r="A92" t="s">
        <v>3930</v>
      </c>
      <c r="B92">
        <v>22.155555555555555</v>
      </c>
      <c r="C92" s="1">
        <v>8</v>
      </c>
      <c r="D92" s="1">
        <v>60</v>
      </c>
      <c r="E92" s="1">
        <v>50</v>
      </c>
      <c r="F92" s="1">
        <v>13</v>
      </c>
      <c r="G92" s="1">
        <v>22620</v>
      </c>
      <c r="H92" s="1" t="s">
        <v>598</v>
      </c>
      <c r="I92" s="1">
        <v>0</v>
      </c>
      <c r="J92" s="1" t="s">
        <v>96</v>
      </c>
      <c r="L92" s="1" t="s">
        <v>97</v>
      </c>
      <c r="N92" s="1">
        <v>0</v>
      </c>
      <c r="W92" s="1" t="s">
        <v>58</v>
      </c>
      <c r="AA92" s="1" t="s">
        <v>30</v>
      </c>
      <c r="AH92" s="1" t="s">
        <v>71</v>
      </c>
      <c r="AJ92" s="1">
        <v>6</v>
      </c>
      <c r="AL92" s="1">
        <v>5</v>
      </c>
      <c r="AN92" s="1">
        <v>7</v>
      </c>
      <c r="AO92" s="1" t="s">
        <v>599</v>
      </c>
      <c r="AP92" s="1" t="s">
        <v>73</v>
      </c>
      <c r="AR92" s="1">
        <v>9</v>
      </c>
      <c r="AS92" s="1" t="s">
        <v>600</v>
      </c>
      <c r="AT92" s="1" t="s">
        <v>601</v>
      </c>
      <c r="AU92" s="1" t="s">
        <v>602</v>
      </c>
    </row>
    <row r="93" spans="1:47" ht="12.5" x14ac:dyDescent="0.25">
      <c r="A93" t="s">
        <v>3930</v>
      </c>
      <c r="B93">
        <v>28.524999999999999</v>
      </c>
      <c r="C93" s="1">
        <v>1</v>
      </c>
      <c r="D93" s="1">
        <v>20</v>
      </c>
      <c r="E93" s="1">
        <v>8</v>
      </c>
      <c r="F93" s="1">
        <v>6</v>
      </c>
      <c r="G93" s="1">
        <v>752504</v>
      </c>
      <c r="H93" s="1" t="s">
        <v>603</v>
      </c>
      <c r="I93" s="1">
        <v>1</v>
      </c>
      <c r="J93" s="1" t="s">
        <v>52</v>
      </c>
      <c r="M93" s="1" t="s">
        <v>604</v>
      </c>
      <c r="N93" s="1">
        <v>0</v>
      </c>
      <c r="W93" s="1" t="s">
        <v>58</v>
      </c>
      <c r="Y93" s="1" t="s">
        <v>28</v>
      </c>
      <c r="AH93" s="1" t="s">
        <v>71</v>
      </c>
      <c r="AJ93" s="1">
        <v>4</v>
      </c>
      <c r="AL93" s="1">
        <v>2</v>
      </c>
      <c r="AN93" s="1">
        <v>2</v>
      </c>
      <c r="AO93" s="1" t="s">
        <v>605</v>
      </c>
      <c r="AP93" s="1" t="s">
        <v>414</v>
      </c>
      <c r="AR93" s="1">
        <v>10</v>
      </c>
      <c r="AS93" s="1" t="s">
        <v>606</v>
      </c>
      <c r="AT93" s="1" t="s">
        <v>607</v>
      </c>
    </row>
    <row r="94" spans="1:47" ht="12.5" x14ac:dyDescent="0.25">
      <c r="A94" t="s">
        <v>0</v>
      </c>
      <c r="B94">
        <v>32.299999999999997</v>
      </c>
      <c r="C94" s="1">
        <v>8</v>
      </c>
      <c r="D94" s="1">
        <v>30</v>
      </c>
      <c r="E94" s="1">
        <v>10</v>
      </c>
      <c r="F94" s="1">
        <v>2</v>
      </c>
      <c r="G94" s="1">
        <v>95035</v>
      </c>
      <c r="H94" s="1" t="s">
        <v>608</v>
      </c>
      <c r="I94" s="1">
        <v>0</v>
      </c>
      <c r="J94" s="1" t="s">
        <v>77</v>
      </c>
      <c r="L94" s="1" t="s">
        <v>97</v>
      </c>
      <c r="N94" s="1">
        <v>1</v>
      </c>
      <c r="O94" s="1" t="s">
        <v>158</v>
      </c>
      <c r="Q94" s="1" t="s">
        <v>79</v>
      </c>
      <c r="S94" s="1" t="s">
        <v>90</v>
      </c>
      <c r="U94" s="1">
        <v>5</v>
      </c>
      <c r="V94" s="1" t="s">
        <v>609</v>
      </c>
      <c r="W94" s="1" t="s">
        <v>82</v>
      </c>
      <c r="AA94" s="1" t="s">
        <v>30</v>
      </c>
      <c r="AH94" s="1" t="s">
        <v>166</v>
      </c>
      <c r="AJ94" s="1">
        <v>6</v>
      </c>
      <c r="AL94" s="1">
        <v>6</v>
      </c>
      <c r="AN94" s="1">
        <v>10</v>
      </c>
      <c r="AO94" s="1" t="s">
        <v>610</v>
      </c>
      <c r="AP94" s="1" t="s">
        <v>73</v>
      </c>
      <c r="AR94" s="1">
        <v>10</v>
      </c>
      <c r="AS94" s="1" t="s">
        <v>610</v>
      </c>
      <c r="AT94" s="1" t="s">
        <v>610</v>
      </c>
      <c r="AU94" s="1" t="s">
        <v>610</v>
      </c>
    </row>
    <row r="95" spans="1:47" ht="12.5" x14ac:dyDescent="0.25">
      <c r="A95" t="s">
        <v>3930</v>
      </c>
      <c r="B95">
        <v>28.305555555555557</v>
      </c>
      <c r="C95" s="1">
        <v>7</v>
      </c>
      <c r="D95" s="1">
        <v>60</v>
      </c>
      <c r="E95" s="1">
        <v>11</v>
      </c>
      <c r="F95" s="1">
        <v>3</v>
      </c>
      <c r="G95" s="1">
        <v>10128</v>
      </c>
      <c r="H95" s="1" t="s">
        <v>611</v>
      </c>
      <c r="I95" s="1">
        <v>0</v>
      </c>
      <c r="J95" s="1" t="s">
        <v>52</v>
      </c>
      <c r="L95" s="1" t="s">
        <v>53</v>
      </c>
      <c r="N95" s="1">
        <v>1</v>
      </c>
      <c r="O95" s="1" t="s">
        <v>224</v>
      </c>
      <c r="Q95" s="1" t="s">
        <v>79</v>
      </c>
      <c r="S95" s="1" t="s">
        <v>90</v>
      </c>
      <c r="U95" s="1">
        <v>1</v>
      </c>
      <c r="V95" s="1" t="s">
        <v>612</v>
      </c>
      <c r="W95" s="1" t="s">
        <v>82</v>
      </c>
      <c r="AF95" s="1" t="s">
        <v>35</v>
      </c>
      <c r="AP95" s="1" t="s">
        <v>73</v>
      </c>
      <c r="AR95" s="1">
        <v>10</v>
      </c>
      <c r="AS95" s="1" t="s">
        <v>74</v>
      </c>
    </row>
    <row r="96" spans="1:47" ht="12.5" x14ac:dyDescent="0.25">
      <c r="A96" t="s">
        <v>3930</v>
      </c>
      <c r="B96">
        <v>0.89166666666666672</v>
      </c>
      <c r="C96" s="1">
        <v>6</v>
      </c>
      <c r="D96" s="1">
        <v>40</v>
      </c>
      <c r="E96" s="1">
        <v>10</v>
      </c>
      <c r="F96" s="1">
        <v>5</v>
      </c>
      <c r="G96" s="1">
        <v>22071090</v>
      </c>
      <c r="H96" s="1" t="s">
        <v>613</v>
      </c>
      <c r="I96" s="1">
        <v>1</v>
      </c>
      <c r="J96" s="1" t="s">
        <v>52</v>
      </c>
      <c r="L96" s="1" t="s">
        <v>97</v>
      </c>
      <c r="N96" s="1">
        <v>1</v>
      </c>
      <c r="O96" s="1" t="s">
        <v>518</v>
      </c>
      <c r="Q96" s="1" t="s">
        <v>89</v>
      </c>
      <c r="S96" s="1" t="s">
        <v>159</v>
      </c>
      <c r="U96" s="1">
        <v>5</v>
      </c>
      <c r="V96" s="1" t="s">
        <v>614</v>
      </c>
      <c r="W96" s="1" t="s">
        <v>82</v>
      </c>
      <c r="AA96" s="1" t="s">
        <v>30</v>
      </c>
      <c r="AC96" s="1" t="s">
        <v>32</v>
      </c>
      <c r="AH96" s="1" t="s">
        <v>59</v>
      </c>
      <c r="AJ96" s="1">
        <v>4</v>
      </c>
      <c r="AL96" s="1">
        <v>3</v>
      </c>
      <c r="AN96" s="1">
        <v>3</v>
      </c>
      <c r="AO96" s="1" t="s">
        <v>615</v>
      </c>
      <c r="AP96" s="1" t="s">
        <v>197</v>
      </c>
      <c r="AR96" s="1">
        <v>7</v>
      </c>
      <c r="AS96" s="1" t="s">
        <v>616</v>
      </c>
      <c r="AT96" s="1" t="s">
        <v>617</v>
      </c>
      <c r="AU96" s="1" t="s">
        <v>618</v>
      </c>
    </row>
    <row r="97" spans="1:47" ht="12.5" x14ac:dyDescent="0.25">
      <c r="A97" t="s">
        <v>0</v>
      </c>
      <c r="B97">
        <v>30.611111111111111</v>
      </c>
      <c r="C97" s="1">
        <v>8</v>
      </c>
      <c r="D97" s="1">
        <v>90</v>
      </c>
      <c r="E97" s="1">
        <v>7</v>
      </c>
      <c r="F97" s="1">
        <v>50</v>
      </c>
      <c r="G97" s="1">
        <v>75235</v>
      </c>
      <c r="H97" s="1" t="s">
        <v>619</v>
      </c>
      <c r="I97" s="1">
        <v>0</v>
      </c>
      <c r="J97" s="1" t="s">
        <v>429</v>
      </c>
      <c r="L97" s="1" t="s">
        <v>53</v>
      </c>
      <c r="N97" s="1">
        <v>1</v>
      </c>
      <c r="O97" s="1" t="s">
        <v>158</v>
      </c>
      <c r="Q97" s="1" t="s">
        <v>79</v>
      </c>
      <c r="S97" s="1" t="s">
        <v>337</v>
      </c>
      <c r="U97" s="1">
        <v>6</v>
      </c>
      <c r="V97" s="1" t="s">
        <v>620</v>
      </c>
      <c r="W97" s="1" t="s">
        <v>70</v>
      </c>
      <c r="AA97" s="1" t="s">
        <v>30</v>
      </c>
      <c r="AB97" s="1" t="s">
        <v>31</v>
      </c>
      <c r="AH97" s="1" t="s">
        <v>621</v>
      </c>
      <c r="AK97" s="1">
        <v>15</v>
      </c>
      <c r="AL97" s="1">
        <v>6</v>
      </c>
      <c r="AN97" s="1">
        <v>40</v>
      </c>
      <c r="AO97" s="1" t="s">
        <v>364</v>
      </c>
      <c r="AP97" s="1" t="s">
        <v>73</v>
      </c>
      <c r="AR97" s="1">
        <v>10</v>
      </c>
      <c r="AS97" s="1" t="s">
        <v>74</v>
      </c>
    </row>
    <row r="98" spans="1:47" ht="12.5" x14ac:dyDescent="0.25">
      <c r="A98" t="s">
        <v>4</v>
      </c>
      <c r="B98">
        <v>21.855555555555554</v>
      </c>
      <c r="C98" s="1">
        <v>6</v>
      </c>
      <c r="D98" s="1">
        <v>200</v>
      </c>
      <c r="E98" s="1">
        <v>4</v>
      </c>
      <c r="F98" s="1">
        <v>15</v>
      </c>
      <c r="G98" s="1">
        <v>841226</v>
      </c>
      <c r="H98" s="1" t="s">
        <v>622</v>
      </c>
      <c r="I98" s="1">
        <v>1</v>
      </c>
      <c r="J98" s="1" t="s">
        <v>96</v>
      </c>
      <c r="L98" s="1" t="s">
        <v>97</v>
      </c>
      <c r="N98" s="1">
        <v>1</v>
      </c>
      <c r="O98" s="1" t="s">
        <v>109</v>
      </c>
      <c r="Q98" s="1" t="s">
        <v>79</v>
      </c>
      <c r="S98" s="1" t="s">
        <v>56</v>
      </c>
      <c r="U98" s="1">
        <v>1</v>
      </c>
      <c r="V98" s="1" t="s">
        <v>57</v>
      </c>
      <c r="W98" s="1" t="s">
        <v>58</v>
      </c>
      <c r="AA98" s="1" t="s">
        <v>30</v>
      </c>
      <c r="AC98" s="1" t="s">
        <v>32</v>
      </c>
      <c r="AH98" s="1" t="s">
        <v>83</v>
      </c>
      <c r="AK98" s="1">
        <v>80</v>
      </c>
      <c r="AM98" s="1">
        <v>15</v>
      </c>
      <c r="AN98" s="1">
        <v>4</v>
      </c>
      <c r="AO98" s="1" t="s">
        <v>623</v>
      </c>
      <c r="AP98" s="1" t="s">
        <v>63</v>
      </c>
      <c r="AR98" s="1">
        <v>10</v>
      </c>
      <c r="AS98" s="1" t="s">
        <v>624</v>
      </c>
      <c r="AT98" s="1" t="s">
        <v>625</v>
      </c>
      <c r="AU98" s="1" t="s">
        <v>626</v>
      </c>
    </row>
    <row r="99" spans="1:47" ht="12.5" x14ac:dyDescent="0.25">
      <c r="A99" t="s">
        <v>1</v>
      </c>
      <c r="B99">
        <v>51.45</v>
      </c>
      <c r="C99" s="1">
        <v>7</v>
      </c>
      <c r="D99" s="1">
        <v>90</v>
      </c>
      <c r="E99" s="1">
        <v>10</v>
      </c>
      <c r="F99" s="1">
        <v>10</v>
      </c>
      <c r="G99" s="1">
        <v>80241</v>
      </c>
      <c r="H99" s="1" t="s">
        <v>627</v>
      </c>
      <c r="I99" s="1">
        <v>1</v>
      </c>
      <c r="J99" s="1" t="s">
        <v>77</v>
      </c>
      <c r="L99" s="1" t="s">
        <v>102</v>
      </c>
      <c r="N99" s="1">
        <v>1</v>
      </c>
      <c r="O99" s="1" t="s">
        <v>224</v>
      </c>
      <c r="Q99" s="1" t="s">
        <v>55</v>
      </c>
      <c r="S99" s="1" t="s">
        <v>323</v>
      </c>
      <c r="U99" s="1">
        <v>25</v>
      </c>
      <c r="V99" s="1" t="s">
        <v>628</v>
      </c>
      <c r="W99" s="1" t="s">
        <v>82</v>
      </c>
      <c r="AB99" s="1" t="s">
        <v>31</v>
      </c>
      <c r="AH99" s="1" t="s">
        <v>59</v>
      </c>
      <c r="AJ99" s="1">
        <v>4</v>
      </c>
      <c r="AL99" s="1">
        <v>6</v>
      </c>
      <c r="AN99" s="1">
        <v>30</v>
      </c>
      <c r="AO99" s="1" t="s">
        <v>629</v>
      </c>
      <c r="AP99" s="1" t="s">
        <v>73</v>
      </c>
      <c r="AR99" s="1">
        <v>10</v>
      </c>
      <c r="AS99" s="1" t="s">
        <v>630</v>
      </c>
      <c r="AT99" s="1" t="s">
        <v>474</v>
      </c>
      <c r="AU99" s="1" t="s">
        <v>631</v>
      </c>
    </row>
    <row r="100" spans="1:47" ht="12.5" x14ac:dyDescent="0.25">
      <c r="A100" t="s">
        <v>0</v>
      </c>
      <c r="B100">
        <v>38.700000000000003</v>
      </c>
      <c r="C100" s="1">
        <v>8</v>
      </c>
      <c r="D100" s="1">
        <v>0</v>
      </c>
      <c r="E100" s="1">
        <v>8</v>
      </c>
      <c r="F100" s="1">
        <v>24</v>
      </c>
      <c r="G100" s="1">
        <v>78701</v>
      </c>
      <c r="H100" s="1" t="s">
        <v>237</v>
      </c>
      <c r="I100" s="1">
        <v>0</v>
      </c>
      <c r="J100" s="1" t="s">
        <v>122</v>
      </c>
      <c r="L100" s="1" t="s">
        <v>67</v>
      </c>
      <c r="N100" s="1">
        <v>1</v>
      </c>
      <c r="O100" s="1" t="s">
        <v>224</v>
      </c>
      <c r="Q100" s="1" t="s">
        <v>79</v>
      </c>
      <c r="S100" s="1" t="s">
        <v>90</v>
      </c>
      <c r="U100" s="1">
        <v>20</v>
      </c>
      <c r="V100" s="1" t="s">
        <v>632</v>
      </c>
      <c r="W100" s="1" t="s">
        <v>58</v>
      </c>
      <c r="Z100" s="1" t="s">
        <v>29</v>
      </c>
      <c r="AB100" s="1" t="s">
        <v>31</v>
      </c>
      <c r="AH100" s="1" t="s">
        <v>59</v>
      </c>
      <c r="AJ100" s="1">
        <v>6</v>
      </c>
      <c r="AL100" s="1">
        <v>6</v>
      </c>
      <c r="AN100" s="1">
        <v>12</v>
      </c>
      <c r="AO100" s="1" t="s">
        <v>633</v>
      </c>
      <c r="AP100" s="1" t="s">
        <v>73</v>
      </c>
      <c r="AR100" s="1">
        <v>10</v>
      </c>
      <c r="AS100" s="1" t="s">
        <v>634</v>
      </c>
      <c r="AT100" s="1" t="s">
        <v>635</v>
      </c>
      <c r="AU100" s="1" t="s">
        <v>636</v>
      </c>
    </row>
    <row r="101" spans="1:47" ht="12.5" x14ac:dyDescent="0.25">
      <c r="A101" t="s">
        <v>3943</v>
      </c>
      <c r="B101">
        <v>28.097222222222221</v>
      </c>
      <c r="C101" s="1">
        <v>8</v>
      </c>
      <c r="D101" s="1">
        <v>0</v>
      </c>
      <c r="E101" s="1">
        <v>12</v>
      </c>
      <c r="F101" s="1">
        <v>3</v>
      </c>
      <c r="G101" s="1">
        <v>208012</v>
      </c>
      <c r="H101" s="1" t="s">
        <v>637</v>
      </c>
      <c r="I101" s="1">
        <v>1</v>
      </c>
      <c r="J101" s="1" t="s">
        <v>52</v>
      </c>
      <c r="L101" s="1" t="s">
        <v>97</v>
      </c>
      <c r="N101" s="1">
        <v>1</v>
      </c>
      <c r="O101" s="1" t="s">
        <v>579</v>
      </c>
      <c r="Q101" s="1" t="s">
        <v>79</v>
      </c>
      <c r="S101" s="1" t="s">
        <v>56</v>
      </c>
      <c r="U101" s="1">
        <v>4</v>
      </c>
      <c r="V101" s="1" t="s">
        <v>57</v>
      </c>
      <c r="W101" s="1" t="s">
        <v>58</v>
      </c>
      <c r="AC101" s="1" t="s">
        <v>32</v>
      </c>
      <c r="AG101" s="1" t="s">
        <v>638</v>
      </c>
      <c r="AH101" s="1" t="s">
        <v>71</v>
      </c>
      <c r="AJ101" s="1">
        <v>6</v>
      </c>
      <c r="AL101" s="1">
        <v>2</v>
      </c>
      <c r="AN101" s="1">
        <v>5</v>
      </c>
      <c r="AO101" s="1" t="s">
        <v>639</v>
      </c>
      <c r="AP101" s="1" t="s">
        <v>73</v>
      </c>
      <c r="AR101" s="1">
        <v>10</v>
      </c>
      <c r="AS101" s="1" t="s">
        <v>640</v>
      </c>
      <c r="AT101" s="1" t="s">
        <v>641</v>
      </c>
      <c r="AU101" s="1" t="s">
        <v>642</v>
      </c>
    </row>
    <row r="102" spans="1:47" ht="12.5" x14ac:dyDescent="0.25">
      <c r="A102" t="s">
        <v>3927</v>
      </c>
      <c r="B102">
        <v>43.969444444444441</v>
      </c>
      <c r="C102" s="1">
        <v>7</v>
      </c>
      <c r="D102" s="1">
        <v>50</v>
      </c>
      <c r="E102" s="1">
        <v>10</v>
      </c>
      <c r="F102" s="1">
        <v>5</v>
      </c>
      <c r="G102" s="1">
        <v>10100</v>
      </c>
      <c r="H102" s="1" t="s">
        <v>643</v>
      </c>
      <c r="I102" s="1">
        <v>0</v>
      </c>
      <c r="J102" s="1" t="s">
        <v>122</v>
      </c>
      <c r="L102" s="1" t="s">
        <v>97</v>
      </c>
      <c r="N102" s="1">
        <v>1</v>
      </c>
      <c r="O102" s="1" t="s">
        <v>224</v>
      </c>
      <c r="Q102" s="1" t="s">
        <v>383</v>
      </c>
      <c r="S102" s="1" t="s">
        <v>644</v>
      </c>
      <c r="U102" s="1">
        <v>16</v>
      </c>
      <c r="V102" s="1" t="s">
        <v>645</v>
      </c>
      <c r="W102" s="1" t="s">
        <v>82</v>
      </c>
      <c r="AB102" s="1" t="s">
        <v>31</v>
      </c>
      <c r="AH102" s="1" t="s">
        <v>71</v>
      </c>
      <c r="AJ102" s="1">
        <v>6</v>
      </c>
      <c r="AL102" s="1">
        <v>6</v>
      </c>
      <c r="AN102" s="1">
        <v>60</v>
      </c>
      <c r="AO102" s="1" t="s">
        <v>646</v>
      </c>
      <c r="AP102" s="1" t="s">
        <v>73</v>
      </c>
      <c r="AR102" s="1">
        <v>6</v>
      </c>
      <c r="AS102" s="1" t="s">
        <v>647</v>
      </c>
    </row>
    <row r="103" spans="1:47" ht="12.5" x14ac:dyDescent="0.25">
      <c r="A103" t="s">
        <v>4</v>
      </c>
      <c r="B103">
        <v>31.777777777777779</v>
      </c>
      <c r="C103" s="1">
        <v>6</v>
      </c>
      <c r="D103" s="1">
        <v>2</v>
      </c>
      <c r="E103" s="1">
        <v>12</v>
      </c>
      <c r="F103" s="1">
        <v>3</v>
      </c>
      <c r="H103" s="1" t="s">
        <v>648</v>
      </c>
      <c r="I103" s="1">
        <v>0</v>
      </c>
      <c r="J103" s="1" t="s">
        <v>66</v>
      </c>
      <c r="L103" s="1" t="s">
        <v>97</v>
      </c>
      <c r="N103" s="1">
        <v>1</v>
      </c>
      <c r="O103" s="1" t="s">
        <v>451</v>
      </c>
      <c r="Q103" s="1" t="s">
        <v>110</v>
      </c>
      <c r="S103" s="1" t="s">
        <v>56</v>
      </c>
      <c r="U103" s="1">
        <v>10</v>
      </c>
      <c r="V103" s="1" t="s">
        <v>649</v>
      </c>
      <c r="W103" s="1" t="s">
        <v>82</v>
      </c>
      <c r="AB103" s="1" t="s">
        <v>31</v>
      </c>
      <c r="AH103" s="1" t="s">
        <v>83</v>
      </c>
      <c r="AK103" s="1">
        <v>10</v>
      </c>
      <c r="AL103" s="1">
        <v>5</v>
      </c>
      <c r="AN103" s="1">
        <v>20</v>
      </c>
      <c r="AO103" s="1" t="s">
        <v>650</v>
      </c>
      <c r="AP103" s="1" t="s">
        <v>73</v>
      </c>
      <c r="AR103" s="1">
        <v>8</v>
      </c>
      <c r="AS103" s="1" t="s">
        <v>651</v>
      </c>
      <c r="AT103" s="1" t="s">
        <v>652</v>
      </c>
      <c r="AU103" s="1" t="s">
        <v>653</v>
      </c>
    </row>
    <row r="104" spans="1:47" ht="12.5" x14ac:dyDescent="0.25">
      <c r="A104" t="s">
        <v>3927</v>
      </c>
      <c r="B104">
        <v>28.772222222222222</v>
      </c>
      <c r="C104" s="1">
        <v>6</v>
      </c>
      <c r="D104" s="1">
        <v>0</v>
      </c>
      <c r="E104" s="1">
        <v>14</v>
      </c>
      <c r="F104" s="1">
        <v>25</v>
      </c>
      <c r="G104" s="1">
        <v>92570</v>
      </c>
      <c r="H104" s="1" t="s">
        <v>654</v>
      </c>
      <c r="I104" s="1">
        <v>1</v>
      </c>
      <c r="J104" s="1" t="s">
        <v>77</v>
      </c>
      <c r="M104" s="1" t="s">
        <v>655</v>
      </c>
      <c r="N104" s="1">
        <v>1</v>
      </c>
      <c r="O104" s="1" t="s">
        <v>518</v>
      </c>
      <c r="Q104" s="1" t="s">
        <v>89</v>
      </c>
      <c r="T104" s="1" t="s">
        <v>656</v>
      </c>
      <c r="U104" s="1">
        <v>6</v>
      </c>
      <c r="V104" s="1" t="s">
        <v>657</v>
      </c>
      <c r="W104" s="1" t="s">
        <v>58</v>
      </c>
      <c r="Z104" s="1" t="s">
        <v>29</v>
      </c>
      <c r="AG104" s="1" t="s">
        <v>658</v>
      </c>
      <c r="AH104" s="1" t="s">
        <v>71</v>
      </c>
      <c r="AK104" s="1">
        <v>20</v>
      </c>
      <c r="AL104" s="1">
        <v>4</v>
      </c>
      <c r="AN104" s="1">
        <v>80</v>
      </c>
      <c r="AO104" s="1" t="s">
        <v>659</v>
      </c>
      <c r="AQ104" s="1" t="s">
        <v>660</v>
      </c>
      <c r="AR104" s="1">
        <v>9</v>
      </c>
      <c r="AS104" s="1" t="s">
        <v>661</v>
      </c>
      <c r="AT104" s="1" t="s">
        <v>662</v>
      </c>
      <c r="AU104" s="1" t="s">
        <v>663</v>
      </c>
    </row>
    <row r="105" spans="1:47" ht="12.5" x14ac:dyDescent="0.25">
      <c r="A105" t="s">
        <v>0</v>
      </c>
      <c r="B105">
        <v>54.75277777777778</v>
      </c>
      <c r="C105" s="1">
        <v>7</v>
      </c>
      <c r="D105" s="1">
        <v>0</v>
      </c>
      <c r="E105" s="1">
        <v>10</v>
      </c>
      <c r="F105" s="1">
        <v>20</v>
      </c>
      <c r="G105" s="1">
        <v>80503</v>
      </c>
      <c r="H105" s="1" t="s">
        <v>664</v>
      </c>
      <c r="I105" s="1">
        <v>1</v>
      </c>
      <c r="J105" s="1" t="s">
        <v>66</v>
      </c>
      <c r="L105" s="1" t="s">
        <v>97</v>
      </c>
      <c r="N105" s="1">
        <v>1</v>
      </c>
      <c r="O105" s="1" t="s">
        <v>109</v>
      </c>
      <c r="Q105" s="1" t="s">
        <v>123</v>
      </c>
      <c r="S105" s="1" t="s">
        <v>159</v>
      </c>
      <c r="U105" s="1">
        <v>27</v>
      </c>
      <c r="V105" s="1" t="s">
        <v>665</v>
      </c>
      <c r="W105" s="1" t="s">
        <v>82</v>
      </c>
      <c r="AA105" s="1" t="s">
        <v>30</v>
      </c>
      <c r="AI105" s="1" t="s">
        <v>666</v>
      </c>
      <c r="AK105" s="1">
        <v>10</v>
      </c>
      <c r="AL105" s="1">
        <v>4</v>
      </c>
      <c r="AN105" s="1">
        <v>10</v>
      </c>
      <c r="AO105" s="1" t="s">
        <v>667</v>
      </c>
      <c r="AP105" s="1" t="s">
        <v>197</v>
      </c>
      <c r="AR105" s="1">
        <v>2</v>
      </c>
      <c r="AS105" s="1" t="s">
        <v>668</v>
      </c>
      <c r="AT105" s="1" t="s">
        <v>669</v>
      </c>
      <c r="AU105" s="1" t="s">
        <v>670</v>
      </c>
    </row>
    <row r="106" spans="1:47" ht="12.5" x14ac:dyDescent="0.25">
      <c r="A106" t="s">
        <v>3933</v>
      </c>
      <c r="B106">
        <v>29.55</v>
      </c>
      <c r="C106" s="1">
        <v>8</v>
      </c>
      <c r="D106" s="1">
        <v>0</v>
      </c>
      <c r="E106" s="1">
        <v>10</v>
      </c>
      <c r="F106" s="1">
        <v>10</v>
      </c>
      <c r="G106" s="1">
        <v>74232</v>
      </c>
      <c r="H106" s="1" t="s">
        <v>671</v>
      </c>
      <c r="I106" s="1">
        <v>0</v>
      </c>
      <c r="J106" s="1" t="s">
        <v>66</v>
      </c>
      <c r="M106" s="1" t="s">
        <v>672</v>
      </c>
      <c r="N106" s="1">
        <v>0</v>
      </c>
      <c r="W106" s="1" t="s">
        <v>82</v>
      </c>
      <c r="AA106" s="1" t="s">
        <v>30</v>
      </c>
      <c r="AC106" s="1" t="s">
        <v>32</v>
      </c>
      <c r="AH106" s="1" t="s">
        <v>83</v>
      </c>
      <c r="AK106" s="1">
        <v>15</v>
      </c>
      <c r="AM106" s="1">
        <v>15</v>
      </c>
      <c r="AN106" s="1">
        <v>16</v>
      </c>
      <c r="AO106" s="1" t="s">
        <v>673</v>
      </c>
      <c r="AQ106" s="1" t="s">
        <v>674</v>
      </c>
      <c r="AR106" s="1">
        <v>4</v>
      </c>
      <c r="AS106" s="1" t="s">
        <v>675</v>
      </c>
      <c r="AT106" s="1" t="s">
        <v>676</v>
      </c>
      <c r="AU106" s="1" t="s">
        <v>677</v>
      </c>
    </row>
    <row r="107" spans="1:47" ht="12.5" x14ac:dyDescent="0.25">
      <c r="A107" t="s">
        <v>3934</v>
      </c>
      <c r="B107">
        <v>33.18333333333333</v>
      </c>
      <c r="C107" s="1">
        <v>6</v>
      </c>
      <c r="D107" s="1">
        <v>45</v>
      </c>
      <c r="E107" s="1">
        <v>9</v>
      </c>
      <c r="F107" s="1">
        <v>2</v>
      </c>
      <c r="G107" s="1">
        <v>44120</v>
      </c>
      <c r="H107" s="1" t="s">
        <v>678</v>
      </c>
      <c r="I107" s="1">
        <v>1</v>
      </c>
      <c r="J107" s="1" t="s">
        <v>52</v>
      </c>
      <c r="L107" s="1" t="s">
        <v>97</v>
      </c>
      <c r="N107" s="1">
        <v>1</v>
      </c>
      <c r="O107" s="1" t="s">
        <v>30</v>
      </c>
      <c r="R107" s="1" t="s">
        <v>679</v>
      </c>
      <c r="S107" s="1" t="s">
        <v>56</v>
      </c>
      <c r="U107" s="1">
        <v>3</v>
      </c>
      <c r="V107" s="1" t="s">
        <v>680</v>
      </c>
      <c r="W107" s="1" t="s">
        <v>70</v>
      </c>
      <c r="AA107" s="1" t="s">
        <v>30</v>
      </c>
      <c r="AH107" s="1" t="s">
        <v>83</v>
      </c>
      <c r="AJ107" s="1">
        <v>4</v>
      </c>
      <c r="AL107" s="1">
        <v>5</v>
      </c>
      <c r="AN107" s="1">
        <v>30</v>
      </c>
      <c r="AO107" s="1" t="s">
        <v>681</v>
      </c>
      <c r="AP107" s="1" t="s">
        <v>63</v>
      </c>
      <c r="AR107" s="1">
        <v>9</v>
      </c>
      <c r="AS107" s="1" t="s">
        <v>682</v>
      </c>
      <c r="AT107" s="1" t="s">
        <v>683</v>
      </c>
    </row>
    <row r="108" spans="1:47" ht="12.5" x14ac:dyDescent="0.25">
      <c r="A108" t="s">
        <v>3933</v>
      </c>
      <c r="B108">
        <v>36.530555555555559</v>
      </c>
      <c r="C108" s="1">
        <v>7</v>
      </c>
      <c r="D108" s="1">
        <v>30</v>
      </c>
      <c r="E108" s="1">
        <v>9</v>
      </c>
      <c r="F108" s="1">
        <v>10</v>
      </c>
      <c r="G108" s="1">
        <v>1200</v>
      </c>
      <c r="H108" s="1" t="s">
        <v>148</v>
      </c>
      <c r="I108" s="1">
        <v>0</v>
      </c>
      <c r="J108" s="1" t="s">
        <v>66</v>
      </c>
      <c r="L108" s="1" t="s">
        <v>102</v>
      </c>
      <c r="N108" s="1">
        <v>1</v>
      </c>
      <c r="O108" s="1" t="s">
        <v>224</v>
      </c>
      <c r="Q108" s="1" t="s">
        <v>110</v>
      </c>
      <c r="S108" s="1" t="s">
        <v>90</v>
      </c>
      <c r="U108" s="1">
        <v>11</v>
      </c>
      <c r="V108" s="1" t="s">
        <v>684</v>
      </c>
      <c r="W108" s="1" t="s">
        <v>58</v>
      </c>
      <c r="AC108" s="1" t="s">
        <v>32</v>
      </c>
      <c r="AH108" s="1" t="s">
        <v>71</v>
      </c>
      <c r="AJ108" s="1">
        <v>6</v>
      </c>
      <c r="AL108" s="1">
        <v>4</v>
      </c>
      <c r="AN108" s="1">
        <v>3</v>
      </c>
      <c r="AO108" s="1" t="s">
        <v>685</v>
      </c>
      <c r="AP108" s="1" t="s">
        <v>73</v>
      </c>
      <c r="AR108" s="1">
        <v>9</v>
      </c>
      <c r="AS108" s="1" t="s">
        <v>686</v>
      </c>
      <c r="AT108" s="1" t="s">
        <v>687</v>
      </c>
    </row>
    <row r="109" spans="1:47" ht="12.5" x14ac:dyDescent="0.25">
      <c r="A109" t="s">
        <v>1</v>
      </c>
      <c r="B109">
        <v>34.836111111111109</v>
      </c>
      <c r="C109" s="1">
        <v>7</v>
      </c>
      <c r="D109" s="1">
        <v>80</v>
      </c>
      <c r="E109" s="1">
        <v>5</v>
      </c>
      <c r="F109" s="1">
        <v>10</v>
      </c>
      <c r="G109" s="1">
        <v>94545</v>
      </c>
      <c r="H109" s="1" t="s">
        <v>688</v>
      </c>
      <c r="I109" s="1">
        <v>1</v>
      </c>
      <c r="J109" s="1" t="s">
        <v>66</v>
      </c>
      <c r="L109" s="1" t="s">
        <v>97</v>
      </c>
      <c r="N109" s="1">
        <v>1</v>
      </c>
      <c r="O109" s="1" t="s">
        <v>224</v>
      </c>
      <c r="Q109" s="1" t="s">
        <v>79</v>
      </c>
      <c r="S109" s="1" t="s">
        <v>90</v>
      </c>
      <c r="U109" s="1">
        <v>10</v>
      </c>
      <c r="V109" s="1" t="s">
        <v>689</v>
      </c>
      <c r="W109" s="1" t="s">
        <v>82</v>
      </c>
      <c r="AA109" s="1" t="s">
        <v>30</v>
      </c>
      <c r="AH109" s="1" t="s">
        <v>71</v>
      </c>
      <c r="AJ109" s="1">
        <v>6</v>
      </c>
      <c r="AL109" s="1">
        <v>4</v>
      </c>
      <c r="AN109" s="1">
        <v>12</v>
      </c>
      <c r="AO109" s="1" t="s">
        <v>690</v>
      </c>
      <c r="AP109" s="1" t="s">
        <v>73</v>
      </c>
      <c r="AR109" s="1">
        <v>7</v>
      </c>
      <c r="AS109" s="1" t="s">
        <v>691</v>
      </c>
      <c r="AT109" s="1" t="s">
        <v>692</v>
      </c>
    </row>
    <row r="110" spans="1:47" ht="12.5" x14ac:dyDescent="0.25">
      <c r="A110" t="s">
        <v>3933</v>
      </c>
      <c r="B110">
        <v>35.383333333333333</v>
      </c>
      <c r="C110" s="1">
        <v>7</v>
      </c>
      <c r="D110" s="1">
        <v>120</v>
      </c>
      <c r="E110" s="1">
        <v>15</v>
      </c>
      <c r="F110" s="1">
        <v>12</v>
      </c>
      <c r="G110" s="1">
        <v>78619</v>
      </c>
      <c r="H110" s="1" t="s">
        <v>347</v>
      </c>
      <c r="I110" s="1">
        <v>0</v>
      </c>
      <c r="J110" s="1" t="s">
        <v>66</v>
      </c>
      <c r="L110" s="1" t="s">
        <v>67</v>
      </c>
      <c r="N110" s="1">
        <v>1</v>
      </c>
      <c r="O110" s="1" t="s">
        <v>456</v>
      </c>
      <c r="Q110" s="1" t="s">
        <v>55</v>
      </c>
      <c r="S110" s="1" t="s">
        <v>90</v>
      </c>
      <c r="U110" s="1">
        <v>7</v>
      </c>
      <c r="V110" s="1" t="s">
        <v>693</v>
      </c>
      <c r="W110" s="1" t="s">
        <v>82</v>
      </c>
      <c r="X110" s="1" t="s">
        <v>27</v>
      </c>
      <c r="AA110" s="1" t="s">
        <v>30</v>
      </c>
      <c r="AH110" s="1" t="s">
        <v>71</v>
      </c>
      <c r="AK110" s="1" t="s">
        <v>694</v>
      </c>
      <c r="AM110" s="1" t="s">
        <v>694</v>
      </c>
      <c r="AN110" s="1">
        <v>8</v>
      </c>
      <c r="AO110" s="1" t="s">
        <v>695</v>
      </c>
      <c r="AP110" s="1" t="s">
        <v>63</v>
      </c>
      <c r="AR110" s="1">
        <v>8</v>
      </c>
      <c r="AS110" s="1" t="s">
        <v>696</v>
      </c>
      <c r="AT110" s="1" t="s">
        <v>697</v>
      </c>
      <c r="AU110" s="1" t="s">
        <v>698</v>
      </c>
    </row>
    <row r="111" spans="1:47" ht="12.5" x14ac:dyDescent="0.25">
      <c r="A111" t="s">
        <v>3930</v>
      </c>
      <c r="B111">
        <v>34.174999999999997</v>
      </c>
      <c r="C111" s="1">
        <v>6</v>
      </c>
      <c r="D111" s="1">
        <v>20</v>
      </c>
      <c r="E111" s="1">
        <v>16</v>
      </c>
      <c r="F111" s="1">
        <v>30</v>
      </c>
      <c r="G111" s="1">
        <v>33334</v>
      </c>
      <c r="H111" s="1" t="s">
        <v>699</v>
      </c>
      <c r="I111" s="1">
        <v>0</v>
      </c>
      <c r="J111" s="1" t="s">
        <v>66</v>
      </c>
      <c r="L111" s="1" t="s">
        <v>102</v>
      </c>
      <c r="N111" s="1">
        <v>1</v>
      </c>
      <c r="O111" s="1" t="s">
        <v>143</v>
      </c>
      <c r="Q111" s="1" t="s">
        <v>110</v>
      </c>
      <c r="S111" s="1" t="s">
        <v>644</v>
      </c>
      <c r="U111" s="1">
        <v>4</v>
      </c>
      <c r="V111" s="1" t="s">
        <v>700</v>
      </c>
      <c r="W111" s="1" t="s">
        <v>70</v>
      </c>
      <c r="AF111" s="1" t="s">
        <v>35</v>
      </c>
      <c r="AP111" s="1" t="s">
        <v>73</v>
      </c>
      <c r="AR111" s="1">
        <v>8</v>
      </c>
      <c r="AS111" s="1" t="s">
        <v>701</v>
      </c>
      <c r="AT111" s="1" t="s">
        <v>702</v>
      </c>
      <c r="AU111" s="1" t="s">
        <v>703</v>
      </c>
    </row>
    <row r="112" spans="1:47" ht="12.5" x14ac:dyDescent="0.25">
      <c r="A112" t="s">
        <v>4</v>
      </c>
      <c r="B112">
        <v>21.677777777777777</v>
      </c>
      <c r="C112" s="1">
        <v>8</v>
      </c>
      <c r="D112" s="1">
        <v>60</v>
      </c>
      <c r="E112" s="1">
        <v>10</v>
      </c>
      <c r="F112" s="1">
        <v>6</v>
      </c>
      <c r="G112" s="1">
        <v>76303</v>
      </c>
      <c r="H112" s="1" t="s">
        <v>704</v>
      </c>
      <c r="I112" s="1">
        <v>1</v>
      </c>
      <c r="J112" s="1" t="s">
        <v>66</v>
      </c>
      <c r="L112" s="1" t="s">
        <v>97</v>
      </c>
      <c r="N112" s="1">
        <v>1</v>
      </c>
      <c r="O112" s="1" t="s">
        <v>30</v>
      </c>
      <c r="Q112" s="1" t="s">
        <v>79</v>
      </c>
      <c r="S112" s="1" t="s">
        <v>124</v>
      </c>
      <c r="U112" s="1">
        <v>0</v>
      </c>
      <c r="V112" s="1" t="s">
        <v>705</v>
      </c>
      <c r="W112" s="1" t="s">
        <v>398</v>
      </c>
      <c r="AA112" s="1" t="s">
        <v>30</v>
      </c>
      <c r="AH112" s="1" t="s">
        <v>83</v>
      </c>
      <c r="AJ112" s="1">
        <v>6</v>
      </c>
      <c r="AL112" s="1">
        <v>3</v>
      </c>
      <c r="AN112" s="1">
        <v>5</v>
      </c>
      <c r="AO112" s="1" t="s">
        <v>706</v>
      </c>
      <c r="AP112" s="1" t="s">
        <v>73</v>
      </c>
      <c r="AR112" s="1">
        <v>10</v>
      </c>
      <c r="AS112" s="1" t="s">
        <v>707</v>
      </c>
      <c r="AT112" s="1" t="s">
        <v>708</v>
      </c>
    </row>
    <row r="113" spans="1:47" ht="12.5" x14ac:dyDescent="0.25">
      <c r="A113" t="s">
        <v>0</v>
      </c>
      <c r="B113">
        <v>33.530555555555559</v>
      </c>
      <c r="C113" s="1">
        <v>7</v>
      </c>
      <c r="D113" s="1">
        <v>20</v>
      </c>
      <c r="E113" s="1">
        <v>9</v>
      </c>
      <c r="F113" s="1">
        <v>2</v>
      </c>
      <c r="G113" s="1">
        <v>30338</v>
      </c>
      <c r="H113" s="1" t="s">
        <v>709</v>
      </c>
      <c r="I113" s="1">
        <v>1</v>
      </c>
      <c r="J113" s="1" t="s">
        <v>429</v>
      </c>
      <c r="L113" s="1" t="s">
        <v>102</v>
      </c>
      <c r="N113" s="1">
        <v>1</v>
      </c>
      <c r="O113" s="1" t="s">
        <v>5</v>
      </c>
      <c r="Q113" s="1" t="s">
        <v>79</v>
      </c>
      <c r="S113" s="1" t="s">
        <v>80</v>
      </c>
      <c r="U113" s="1">
        <v>3</v>
      </c>
      <c r="V113" s="1" t="s">
        <v>710</v>
      </c>
      <c r="W113" s="1" t="s">
        <v>82</v>
      </c>
      <c r="AA113" s="1" t="s">
        <v>30</v>
      </c>
      <c r="AH113" s="1" t="s">
        <v>83</v>
      </c>
      <c r="AK113" s="1">
        <v>10</v>
      </c>
      <c r="AL113" s="1">
        <v>6</v>
      </c>
      <c r="AN113" s="1">
        <v>15</v>
      </c>
      <c r="AO113" s="1" t="s">
        <v>711</v>
      </c>
      <c r="AP113" s="1" t="s">
        <v>73</v>
      </c>
      <c r="AR113" s="1">
        <v>7</v>
      </c>
      <c r="AS113" s="1" t="s">
        <v>712</v>
      </c>
      <c r="AT113" s="1" t="s">
        <v>713</v>
      </c>
      <c r="AU113" s="1" t="s">
        <v>714</v>
      </c>
    </row>
    <row r="114" spans="1:47" ht="12.5" x14ac:dyDescent="0.25">
      <c r="A114" t="s">
        <v>3942</v>
      </c>
      <c r="B114">
        <v>1.1833333333333333</v>
      </c>
      <c r="C114" s="1">
        <v>7</v>
      </c>
      <c r="D114" s="1">
        <v>1</v>
      </c>
      <c r="E114" s="1">
        <v>10</v>
      </c>
      <c r="F114" s="1">
        <v>5</v>
      </c>
      <c r="H114" s="1" t="s">
        <v>715</v>
      </c>
      <c r="I114" s="1">
        <v>1</v>
      </c>
      <c r="J114" s="1" t="s">
        <v>96</v>
      </c>
      <c r="L114" s="1" t="s">
        <v>67</v>
      </c>
      <c r="N114" s="1">
        <v>0</v>
      </c>
      <c r="W114" s="1" t="s">
        <v>82</v>
      </c>
      <c r="Y114" s="1" t="s">
        <v>28</v>
      </c>
      <c r="AH114" s="1" t="s">
        <v>83</v>
      </c>
      <c r="AK114" s="1">
        <v>15</v>
      </c>
      <c r="AM114" s="1">
        <v>15</v>
      </c>
      <c r="AN114" s="1">
        <v>8</v>
      </c>
      <c r="AO114" s="1" t="s">
        <v>716</v>
      </c>
      <c r="AP114" s="1" t="s">
        <v>63</v>
      </c>
      <c r="AR114" s="1">
        <v>10</v>
      </c>
      <c r="AS114" s="1" t="s">
        <v>717</v>
      </c>
      <c r="AT114" s="1" t="s">
        <v>718</v>
      </c>
      <c r="AU114" s="1" t="s">
        <v>719</v>
      </c>
    </row>
    <row r="115" spans="1:47" ht="12.5" x14ac:dyDescent="0.25">
      <c r="A115" t="s">
        <v>1</v>
      </c>
      <c r="B115">
        <v>26.427777777777777</v>
      </c>
      <c r="C115" s="1">
        <v>7</v>
      </c>
      <c r="D115" s="1">
        <v>150</v>
      </c>
      <c r="E115" s="1">
        <v>7</v>
      </c>
      <c r="F115" s="1">
        <v>8</v>
      </c>
      <c r="G115" s="1">
        <v>21050</v>
      </c>
      <c r="H115" s="1" t="s">
        <v>720</v>
      </c>
      <c r="I115" s="1">
        <v>1</v>
      </c>
      <c r="J115" s="1" t="s">
        <v>77</v>
      </c>
      <c r="L115" s="1" t="s">
        <v>53</v>
      </c>
      <c r="N115" s="1">
        <v>1</v>
      </c>
      <c r="O115" s="1" t="s">
        <v>30</v>
      </c>
      <c r="R115" s="1" t="s">
        <v>721</v>
      </c>
      <c r="S115" s="1" t="s">
        <v>244</v>
      </c>
      <c r="U115" s="1">
        <v>3</v>
      </c>
      <c r="V115" s="1" t="s">
        <v>722</v>
      </c>
      <c r="W115" s="1" t="s">
        <v>82</v>
      </c>
      <c r="AC115" s="1" t="s">
        <v>32</v>
      </c>
      <c r="AH115" s="1" t="s">
        <v>59</v>
      </c>
      <c r="AJ115" s="1">
        <v>4</v>
      </c>
      <c r="AL115" s="1">
        <v>3</v>
      </c>
      <c r="AN115" s="1">
        <v>30</v>
      </c>
      <c r="AO115" s="1" t="s">
        <v>723</v>
      </c>
      <c r="AP115" s="1" t="s">
        <v>73</v>
      </c>
      <c r="AR115" s="1">
        <v>8</v>
      </c>
      <c r="AS115" s="1" t="s">
        <v>724</v>
      </c>
      <c r="AT115" s="1" t="s">
        <v>725</v>
      </c>
      <c r="AU115" s="1" t="s">
        <v>726</v>
      </c>
    </row>
    <row r="116" spans="1:47" ht="12.5" x14ac:dyDescent="0.25">
      <c r="A116" t="s">
        <v>0</v>
      </c>
      <c r="B116">
        <v>25.027777777777779</v>
      </c>
      <c r="C116" s="1">
        <v>6</v>
      </c>
      <c r="D116" s="1">
        <v>50</v>
      </c>
      <c r="E116" s="1">
        <v>10</v>
      </c>
      <c r="F116" s="1">
        <v>20</v>
      </c>
      <c r="G116" s="1">
        <v>48185</v>
      </c>
      <c r="H116" s="1" t="s">
        <v>727</v>
      </c>
      <c r="I116" s="1">
        <v>1</v>
      </c>
      <c r="J116" s="1" t="s">
        <v>429</v>
      </c>
      <c r="M116" s="1" t="s">
        <v>728</v>
      </c>
      <c r="N116" s="1">
        <v>1</v>
      </c>
      <c r="O116" s="1" t="s">
        <v>30</v>
      </c>
      <c r="Q116" s="1" t="s">
        <v>79</v>
      </c>
      <c r="S116" s="1" t="s">
        <v>294</v>
      </c>
      <c r="U116" s="1">
        <v>2</v>
      </c>
      <c r="V116" s="1" t="s">
        <v>729</v>
      </c>
      <c r="W116" s="1" t="s">
        <v>82</v>
      </c>
      <c r="AA116" s="1" t="s">
        <v>30</v>
      </c>
      <c r="AH116" s="1" t="s">
        <v>71</v>
      </c>
      <c r="AJ116" s="1">
        <v>3</v>
      </c>
      <c r="AL116" s="1">
        <v>3</v>
      </c>
      <c r="AN116" s="1">
        <v>45</v>
      </c>
      <c r="AO116" s="1" t="s">
        <v>730</v>
      </c>
      <c r="AP116" s="1" t="s">
        <v>73</v>
      </c>
      <c r="AR116" s="1">
        <v>9</v>
      </c>
      <c r="AS116" s="1" t="s">
        <v>731</v>
      </c>
    </row>
    <row r="117" spans="1:47" ht="12.5" x14ac:dyDescent="0.25">
      <c r="A117" t="s">
        <v>3927</v>
      </c>
      <c r="B117">
        <v>36.141666666666666</v>
      </c>
      <c r="C117" s="1">
        <v>6</v>
      </c>
      <c r="D117" s="1">
        <v>120</v>
      </c>
      <c r="E117" s="1">
        <v>10</v>
      </c>
      <c r="F117" s="1">
        <v>0</v>
      </c>
      <c r="G117" s="1">
        <v>142190</v>
      </c>
      <c r="H117" s="1" t="s">
        <v>732</v>
      </c>
      <c r="I117" s="1">
        <v>0</v>
      </c>
      <c r="J117" s="1" t="s">
        <v>96</v>
      </c>
      <c r="L117" s="1" t="s">
        <v>102</v>
      </c>
      <c r="N117" s="1">
        <v>1</v>
      </c>
      <c r="O117" s="1" t="s">
        <v>54</v>
      </c>
      <c r="Q117" s="1" t="s">
        <v>55</v>
      </c>
      <c r="S117" s="1" t="s">
        <v>733</v>
      </c>
      <c r="U117" s="1">
        <v>14</v>
      </c>
      <c r="V117" s="1" t="s">
        <v>734</v>
      </c>
      <c r="W117" s="1" t="s">
        <v>82</v>
      </c>
      <c r="AC117" s="1" t="s">
        <v>32</v>
      </c>
      <c r="AD117" s="1" t="s">
        <v>33</v>
      </c>
      <c r="AH117" s="1" t="s">
        <v>83</v>
      </c>
      <c r="AJ117" s="1">
        <v>6</v>
      </c>
      <c r="AL117" s="1">
        <v>6</v>
      </c>
      <c r="AN117" s="1">
        <v>15</v>
      </c>
      <c r="AO117" s="1" t="s">
        <v>735</v>
      </c>
      <c r="AP117" s="1" t="s">
        <v>199</v>
      </c>
      <c r="AR117" s="1">
        <v>8</v>
      </c>
      <c r="AS117" s="1" t="s">
        <v>736</v>
      </c>
      <c r="AT117" s="1" t="s">
        <v>737</v>
      </c>
      <c r="AU117" s="1" t="s">
        <v>738</v>
      </c>
    </row>
    <row r="118" spans="1:47" ht="12.5" x14ac:dyDescent="0.25">
      <c r="A118" t="s">
        <v>4</v>
      </c>
      <c r="B118">
        <v>0.82222222222222219</v>
      </c>
      <c r="C118" s="1">
        <v>7</v>
      </c>
      <c r="D118" s="1">
        <v>20</v>
      </c>
      <c r="E118" s="1">
        <v>3</v>
      </c>
      <c r="F118" s="1">
        <v>12</v>
      </c>
      <c r="H118" s="1" t="s">
        <v>739</v>
      </c>
      <c r="I118" s="1">
        <v>0</v>
      </c>
      <c r="J118" s="1" t="s">
        <v>96</v>
      </c>
      <c r="L118" s="1" t="s">
        <v>53</v>
      </c>
      <c r="N118" s="1">
        <v>1</v>
      </c>
      <c r="O118" s="1" t="s">
        <v>205</v>
      </c>
      <c r="Q118" s="1" t="s">
        <v>79</v>
      </c>
      <c r="S118" s="1" t="s">
        <v>337</v>
      </c>
      <c r="U118" s="1">
        <v>5</v>
      </c>
      <c r="V118" s="1" t="s">
        <v>740</v>
      </c>
      <c r="W118" s="1" t="s">
        <v>82</v>
      </c>
      <c r="X118" s="1" t="s">
        <v>27</v>
      </c>
      <c r="AC118" s="1" t="s">
        <v>32</v>
      </c>
      <c r="AH118" s="1" t="s">
        <v>166</v>
      </c>
      <c r="AK118" s="1">
        <v>12</v>
      </c>
      <c r="AL118" s="1">
        <v>2</v>
      </c>
      <c r="AN118" s="1">
        <v>10</v>
      </c>
      <c r="AO118" s="1" t="s">
        <v>741</v>
      </c>
      <c r="AP118" s="1" t="s">
        <v>73</v>
      </c>
      <c r="AR118" s="1">
        <v>6</v>
      </c>
      <c r="AS118" s="1" t="s">
        <v>742</v>
      </c>
      <c r="AT118" s="1" t="s">
        <v>35</v>
      </c>
      <c r="AU118" s="1" t="s">
        <v>35</v>
      </c>
    </row>
    <row r="119" spans="1:47" ht="12.5" x14ac:dyDescent="0.25">
      <c r="A119" t="s">
        <v>3927</v>
      </c>
      <c r="B119">
        <v>20.702777777777779</v>
      </c>
      <c r="C119" s="1">
        <v>6</v>
      </c>
      <c r="D119" s="1">
        <v>0</v>
      </c>
      <c r="E119" s="1">
        <v>8</v>
      </c>
      <c r="F119" s="1">
        <v>60</v>
      </c>
      <c r="G119" s="1">
        <v>55100</v>
      </c>
      <c r="H119" s="1" t="s">
        <v>743</v>
      </c>
      <c r="I119" s="1">
        <v>0</v>
      </c>
      <c r="J119" s="1" t="s">
        <v>52</v>
      </c>
      <c r="M119" s="1" t="s">
        <v>744</v>
      </c>
      <c r="N119" s="1">
        <v>1</v>
      </c>
      <c r="O119" s="1" t="s">
        <v>224</v>
      </c>
      <c r="Q119" s="1" t="s">
        <v>89</v>
      </c>
      <c r="S119" s="1" t="s">
        <v>232</v>
      </c>
      <c r="U119" s="1">
        <v>1</v>
      </c>
      <c r="V119" s="1" t="s">
        <v>745</v>
      </c>
      <c r="W119" s="1" t="s">
        <v>165</v>
      </c>
      <c r="AF119" s="1" t="s">
        <v>35</v>
      </c>
      <c r="AP119" s="1" t="s">
        <v>73</v>
      </c>
      <c r="AR119" s="1">
        <v>10</v>
      </c>
      <c r="AS119" s="1" t="s">
        <v>746</v>
      </c>
      <c r="AT119" s="1" t="s">
        <v>747</v>
      </c>
      <c r="AU119" s="1" t="s">
        <v>748</v>
      </c>
    </row>
    <row r="120" spans="1:47" ht="12.5" x14ac:dyDescent="0.25">
      <c r="A120" t="s">
        <v>3928</v>
      </c>
      <c r="B120">
        <v>27.580555555555556</v>
      </c>
      <c r="C120" s="1">
        <v>7</v>
      </c>
      <c r="D120" s="1">
        <v>80</v>
      </c>
      <c r="E120" s="1">
        <v>12</v>
      </c>
      <c r="F120" s="1">
        <v>12</v>
      </c>
      <c r="G120" s="1">
        <v>13070111</v>
      </c>
      <c r="H120" s="1" t="s">
        <v>749</v>
      </c>
      <c r="I120" s="1">
        <v>1</v>
      </c>
      <c r="J120" s="1" t="s">
        <v>429</v>
      </c>
      <c r="L120" s="1" t="s">
        <v>67</v>
      </c>
      <c r="N120" s="1">
        <v>1</v>
      </c>
      <c r="O120" s="1" t="s">
        <v>224</v>
      </c>
      <c r="Q120" s="1" t="s">
        <v>55</v>
      </c>
      <c r="S120" s="1" t="s">
        <v>644</v>
      </c>
      <c r="U120" s="1">
        <v>3</v>
      </c>
      <c r="V120" s="1" t="s">
        <v>750</v>
      </c>
      <c r="W120" s="1" t="s">
        <v>58</v>
      </c>
      <c r="AA120" s="1" t="s">
        <v>30</v>
      </c>
      <c r="AH120" s="1" t="s">
        <v>83</v>
      </c>
      <c r="AJ120" s="1">
        <v>6</v>
      </c>
      <c r="AL120" s="1">
        <v>2</v>
      </c>
      <c r="AN120" s="1">
        <v>12</v>
      </c>
      <c r="AO120" s="1" t="s">
        <v>751</v>
      </c>
      <c r="AP120" s="1" t="s">
        <v>73</v>
      </c>
      <c r="AR120" s="1">
        <v>10</v>
      </c>
      <c r="AS120" s="1" t="s">
        <v>752</v>
      </c>
      <c r="AT120" s="1" t="s">
        <v>753</v>
      </c>
      <c r="AU120" s="1" t="s">
        <v>754</v>
      </c>
    </row>
    <row r="121" spans="1:47" ht="12.5" x14ac:dyDescent="0.25">
      <c r="A121" t="s">
        <v>3931</v>
      </c>
      <c r="B121">
        <v>27.68888888888889</v>
      </c>
      <c r="C121" s="1">
        <v>7</v>
      </c>
      <c r="D121" s="1">
        <v>30</v>
      </c>
      <c r="E121" s="1">
        <v>1</v>
      </c>
      <c r="F121" s="1">
        <v>5</v>
      </c>
      <c r="G121" s="1">
        <v>11</v>
      </c>
      <c r="H121" s="1" t="s">
        <v>755</v>
      </c>
      <c r="I121" s="1">
        <v>0</v>
      </c>
      <c r="J121" s="1" t="s">
        <v>52</v>
      </c>
      <c r="L121" s="1" t="s">
        <v>53</v>
      </c>
      <c r="N121" s="1">
        <v>1</v>
      </c>
      <c r="O121" s="1" t="s">
        <v>5</v>
      </c>
      <c r="Q121" s="1" t="s">
        <v>55</v>
      </c>
      <c r="S121" s="1" t="s">
        <v>464</v>
      </c>
      <c r="U121" s="1">
        <v>4</v>
      </c>
      <c r="V121" s="1" t="s">
        <v>756</v>
      </c>
      <c r="W121" s="1" t="s">
        <v>82</v>
      </c>
      <c r="AC121" s="1" t="s">
        <v>32</v>
      </c>
      <c r="AH121" s="1" t="s">
        <v>71</v>
      </c>
      <c r="AJ121" s="1">
        <v>6</v>
      </c>
      <c r="AM121" s="1">
        <v>10</v>
      </c>
      <c r="AN121" s="1">
        <v>20</v>
      </c>
      <c r="AO121" s="1" t="s">
        <v>757</v>
      </c>
      <c r="AP121" s="1" t="s">
        <v>73</v>
      </c>
      <c r="AR121" s="1">
        <v>8</v>
      </c>
      <c r="AS121" s="1" t="s">
        <v>758</v>
      </c>
      <c r="AT121" s="1" t="s">
        <v>759</v>
      </c>
      <c r="AU121" s="1" t="s">
        <v>760</v>
      </c>
    </row>
    <row r="122" spans="1:47" ht="12.5" x14ac:dyDescent="0.25">
      <c r="A122" t="s">
        <v>3930</v>
      </c>
      <c r="B122">
        <v>44.086111111111109</v>
      </c>
      <c r="C122" s="1">
        <v>7</v>
      </c>
      <c r="D122" s="1">
        <v>50</v>
      </c>
      <c r="E122" s="1">
        <v>3</v>
      </c>
      <c r="F122" s="1">
        <v>20</v>
      </c>
      <c r="H122" s="1" t="s">
        <v>761</v>
      </c>
      <c r="I122" s="1">
        <v>1</v>
      </c>
      <c r="J122" s="1" t="s">
        <v>52</v>
      </c>
      <c r="L122" s="1" t="s">
        <v>67</v>
      </c>
      <c r="N122" s="1">
        <v>1</v>
      </c>
      <c r="O122" s="1" t="s">
        <v>224</v>
      </c>
      <c r="Q122" s="1" t="s">
        <v>55</v>
      </c>
      <c r="S122" s="1" t="s">
        <v>464</v>
      </c>
      <c r="U122" s="1">
        <v>22</v>
      </c>
      <c r="V122" s="1" t="s">
        <v>762</v>
      </c>
      <c r="W122" s="1" t="s">
        <v>82</v>
      </c>
      <c r="Z122" s="1" t="s">
        <v>29</v>
      </c>
      <c r="AH122" s="1" t="s">
        <v>71</v>
      </c>
      <c r="AK122" s="1">
        <v>15</v>
      </c>
      <c r="AM122" s="1">
        <v>20</v>
      </c>
      <c r="AN122" s="1">
        <v>35</v>
      </c>
      <c r="AO122" s="1" t="s">
        <v>763</v>
      </c>
      <c r="AP122" s="1" t="s">
        <v>73</v>
      </c>
      <c r="AR122" s="1">
        <v>9</v>
      </c>
      <c r="AS122" s="1" t="s">
        <v>764</v>
      </c>
      <c r="AT122" s="1" t="s">
        <v>765</v>
      </c>
    </row>
    <row r="123" spans="1:47" ht="12.5" x14ac:dyDescent="0.25">
      <c r="A123" t="s">
        <v>3930</v>
      </c>
      <c r="B123">
        <v>24.622222222222224</v>
      </c>
      <c r="C123" s="1">
        <v>7</v>
      </c>
      <c r="D123" s="1">
        <v>0</v>
      </c>
      <c r="E123" s="1">
        <v>12</v>
      </c>
      <c r="F123" s="1">
        <v>20</v>
      </c>
      <c r="H123" s="1" t="s">
        <v>766</v>
      </c>
      <c r="I123" s="1">
        <v>1</v>
      </c>
      <c r="J123" s="1" t="s">
        <v>52</v>
      </c>
      <c r="L123" s="1" t="s">
        <v>53</v>
      </c>
      <c r="N123" s="1">
        <v>1</v>
      </c>
      <c r="O123" s="1" t="s">
        <v>579</v>
      </c>
      <c r="Q123" s="1" t="s">
        <v>144</v>
      </c>
      <c r="S123" s="1" t="s">
        <v>90</v>
      </c>
      <c r="U123" s="1">
        <v>5</v>
      </c>
      <c r="V123" s="1" t="s">
        <v>767</v>
      </c>
      <c r="W123" s="1" t="s">
        <v>58</v>
      </c>
      <c r="AA123" s="1" t="s">
        <v>30</v>
      </c>
      <c r="AH123" s="1" t="s">
        <v>83</v>
      </c>
      <c r="AJ123" s="1">
        <v>5</v>
      </c>
      <c r="AL123" s="1">
        <v>5</v>
      </c>
      <c r="AN123" s="1">
        <v>10</v>
      </c>
      <c r="AO123" s="1" t="s">
        <v>768</v>
      </c>
      <c r="AP123" s="1" t="s">
        <v>63</v>
      </c>
      <c r="AR123" s="1">
        <v>10</v>
      </c>
      <c r="AS123" s="1" t="s">
        <v>769</v>
      </c>
      <c r="AT123" s="1" t="s">
        <v>770</v>
      </c>
      <c r="AU123" s="1" t="s">
        <v>771</v>
      </c>
    </row>
    <row r="124" spans="1:47" ht="12.5" x14ac:dyDescent="0.25">
      <c r="A124" t="s">
        <v>0</v>
      </c>
      <c r="B124">
        <v>23.386111111111113</v>
      </c>
      <c r="C124" s="1">
        <v>9</v>
      </c>
      <c r="D124" s="1">
        <v>10</v>
      </c>
      <c r="E124" s="1">
        <v>9</v>
      </c>
      <c r="F124" s="1">
        <v>20</v>
      </c>
      <c r="H124" s="1" t="s">
        <v>772</v>
      </c>
      <c r="I124" s="1">
        <v>0</v>
      </c>
      <c r="J124" s="1" t="s">
        <v>96</v>
      </c>
      <c r="M124" s="1" t="s">
        <v>773</v>
      </c>
      <c r="N124" s="1">
        <v>1</v>
      </c>
      <c r="O124" s="1" t="s">
        <v>143</v>
      </c>
      <c r="Q124" s="1" t="s">
        <v>79</v>
      </c>
      <c r="S124" s="1" t="s">
        <v>56</v>
      </c>
      <c r="U124" s="1">
        <v>0</v>
      </c>
      <c r="V124" s="1" t="s">
        <v>774</v>
      </c>
      <c r="W124" s="1" t="s">
        <v>58</v>
      </c>
      <c r="AA124" s="1" t="s">
        <v>30</v>
      </c>
      <c r="AH124" s="1" t="s">
        <v>71</v>
      </c>
      <c r="AK124" s="1">
        <v>30</v>
      </c>
      <c r="AL124" s="1">
        <v>5</v>
      </c>
      <c r="AN124" s="1">
        <v>200</v>
      </c>
      <c r="AO124" s="1" t="s">
        <v>775</v>
      </c>
      <c r="AP124" s="1" t="s">
        <v>73</v>
      </c>
      <c r="AR124" s="1">
        <v>9</v>
      </c>
      <c r="AS124" s="1" t="s">
        <v>776</v>
      </c>
      <c r="AT124" s="1" t="s">
        <v>777</v>
      </c>
      <c r="AU124" s="1" t="s">
        <v>778</v>
      </c>
    </row>
    <row r="125" spans="1:47" ht="12.5" x14ac:dyDescent="0.25">
      <c r="A125" t="s">
        <v>3931</v>
      </c>
      <c r="B125">
        <v>38.700000000000003</v>
      </c>
      <c r="C125" s="1">
        <v>8</v>
      </c>
      <c r="D125" s="1">
        <v>0</v>
      </c>
      <c r="E125" s="1">
        <v>8</v>
      </c>
      <c r="F125" s="1">
        <v>24</v>
      </c>
      <c r="G125" s="1">
        <v>78701</v>
      </c>
      <c r="H125" s="1" t="s">
        <v>237</v>
      </c>
      <c r="I125" s="1">
        <v>0</v>
      </c>
      <c r="J125" s="1" t="s">
        <v>142</v>
      </c>
      <c r="L125" s="1" t="s">
        <v>67</v>
      </c>
      <c r="N125" s="1">
        <v>1</v>
      </c>
      <c r="O125" s="1" t="s">
        <v>224</v>
      </c>
      <c r="Q125" s="1" t="s">
        <v>79</v>
      </c>
      <c r="S125" s="1" t="s">
        <v>90</v>
      </c>
      <c r="U125" s="1">
        <v>20</v>
      </c>
      <c r="V125" s="1" t="s">
        <v>632</v>
      </c>
      <c r="W125" s="1" t="s">
        <v>58</v>
      </c>
      <c r="Z125" s="1" t="s">
        <v>29</v>
      </c>
      <c r="AB125" s="1" t="s">
        <v>31</v>
      </c>
      <c r="AH125" s="1" t="s">
        <v>621</v>
      </c>
      <c r="AJ125" s="1">
        <v>6</v>
      </c>
      <c r="AL125" s="1">
        <v>6</v>
      </c>
      <c r="AN125" s="1">
        <v>15</v>
      </c>
      <c r="AO125" s="1" t="s">
        <v>779</v>
      </c>
      <c r="AP125" s="1" t="s">
        <v>73</v>
      </c>
      <c r="AR125" s="1">
        <v>10</v>
      </c>
      <c r="AS125" s="1" t="s">
        <v>780</v>
      </c>
      <c r="AT125" s="1" t="s">
        <v>781</v>
      </c>
      <c r="AU125" s="1" t="s">
        <v>782</v>
      </c>
    </row>
    <row r="126" spans="1:47" ht="12.5" x14ac:dyDescent="0.25">
      <c r="A126" t="s">
        <v>3933</v>
      </c>
      <c r="B126">
        <v>37.62222222222222</v>
      </c>
      <c r="C126" s="1">
        <v>8</v>
      </c>
      <c r="D126" s="1">
        <v>30</v>
      </c>
      <c r="E126" s="1">
        <v>10</v>
      </c>
      <c r="F126" s="1">
        <v>3</v>
      </c>
      <c r="G126" s="1">
        <v>92122</v>
      </c>
      <c r="H126" s="1" t="s">
        <v>783</v>
      </c>
      <c r="I126" s="1">
        <v>0</v>
      </c>
      <c r="J126" s="1" t="s">
        <v>96</v>
      </c>
      <c r="L126" s="1" t="s">
        <v>102</v>
      </c>
      <c r="N126" s="1">
        <v>1</v>
      </c>
      <c r="O126" s="1" t="s">
        <v>784</v>
      </c>
      <c r="Q126" s="1" t="s">
        <v>55</v>
      </c>
      <c r="S126" s="1" t="s">
        <v>390</v>
      </c>
      <c r="U126" s="1">
        <v>10</v>
      </c>
      <c r="V126" s="1" t="s">
        <v>785</v>
      </c>
      <c r="W126" s="1" t="s">
        <v>82</v>
      </c>
      <c r="Y126" s="1" t="s">
        <v>28</v>
      </c>
      <c r="AH126" s="1" t="s">
        <v>166</v>
      </c>
      <c r="AJ126" s="1">
        <v>6</v>
      </c>
      <c r="AL126" s="1">
        <v>4</v>
      </c>
      <c r="AN126" s="1">
        <v>150</v>
      </c>
      <c r="AO126" s="1" t="s">
        <v>786</v>
      </c>
      <c r="AP126" s="1" t="s">
        <v>63</v>
      </c>
      <c r="AR126" s="1">
        <v>10</v>
      </c>
      <c r="AS126" s="1" t="s">
        <v>787</v>
      </c>
      <c r="AT126" s="1" t="s">
        <v>474</v>
      </c>
      <c r="AU126" s="1" t="s">
        <v>788</v>
      </c>
    </row>
    <row r="127" spans="1:47" ht="12.5" x14ac:dyDescent="0.25">
      <c r="A127" t="s">
        <v>3935</v>
      </c>
      <c r="B127">
        <v>26.702777777777779</v>
      </c>
      <c r="C127" s="1">
        <v>8</v>
      </c>
      <c r="D127" s="1">
        <v>60</v>
      </c>
      <c r="E127" s="1">
        <v>10</v>
      </c>
      <c r="F127" s="1">
        <v>10</v>
      </c>
      <c r="G127" s="1">
        <v>2095</v>
      </c>
      <c r="H127" s="1" t="s">
        <v>789</v>
      </c>
      <c r="I127" s="1">
        <v>0</v>
      </c>
      <c r="J127" s="1" t="s">
        <v>135</v>
      </c>
      <c r="L127" s="1" t="s">
        <v>53</v>
      </c>
      <c r="N127" s="1">
        <v>1</v>
      </c>
      <c r="O127" s="1" t="s">
        <v>224</v>
      </c>
      <c r="Q127" s="1" t="s">
        <v>55</v>
      </c>
      <c r="S127" s="1" t="s">
        <v>90</v>
      </c>
      <c r="U127" s="1">
        <v>5</v>
      </c>
      <c r="V127" s="1" t="s">
        <v>73</v>
      </c>
      <c r="W127" s="1" t="s">
        <v>82</v>
      </c>
      <c r="AC127" s="1" t="s">
        <v>32</v>
      </c>
      <c r="AH127" s="1" t="s">
        <v>59</v>
      </c>
      <c r="AK127" s="1">
        <v>10</v>
      </c>
      <c r="AL127" s="1">
        <v>6</v>
      </c>
      <c r="AN127" s="1">
        <v>8</v>
      </c>
      <c r="AO127" s="1" t="s">
        <v>790</v>
      </c>
      <c r="AP127" s="1" t="s">
        <v>73</v>
      </c>
      <c r="AR127" s="1">
        <v>9</v>
      </c>
      <c r="AS127" s="1" t="s">
        <v>791</v>
      </c>
    </row>
    <row r="128" spans="1:47" ht="12.5" x14ac:dyDescent="0.25">
      <c r="A128" t="s">
        <v>4</v>
      </c>
      <c r="B128">
        <v>30.713888888888889</v>
      </c>
      <c r="C128" s="1">
        <v>7</v>
      </c>
      <c r="D128" s="1">
        <v>0</v>
      </c>
      <c r="E128" s="1">
        <v>12</v>
      </c>
      <c r="F128" s="1">
        <v>0</v>
      </c>
      <c r="G128" s="1">
        <v>5182</v>
      </c>
      <c r="H128" s="1" t="s">
        <v>792</v>
      </c>
      <c r="I128" s="1">
        <v>1</v>
      </c>
      <c r="J128" s="1" t="s">
        <v>135</v>
      </c>
      <c r="L128" s="1" t="s">
        <v>97</v>
      </c>
      <c r="N128" s="1">
        <v>1</v>
      </c>
      <c r="O128" s="1" t="s">
        <v>224</v>
      </c>
      <c r="Q128" s="1" t="s">
        <v>110</v>
      </c>
      <c r="S128" s="1" t="s">
        <v>90</v>
      </c>
      <c r="U128" s="1">
        <v>7</v>
      </c>
      <c r="V128" s="1" t="s">
        <v>684</v>
      </c>
      <c r="W128" s="1" t="s">
        <v>82</v>
      </c>
      <c r="AA128" s="1" t="s">
        <v>30</v>
      </c>
      <c r="AH128" s="1" t="s">
        <v>71</v>
      </c>
      <c r="AK128" s="1">
        <v>15</v>
      </c>
      <c r="AM128" s="1">
        <v>10</v>
      </c>
      <c r="AN128" s="1">
        <v>20</v>
      </c>
      <c r="AO128" s="1" t="s">
        <v>684</v>
      </c>
      <c r="AP128" s="1" t="s">
        <v>63</v>
      </c>
      <c r="AR128" s="1">
        <v>9</v>
      </c>
      <c r="AS128" s="1" t="s">
        <v>684</v>
      </c>
      <c r="AT128" s="1" t="s">
        <v>684</v>
      </c>
      <c r="AU128" s="1" t="s">
        <v>684</v>
      </c>
    </row>
    <row r="129" spans="1:47" ht="12.5" x14ac:dyDescent="0.25">
      <c r="A129" t="s">
        <v>0</v>
      </c>
      <c r="B129">
        <v>25.166666666666668</v>
      </c>
      <c r="C129" s="1">
        <v>7</v>
      </c>
      <c r="D129" s="1">
        <v>60</v>
      </c>
      <c r="E129" s="1">
        <v>11</v>
      </c>
      <c r="F129" s="1">
        <v>6</v>
      </c>
      <c r="G129" s="1">
        <v>607476</v>
      </c>
      <c r="H129" s="1" t="s">
        <v>793</v>
      </c>
      <c r="I129" s="1">
        <v>0</v>
      </c>
      <c r="J129" s="1" t="s">
        <v>52</v>
      </c>
      <c r="L129" s="1" t="s">
        <v>97</v>
      </c>
      <c r="N129" s="1">
        <v>1</v>
      </c>
      <c r="O129" s="1" t="s">
        <v>224</v>
      </c>
      <c r="Q129" s="1" t="s">
        <v>79</v>
      </c>
      <c r="S129" s="1" t="s">
        <v>90</v>
      </c>
      <c r="U129" s="1">
        <v>3</v>
      </c>
      <c r="V129" s="1" t="s">
        <v>794</v>
      </c>
      <c r="W129" s="1" t="s">
        <v>82</v>
      </c>
      <c r="AA129" s="1" t="s">
        <v>30</v>
      </c>
      <c r="AH129" s="1" t="s">
        <v>71</v>
      </c>
      <c r="AJ129" s="1">
        <v>5</v>
      </c>
      <c r="AL129" s="1">
        <v>1</v>
      </c>
      <c r="AN129" s="1">
        <v>10</v>
      </c>
      <c r="AO129" s="1" t="s">
        <v>795</v>
      </c>
      <c r="AP129" s="1" t="s">
        <v>63</v>
      </c>
      <c r="AR129" s="1">
        <v>10</v>
      </c>
      <c r="AS129" s="1" t="s">
        <v>796</v>
      </c>
      <c r="AT129" s="1" t="s">
        <v>797</v>
      </c>
    </row>
    <row r="130" spans="1:47" ht="12.5" x14ac:dyDescent="0.25">
      <c r="A130" t="s">
        <v>3927</v>
      </c>
      <c r="B130">
        <v>39.430555555555557</v>
      </c>
      <c r="C130" s="1">
        <v>5</v>
      </c>
      <c r="D130" s="1">
        <v>30</v>
      </c>
      <c r="E130" s="1">
        <v>16</v>
      </c>
      <c r="F130" s="1">
        <v>50</v>
      </c>
      <c r="G130" s="1">
        <v>81000</v>
      </c>
      <c r="H130" s="1" t="s">
        <v>798</v>
      </c>
      <c r="I130" s="1">
        <v>1</v>
      </c>
      <c r="J130" s="1" t="s">
        <v>66</v>
      </c>
      <c r="L130" s="1" t="s">
        <v>67</v>
      </c>
      <c r="N130" s="1">
        <v>1</v>
      </c>
      <c r="O130" s="1" t="s">
        <v>518</v>
      </c>
      <c r="Q130" s="1" t="s">
        <v>55</v>
      </c>
      <c r="T130" s="1" t="s">
        <v>799</v>
      </c>
      <c r="U130" s="1">
        <v>13</v>
      </c>
      <c r="V130" s="1" t="s">
        <v>800</v>
      </c>
      <c r="W130" s="1" t="s">
        <v>82</v>
      </c>
      <c r="AA130" s="1" t="s">
        <v>30</v>
      </c>
      <c r="AH130" s="1" t="s">
        <v>71</v>
      </c>
      <c r="AJ130" s="1">
        <v>6</v>
      </c>
      <c r="AM130" s="1">
        <v>10</v>
      </c>
      <c r="AN130" s="1">
        <v>20</v>
      </c>
      <c r="AO130" s="1" t="s">
        <v>801</v>
      </c>
      <c r="AP130" s="1" t="s">
        <v>199</v>
      </c>
      <c r="AR130" s="1">
        <v>10</v>
      </c>
      <c r="AS130" s="1" t="s">
        <v>802</v>
      </c>
      <c r="AT130" s="1" t="s">
        <v>803</v>
      </c>
      <c r="AU130" s="1" t="s">
        <v>804</v>
      </c>
    </row>
    <row r="131" spans="1:47" ht="12.5" x14ac:dyDescent="0.25">
      <c r="A131" t="s">
        <v>0</v>
      </c>
      <c r="B131">
        <v>118.35833333333333</v>
      </c>
      <c r="C131" s="1">
        <v>8</v>
      </c>
      <c r="D131" s="1">
        <v>90</v>
      </c>
      <c r="E131" s="1">
        <v>6</v>
      </c>
      <c r="F131" s="1">
        <v>4</v>
      </c>
      <c r="G131" s="1">
        <v>95125</v>
      </c>
      <c r="H131" s="1" t="s">
        <v>805</v>
      </c>
      <c r="I131" s="1">
        <v>0</v>
      </c>
      <c r="J131" s="1" t="s">
        <v>77</v>
      </c>
      <c r="L131" s="1" t="s">
        <v>67</v>
      </c>
      <c r="N131" s="1">
        <v>1</v>
      </c>
      <c r="O131" s="1" t="s">
        <v>224</v>
      </c>
      <c r="Q131" s="1" t="s">
        <v>79</v>
      </c>
      <c r="S131" s="1" t="s">
        <v>90</v>
      </c>
      <c r="U131" s="1">
        <v>10</v>
      </c>
      <c r="V131" s="1" t="s">
        <v>806</v>
      </c>
      <c r="W131" s="1" t="s">
        <v>82</v>
      </c>
      <c r="AA131" s="1" t="s">
        <v>30</v>
      </c>
      <c r="AH131" s="1" t="s">
        <v>83</v>
      </c>
      <c r="AJ131" s="1">
        <v>6</v>
      </c>
      <c r="AL131" s="1">
        <v>4</v>
      </c>
      <c r="AN131" s="1">
        <v>30</v>
      </c>
      <c r="AO131" s="1" t="s">
        <v>807</v>
      </c>
      <c r="AP131" s="1" t="s">
        <v>63</v>
      </c>
      <c r="AR131" s="1">
        <v>9</v>
      </c>
      <c r="AS131" s="1" t="s">
        <v>808</v>
      </c>
    </row>
    <row r="132" spans="1:47" ht="12.5" x14ac:dyDescent="0.25">
      <c r="A132" t="s">
        <v>3933</v>
      </c>
      <c r="B132">
        <v>31.68888888888889</v>
      </c>
      <c r="C132" s="1">
        <v>7</v>
      </c>
      <c r="D132" s="1">
        <v>0</v>
      </c>
      <c r="E132" s="1">
        <v>14</v>
      </c>
      <c r="F132" s="1">
        <v>12</v>
      </c>
      <c r="G132" s="1">
        <v>28029</v>
      </c>
      <c r="H132" s="1" t="s">
        <v>169</v>
      </c>
      <c r="I132" s="1">
        <v>0</v>
      </c>
      <c r="J132" s="1" t="s">
        <v>77</v>
      </c>
      <c r="L132" s="1" t="s">
        <v>97</v>
      </c>
      <c r="N132" s="1">
        <v>0</v>
      </c>
      <c r="W132" s="1" t="s">
        <v>82</v>
      </c>
      <c r="Z132" s="1" t="s">
        <v>29</v>
      </c>
      <c r="AH132" s="1" t="s">
        <v>71</v>
      </c>
      <c r="AJ132" s="1">
        <v>6</v>
      </c>
      <c r="AL132" s="1">
        <v>6</v>
      </c>
      <c r="AN132" s="1">
        <v>12</v>
      </c>
      <c r="AO132" s="1" t="s">
        <v>809</v>
      </c>
      <c r="AQ132" s="1" t="s">
        <v>810</v>
      </c>
      <c r="AR132" s="1">
        <v>7</v>
      </c>
      <c r="AS132" s="1" t="s">
        <v>811</v>
      </c>
    </row>
    <row r="133" spans="1:47" ht="12.5" x14ac:dyDescent="0.25">
      <c r="A133" t="s">
        <v>1</v>
      </c>
      <c r="B133">
        <v>52.483333333333334</v>
      </c>
      <c r="C133" s="1">
        <v>8</v>
      </c>
      <c r="D133" s="1">
        <v>0</v>
      </c>
      <c r="E133" s="1">
        <v>7</v>
      </c>
      <c r="F133" s="1">
        <v>0</v>
      </c>
      <c r="G133" s="1">
        <v>92128</v>
      </c>
      <c r="H133" s="1" t="s">
        <v>783</v>
      </c>
      <c r="I133" s="1">
        <v>1</v>
      </c>
      <c r="J133" s="1" t="s">
        <v>66</v>
      </c>
      <c r="L133" s="1" t="s">
        <v>67</v>
      </c>
      <c r="N133" s="1">
        <v>1</v>
      </c>
      <c r="O133" s="1" t="s">
        <v>30</v>
      </c>
      <c r="Q133" s="1" t="s">
        <v>79</v>
      </c>
      <c r="S133" s="1" t="s">
        <v>644</v>
      </c>
      <c r="U133" s="1">
        <v>20</v>
      </c>
      <c r="V133" s="1" t="s">
        <v>812</v>
      </c>
      <c r="W133" s="1" t="s">
        <v>70</v>
      </c>
      <c r="AB133" s="1" t="s">
        <v>31</v>
      </c>
      <c r="AH133" s="1" t="s">
        <v>59</v>
      </c>
      <c r="AJ133" s="1">
        <v>6</v>
      </c>
      <c r="AM133" s="1">
        <v>10</v>
      </c>
      <c r="AN133" s="1">
        <v>12</v>
      </c>
      <c r="AO133" s="1" t="s">
        <v>813</v>
      </c>
      <c r="AP133" s="1" t="s">
        <v>73</v>
      </c>
      <c r="AR133" s="1">
        <v>9</v>
      </c>
      <c r="AS133" s="1" t="s">
        <v>814</v>
      </c>
      <c r="AT133" s="1" t="s">
        <v>815</v>
      </c>
      <c r="AU133" s="1" t="s">
        <v>816</v>
      </c>
    </row>
    <row r="134" spans="1:47" ht="12.5" x14ac:dyDescent="0.25">
      <c r="A134" t="s">
        <v>3933</v>
      </c>
      <c r="B134">
        <v>36.480555555555554</v>
      </c>
      <c r="C134" s="1">
        <v>6</v>
      </c>
      <c r="D134" s="1">
        <v>0</v>
      </c>
      <c r="E134" s="1">
        <v>10</v>
      </c>
      <c r="F134" s="1">
        <v>12</v>
      </c>
      <c r="G134" s="1">
        <v>85716</v>
      </c>
      <c r="H134" s="1" t="s">
        <v>817</v>
      </c>
      <c r="I134" s="1">
        <v>1</v>
      </c>
      <c r="J134" s="1" t="s">
        <v>122</v>
      </c>
      <c r="L134" s="1" t="s">
        <v>67</v>
      </c>
      <c r="N134" s="1">
        <v>1</v>
      </c>
      <c r="O134" s="1" t="s">
        <v>224</v>
      </c>
      <c r="Q134" s="1" t="s">
        <v>144</v>
      </c>
      <c r="S134" s="1" t="s">
        <v>159</v>
      </c>
      <c r="U134" s="1">
        <v>1</v>
      </c>
      <c r="V134" s="1" t="s">
        <v>818</v>
      </c>
      <c r="W134" s="1" t="s">
        <v>398</v>
      </c>
      <c r="AG134" s="1" t="s">
        <v>819</v>
      </c>
      <c r="AH134" s="1" t="s">
        <v>71</v>
      </c>
      <c r="AJ134" s="1">
        <v>6</v>
      </c>
      <c r="AL134" s="1">
        <v>6</v>
      </c>
      <c r="AN134" s="1">
        <v>25</v>
      </c>
      <c r="AO134" s="1" t="s">
        <v>820</v>
      </c>
      <c r="AP134" s="1" t="s">
        <v>197</v>
      </c>
      <c r="AR134" s="1">
        <v>10</v>
      </c>
      <c r="AS134" s="1" t="s">
        <v>821</v>
      </c>
      <c r="AT134" s="1" t="s">
        <v>822</v>
      </c>
      <c r="AU134" s="1" t="s">
        <v>823</v>
      </c>
    </row>
    <row r="135" spans="1:47" ht="12.5" x14ac:dyDescent="0.25">
      <c r="A135" t="s">
        <v>1</v>
      </c>
      <c r="B135">
        <v>30.761111111111113</v>
      </c>
      <c r="C135" s="1">
        <v>8</v>
      </c>
      <c r="D135" s="1">
        <v>120</v>
      </c>
      <c r="E135" s="1">
        <v>14</v>
      </c>
      <c r="F135" s="1">
        <v>10</v>
      </c>
      <c r="G135" s="1">
        <v>400708</v>
      </c>
      <c r="H135" s="1" t="s">
        <v>824</v>
      </c>
      <c r="I135" s="1">
        <v>0</v>
      </c>
      <c r="J135" s="1" t="s">
        <v>429</v>
      </c>
      <c r="L135" s="1" t="s">
        <v>53</v>
      </c>
      <c r="N135" s="1">
        <v>1</v>
      </c>
      <c r="O135" s="1" t="s">
        <v>158</v>
      </c>
      <c r="Q135" s="1" t="s">
        <v>79</v>
      </c>
      <c r="S135" s="1" t="s">
        <v>90</v>
      </c>
      <c r="U135" s="1">
        <v>7</v>
      </c>
      <c r="V135" s="1" t="s">
        <v>825</v>
      </c>
      <c r="W135" s="1" t="s">
        <v>58</v>
      </c>
      <c r="AC135" s="1" t="s">
        <v>32</v>
      </c>
      <c r="AH135" s="1" t="s">
        <v>59</v>
      </c>
      <c r="AJ135" s="1">
        <v>5</v>
      </c>
      <c r="AL135" s="1">
        <v>4</v>
      </c>
      <c r="AN135" s="1">
        <v>10</v>
      </c>
      <c r="AO135" s="1" t="s">
        <v>826</v>
      </c>
      <c r="AP135" s="1" t="s">
        <v>73</v>
      </c>
      <c r="AR135" s="1">
        <v>9</v>
      </c>
      <c r="AS135" s="1" t="s">
        <v>827</v>
      </c>
      <c r="AT135" s="1" t="s">
        <v>828</v>
      </c>
    </row>
    <row r="136" spans="1:47" ht="12.5" x14ac:dyDescent="0.25">
      <c r="A136" t="s">
        <v>3930</v>
      </c>
      <c r="B136">
        <v>23.586111111111112</v>
      </c>
      <c r="C136" s="1">
        <v>6</v>
      </c>
      <c r="D136" s="1">
        <v>240</v>
      </c>
      <c r="E136" s="1">
        <v>10</v>
      </c>
      <c r="F136" s="1">
        <v>20</v>
      </c>
      <c r="G136" s="1">
        <v>9250420</v>
      </c>
      <c r="H136" s="1" t="s">
        <v>829</v>
      </c>
      <c r="I136" s="1">
        <v>1</v>
      </c>
      <c r="J136" s="1" t="s">
        <v>77</v>
      </c>
      <c r="L136" s="1" t="s">
        <v>97</v>
      </c>
      <c r="N136" s="1">
        <v>1</v>
      </c>
      <c r="O136" s="1" t="s">
        <v>158</v>
      </c>
      <c r="R136" s="1" t="s">
        <v>830</v>
      </c>
      <c r="S136" s="1" t="s">
        <v>90</v>
      </c>
      <c r="U136" s="1">
        <v>2</v>
      </c>
      <c r="V136" s="1" t="s">
        <v>831</v>
      </c>
      <c r="W136" s="1" t="s">
        <v>58</v>
      </c>
      <c r="AA136" s="1" t="s">
        <v>30</v>
      </c>
      <c r="AH136" s="1" t="s">
        <v>71</v>
      </c>
      <c r="AJ136" s="1">
        <v>5</v>
      </c>
      <c r="AL136" s="1">
        <v>6</v>
      </c>
      <c r="AN136" s="1">
        <v>300</v>
      </c>
      <c r="AO136" s="1" t="s">
        <v>832</v>
      </c>
      <c r="AP136" s="1" t="s">
        <v>73</v>
      </c>
      <c r="AR136" s="1">
        <v>10</v>
      </c>
      <c r="AS136" s="1" t="s">
        <v>833</v>
      </c>
      <c r="AT136" s="1" t="s">
        <v>834</v>
      </c>
    </row>
    <row r="137" spans="1:47" ht="12.5" x14ac:dyDescent="0.25">
      <c r="A137" t="s">
        <v>3944</v>
      </c>
      <c r="B137">
        <v>25.586111111111112</v>
      </c>
      <c r="C137" s="1">
        <v>6</v>
      </c>
      <c r="D137" s="1">
        <v>60</v>
      </c>
      <c r="E137" s="1">
        <v>8</v>
      </c>
      <c r="F137" s="1">
        <v>3</v>
      </c>
      <c r="G137" s="1">
        <v>1827</v>
      </c>
      <c r="H137" s="1" t="s">
        <v>835</v>
      </c>
      <c r="I137" s="1">
        <v>1</v>
      </c>
      <c r="J137" s="1" t="s">
        <v>96</v>
      </c>
      <c r="L137" s="1" t="s">
        <v>97</v>
      </c>
      <c r="N137" s="1">
        <v>1</v>
      </c>
      <c r="O137" s="1" t="s">
        <v>224</v>
      </c>
      <c r="R137" s="1" t="s">
        <v>830</v>
      </c>
      <c r="T137" s="1" t="s">
        <v>836</v>
      </c>
      <c r="U137" s="1">
        <v>2</v>
      </c>
      <c r="V137" s="1" t="s">
        <v>837</v>
      </c>
      <c r="W137" s="1" t="s">
        <v>58</v>
      </c>
      <c r="AC137" s="1" t="s">
        <v>32</v>
      </c>
      <c r="AH137" s="1" t="s">
        <v>59</v>
      </c>
      <c r="AJ137" s="1">
        <v>3</v>
      </c>
      <c r="AL137" s="1">
        <v>4</v>
      </c>
      <c r="AN137" s="1">
        <v>3</v>
      </c>
      <c r="AO137" s="1" t="s">
        <v>838</v>
      </c>
      <c r="AP137" s="1" t="s">
        <v>63</v>
      </c>
      <c r="AR137" s="1">
        <v>10</v>
      </c>
      <c r="AS137" s="1" t="s">
        <v>839</v>
      </c>
    </row>
    <row r="138" spans="1:47" ht="12.5" x14ac:dyDescent="0.25">
      <c r="A138" t="s">
        <v>0</v>
      </c>
      <c r="B138">
        <v>25.608333333333334</v>
      </c>
      <c r="C138" s="1">
        <v>10</v>
      </c>
      <c r="D138" s="1">
        <v>30</v>
      </c>
      <c r="E138" s="1">
        <v>20</v>
      </c>
      <c r="F138" s="1">
        <v>3</v>
      </c>
      <c r="G138" s="1">
        <v>28800</v>
      </c>
      <c r="H138" s="1" t="s">
        <v>840</v>
      </c>
      <c r="I138" s="1">
        <v>1</v>
      </c>
      <c r="J138" s="1" t="s">
        <v>52</v>
      </c>
      <c r="L138" s="1" t="s">
        <v>97</v>
      </c>
      <c r="N138" s="1">
        <v>0</v>
      </c>
      <c r="W138" s="1" t="s">
        <v>82</v>
      </c>
      <c r="Z138" s="1" t="s">
        <v>29</v>
      </c>
      <c r="AH138" s="1" t="s">
        <v>71</v>
      </c>
      <c r="AK138" s="1">
        <v>10</v>
      </c>
      <c r="AM138" s="1">
        <v>10</v>
      </c>
      <c r="AN138" s="1">
        <v>10</v>
      </c>
      <c r="AO138" s="1" t="s">
        <v>841</v>
      </c>
      <c r="AP138" s="1" t="s">
        <v>197</v>
      </c>
      <c r="AR138" s="1">
        <v>9</v>
      </c>
      <c r="AS138" s="1" t="s">
        <v>842</v>
      </c>
      <c r="AU138" s="1" t="s">
        <v>843</v>
      </c>
    </row>
    <row r="139" spans="1:47" ht="12.5" x14ac:dyDescent="0.25">
      <c r="A139" t="s">
        <v>4</v>
      </c>
      <c r="B139">
        <v>36.647222222222226</v>
      </c>
      <c r="C139" s="1">
        <v>8</v>
      </c>
      <c r="D139" s="1">
        <v>65</v>
      </c>
      <c r="E139" s="1">
        <v>14</v>
      </c>
      <c r="F139" s="1">
        <v>20</v>
      </c>
      <c r="G139" s="1">
        <v>99999</v>
      </c>
      <c r="H139" s="1" t="s">
        <v>766</v>
      </c>
      <c r="I139" s="1">
        <v>1</v>
      </c>
      <c r="J139" s="1" t="s">
        <v>52</v>
      </c>
      <c r="L139" s="1" t="s">
        <v>53</v>
      </c>
      <c r="N139" s="1">
        <v>1</v>
      </c>
      <c r="O139" s="1" t="s">
        <v>30</v>
      </c>
      <c r="Q139" s="1" t="s">
        <v>89</v>
      </c>
      <c r="S139" s="1" t="s">
        <v>244</v>
      </c>
      <c r="U139" s="1">
        <v>15</v>
      </c>
      <c r="V139" s="1" t="s">
        <v>844</v>
      </c>
      <c r="W139" s="1" t="s">
        <v>165</v>
      </c>
      <c r="AA139" s="1" t="s">
        <v>30</v>
      </c>
      <c r="AH139" s="1" t="s">
        <v>83</v>
      </c>
      <c r="AJ139" s="1">
        <v>4</v>
      </c>
      <c r="AL139" s="1">
        <v>6</v>
      </c>
      <c r="AN139" s="1">
        <v>16</v>
      </c>
      <c r="AO139" s="1" t="s">
        <v>845</v>
      </c>
      <c r="AQ139" s="1" t="s">
        <v>846</v>
      </c>
      <c r="AR139" s="1">
        <v>10</v>
      </c>
      <c r="AS139" s="1" t="s">
        <v>847</v>
      </c>
      <c r="AT139" s="1" t="s">
        <v>848</v>
      </c>
      <c r="AU139" s="1" t="s">
        <v>849</v>
      </c>
    </row>
    <row r="140" spans="1:47" ht="12.5" x14ac:dyDescent="0.25">
      <c r="A140" t="s">
        <v>0</v>
      </c>
      <c r="B140">
        <v>25.586111111111112</v>
      </c>
      <c r="C140" s="1">
        <v>8</v>
      </c>
      <c r="D140" s="1">
        <v>60</v>
      </c>
      <c r="E140" s="1">
        <v>8</v>
      </c>
      <c r="F140" s="1">
        <v>10</v>
      </c>
      <c r="G140" s="1">
        <v>310023</v>
      </c>
      <c r="H140" s="1" t="s">
        <v>850</v>
      </c>
      <c r="I140" s="1">
        <v>1</v>
      </c>
      <c r="J140" s="1" t="s">
        <v>66</v>
      </c>
      <c r="L140" s="1" t="s">
        <v>97</v>
      </c>
      <c r="N140" s="1">
        <v>1</v>
      </c>
      <c r="O140" s="1" t="s">
        <v>30</v>
      </c>
      <c r="Q140" s="1" t="s">
        <v>79</v>
      </c>
      <c r="S140" s="1" t="s">
        <v>159</v>
      </c>
      <c r="U140" s="1">
        <v>1</v>
      </c>
      <c r="V140" s="1" t="s">
        <v>851</v>
      </c>
      <c r="W140" s="1" t="s">
        <v>58</v>
      </c>
      <c r="AA140" s="1" t="s">
        <v>30</v>
      </c>
      <c r="AH140" s="1" t="s">
        <v>83</v>
      </c>
      <c r="AJ140" s="1">
        <v>6</v>
      </c>
      <c r="AL140" s="1">
        <v>6</v>
      </c>
      <c r="AN140" s="1">
        <v>10</v>
      </c>
      <c r="AO140" s="1" t="s">
        <v>852</v>
      </c>
      <c r="AQ140" s="1" t="s">
        <v>853</v>
      </c>
      <c r="AR140" s="1">
        <v>9</v>
      </c>
      <c r="AS140" s="1" t="s">
        <v>854</v>
      </c>
      <c r="AT140" s="1" t="s">
        <v>855</v>
      </c>
      <c r="AU140" s="1" t="s">
        <v>856</v>
      </c>
    </row>
    <row r="141" spans="1:47" ht="12.5" x14ac:dyDescent="0.25">
      <c r="A141" t="s">
        <v>0</v>
      </c>
      <c r="B141">
        <v>37.825000000000003</v>
      </c>
      <c r="C141" s="1">
        <v>6</v>
      </c>
      <c r="D141" s="1">
        <v>140</v>
      </c>
      <c r="E141" s="1">
        <v>12</v>
      </c>
      <c r="F141" s="1">
        <v>1</v>
      </c>
      <c r="G141" s="1">
        <v>127562</v>
      </c>
      <c r="H141" s="1" t="s">
        <v>732</v>
      </c>
      <c r="I141" s="1">
        <v>0</v>
      </c>
      <c r="J141" s="1" t="s">
        <v>52</v>
      </c>
      <c r="L141" s="1" t="s">
        <v>67</v>
      </c>
      <c r="N141" s="1">
        <v>1</v>
      </c>
      <c r="O141" s="1" t="s">
        <v>158</v>
      </c>
      <c r="Q141" s="1" t="s">
        <v>79</v>
      </c>
      <c r="S141" s="1" t="s">
        <v>90</v>
      </c>
      <c r="U141" s="1">
        <v>1</v>
      </c>
      <c r="V141" s="1" t="s">
        <v>857</v>
      </c>
      <c r="W141" s="1" t="s">
        <v>82</v>
      </c>
      <c r="AA141" s="1" t="s">
        <v>30</v>
      </c>
      <c r="AH141" s="1" t="s">
        <v>71</v>
      </c>
      <c r="AK141" s="1">
        <v>10</v>
      </c>
      <c r="AL141" s="1">
        <v>6</v>
      </c>
      <c r="AN141" s="1">
        <v>20</v>
      </c>
      <c r="AO141" s="1" t="s">
        <v>858</v>
      </c>
      <c r="AP141" s="1" t="s">
        <v>63</v>
      </c>
      <c r="AR141" s="1">
        <v>6</v>
      </c>
      <c r="AS141" s="1" t="s">
        <v>859</v>
      </c>
      <c r="AT141" s="1" t="s">
        <v>351</v>
      </c>
      <c r="AU141" s="1" t="s">
        <v>860</v>
      </c>
    </row>
    <row r="142" spans="1:47" ht="12.5" x14ac:dyDescent="0.25">
      <c r="A142" t="s">
        <v>3932</v>
      </c>
      <c r="B142">
        <v>25.611111111111111</v>
      </c>
      <c r="C142" s="1">
        <v>6</v>
      </c>
      <c r="D142" s="1">
        <v>90</v>
      </c>
      <c r="E142" s="1">
        <v>10</v>
      </c>
      <c r="F142" s="1">
        <v>12</v>
      </c>
      <c r="G142" s="1">
        <v>130018</v>
      </c>
      <c r="H142" s="1" t="s">
        <v>861</v>
      </c>
      <c r="I142" s="1">
        <v>0</v>
      </c>
      <c r="J142" s="1" t="s">
        <v>66</v>
      </c>
      <c r="L142" s="1" t="s">
        <v>67</v>
      </c>
      <c r="N142" s="1">
        <v>1</v>
      </c>
      <c r="O142" s="1" t="s">
        <v>451</v>
      </c>
      <c r="Q142" s="1" t="s">
        <v>110</v>
      </c>
      <c r="T142" s="1" t="s">
        <v>862</v>
      </c>
      <c r="U142" s="1">
        <v>2</v>
      </c>
      <c r="V142" s="1" t="s">
        <v>863</v>
      </c>
      <c r="W142" s="1" t="s">
        <v>58</v>
      </c>
      <c r="Z142" s="1" t="s">
        <v>29</v>
      </c>
      <c r="AH142" s="1" t="s">
        <v>71</v>
      </c>
      <c r="AJ142" s="1">
        <v>6</v>
      </c>
      <c r="AM142" s="1">
        <v>10</v>
      </c>
      <c r="AN142" s="1">
        <v>50</v>
      </c>
      <c r="AO142" s="1" t="s">
        <v>864</v>
      </c>
      <c r="AP142" s="1" t="s">
        <v>73</v>
      </c>
      <c r="AR142" s="1">
        <v>10</v>
      </c>
      <c r="AS142" s="1" t="s">
        <v>865</v>
      </c>
      <c r="AT142" s="1" t="s">
        <v>866</v>
      </c>
      <c r="AU142" s="1" t="s">
        <v>867</v>
      </c>
    </row>
    <row r="143" spans="1:47" ht="12.5" x14ac:dyDescent="0.25">
      <c r="A143" t="s">
        <v>0</v>
      </c>
      <c r="B143">
        <v>25.227777777777778</v>
      </c>
      <c r="C143" s="1">
        <v>4</v>
      </c>
      <c r="D143" s="1">
        <v>2</v>
      </c>
      <c r="E143" s="1">
        <v>10</v>
      </c>
      <c r="F143" s="1">
        <v>15</v>
      </c>
      <c r="G143" s="1">
        <v>411045</v>
      </c>
      <c r="H143" s="1" t="s">
        <v>868</v>
      </c>
      <c r="I143" s="1">
        <v>1</v>
      </c>
      <c r="J143" s="1" t="s">
        <v>52</v>
      </c>
      <c r="L143" s="1" t="s">
        <v>67</v>
      </c>
      <c r="N143" s="1">
        <v>0</v>
      </c>
      <c r="W143" s="1" t="s">
        <v>58</v>
      </c>
      <c r="Y143" s="1" t="s">
        <v>28</v>
      </c>
      <c r="AH143" s="1" t="s">
        <v>71</v>
      </c>
      <c r="AJ143" s="1">
        <v>6</v>
      </c>
      <c r="AL143" s="1">
        <v>6</v>
      </c>
      <c r="AN143" s="1">
        <v>3</v>
      </c>
      <c r="AO143" s="1" t="s">
        <v>869</v>
      </c>
      <c r="AP143" s="1" t="s">
        <v>63</v>
      </c>
      <c r="AR143" s="1">
        <v>10</v>
      </c>
      <c r="AS143" s="1" t="s">
        <v>870</v>
      </c>
      <c r="AT143" s="1" t="s">
        <v>862</v>
      </c>
      <c r="AU143" s="1" t="s">
        <v>871</v>
      </c>
    </row>
    <row r="144" spans="1:47" ht="12.5" x14ac:dyDescent="0.25">
      <c r="A144" t="s">
        <v>1</v>
      </c>
      <c r="B144">
        <v>27.963888888888889</v>
      </c>
      <c r="C144" s="1">
        <v>7</v>
      </c>
      <c r="D144" s="1">
        <v>150</v>
      </c>
      <c r="E144" s="1">
        <v>9</v>
      </c>
      <c r="F144" s="1">
        <v>10</v>
      </c>
      <c r="G144" s="1">
        <v>90025</v>
      </c>
      <c r="H144" s="1" t="s">
        <v>872</v>
      </c>
      <c r="I144" s="1">
        <v>0</v>
      </c>
      <c r="J144" s="1" t="s">
        <v>66</v>
      </c>
      <c r="L144" s="1" t="s">
        <v>53</v>
      </c>
      <c r="N144" s="1">
        <v>1</v>
      </c>
      <c r="O144" s="1" t="s">
        <v>149</v>
      </c>
      <c r="Q144" s="1" t="s">
        <v>79</v>
      </c>
      <c r="S144" s="1" t="s">
        <v>124</v>
      </c>
      <c r="U144" s="1">
        <v>3</v>
      </c>
      <c r="V144" s="1" t="s">
        <v>873</v>
      </c>
      <c r="W144" s="1" t="s">
        <v>58</v>
      </c>
      <c r="Y144" s="1" t="s">
        <v>28</v>
      </c>
      <c r="AH144" s="1" t="s">
        <v>71</v>
      </c>
      <c r="AK144" s="1">
        <v>10</v>
      </c>
      <c r="AM144" s="1">
        <v>10</v>
      </c>
      <c r="AN144" s="1">
        <v>20</v>
      </c>
      <c r="AO144" s="1" t="s">
        <v>160</v>
      </c>
      <c r="AP144" s="1" t="s">
        <v>63</v>
      </c>
      <c r="AR144" s="1">
        <v>10</v>
      </c>
      <c r="AS144" s="1" t="s">
        <v>874</v>
      </c>
      <c r="AT144" s="1" t="s">
        <v>875</v>
      </c>
      <c r="AU144" s="1" t="s">
        <v>876</v>
      </c>
    </row>
    <row r="145" spans="1:47" ht="12.5" x14ac:dyDescent="0.25">
      <c r="A145" t="s">
        <v>1</v>
      </c>
      <c r="B145">
        <v>28.324999999999999</v>
      </c>
      <c r="C145" s="1">
        <v>7</v>
      </c>
      <c r="D145" s="1">
        <v>28</v>
      </c>
      <c r="E145" s="1">
        <v>12</v>
      </c>
      <c r="F145" s="1">
        <v>6</v>
      </c>
      <c r="G145" s="1">
        <v>19106</v>
      </c>
      <c r="H145" s="1" t="s">
        <v>877</v>
      </c>
      <c r="I145" s="1">
        <v>0</v>
      </c>
      <c r="J145" s="1" t="s">
        <v>135</v>
      </c>
      <c r="L145" s="1" t="s">
        <v>67</v>
      </c>
      <c r="N145" s="1">
        <v>1</v>
      </c>
      <c r="O145" s="1" t="s">
        <v>88</v>
      </c>
      <c r="Q145" s="1" t="s">
        <v>79</v>
      </c>
      <c r="S145" s="1" t="s">
        <v>232</v>
      </c>
      <c r="U145" s="1">
        <v>5</v>
      </c>
      <c r="V145" s="1" t="s">
        <v>878</v>
      </c>
      <c r="W145" s="1" t="s">
        <v>82</v>
      </c>
      <c r="Z145" s="1" t="s">
        <v>29</v>
      </c>
      <c r="AC145" s="1" t="s">
        <v>32</v>
      </c>
      <c r="AH145" s="1" t="s">
        <v>59</v>
      </c>
      <c r="AJ145" s="1">
        <v>4</v>
      </c>
      <c r="AL145" s="1">
        <v>4</v>
      </c>
      <c r="AN145" s="1">
        <v>100</v>
      </c>
      <c r="AO145" s="1" t="s">
        <v>879</v>
      </c>
      <c r="AP145" s="1" t="s">
        <v>63</v>
      </c>
      <c r="AR145" s="1">
        <v>9</v>
      </c>
      <c r="AS145" s="1" t="s">
        <v>880</v>
      </c>
      <c r="AT145" s="1" t="s">
        <v>881</v>
      </c>
    </row>
    <row r="146" spans="1:47" ht="12.5" x14ac:dyDescent="0.25">
      <c r="A146" t="s">
        <v>4</v>
      </c>
      <c r="B146">
        <v>30.324999999999999</v>
      </c>
      <c r="C146" s="1">
        <v>8</v>
      </c>
      <c r="D146" s="1">
        <v>0</v>
      </c>
      <c r="E146" s="1">
        <v>12</v>
      </c>
      <c r="F146" s="1">
        <v>1</v>
      </c>
      <c r="G146" s="1">
        <v>1000</v>
      </c>
      <c r="H146" s="1" t="s">
        <v>882</v>
      </c>
      <c r="I146" s="1">
        <v>0</v>
      </c>
      <c r="J146" s="1" t="s">
        <v>52</v>
      </c>
      <c r="L146" s="1" t="s">
        <v>53</v>
      </c>
      <c r="N146" s="1">
        <v>1</v>
      </c>
      <c r="O146" s="1" t="s">
        <v>224</v>
      </c>
      <c r="R146" s="1" t="s">
        <v>224</v>
      </c>
      <c r="S146" s="1" t="s">
        <v>90</v>
      </c>
      <c r="U146" s="1">
        <v>5</v>
      </c>
      <c r="V146" s="1" t="s">
        <v>883</v>
      </c>
      <c r="W146" s="1" t="s">
        <v>58</v>
      </c>
      <c r="AA146" s="1" t="s">
        <v>30</v>
      </c>
      <c r="AH146" s="1" t="s">
        <v>83</v>
      </c>
      <c r="AJ146" s="1">
        <v>3</v>
      </c>
      <c r="AL146" s="1">
        <v>1</v>
      </c>
      <c r="AN146" s="1">
        <v>160</v>
      </c>
      <c r="AO146" s="1" t="s">
        <v>35</v>
      </c>
      <c r="AP146" s="1" t="s">
        <v>63</v>
      </c>
      <c r="AR146" s="1">
        <v>10</v>
      </c>
      <c r="AS146" s="1" t="s">
        <v>884</v>
      </c>
      <c r="AT146" s="1" t="s">
        <v>462</v>
      </c>
      <c r="AU146" s="1" t="s">
        <v>315</v>
      </c>
    </row>
    <row r="147" spans="1:47" ht="12.5" x14ac:dyDescent="0.25">
      <c r="A147" t="s">
        <v>3938</v>
      </c>
      <c r="B147">
        <v>25.094444444444445</v>
      </c>
      <c r="C147" s="1">
        <v>6</v>
      </c>
      <c r="D147" s="1">
        <v>120</v>
      </c>
      <c r="E147" s="1">
        <v>13</v>
      </c>
      <c r="F147" s="1">
        <v>4</v>
      </c>
      <c r="G147" s="1">
        <v>560001</v>
      </c>
      <c r="H147" s="1" t="s">
        <v>885</v>
      </c>
      <c r="I147" s="1">
        <v>1</v>
      </c>
      <c r="J147" s="1" t="s">
        <v>77</v>
      </c>
      <c r="M147" s="1" t="s">
        <v>886</v>
      </c>
      <c r="N147" s="1">
        <v>1</v>
      </c>
      <c r="O147" s="1" t="s">
        <v>158</v>
      </c>
      <c r="Q147" s="1" t="s">
        <v>79</v>
      </c>
      <c r="S147" s="1" t="s">
        <v>244</v>
      </c>
      <c r="U147" s="1">
        <v>2</v>
      </c>
      <c r="V147" s="1" t="s">
        <v>887</v>
      </c>
      <c r="W147" s="1" t="s">
        <v>58</v>
      </c>
      <c r="AF147" s="1" t="s">
        <v>35</v>
      </c>
      <c r="AP147" s="1" t="s">
        <v>73</v>
      </c>
      <c r="AR147" s="1">
        <v>8</v>
      </c>
      <c r="AS147" s="1" t="s">
        <v>888</v>
      </c>
      <c r="AU147" s="1" t="s">
        <v>889</v>
      </c>
    </row>
    <row r="148" spans="1:47" ht="12.5" x14ac:dyDescent="0.25">
      <c r="A148" t="s">
        <v>3945</v>
      </c>
      <c r="B148">
        <v>29.272222222222222</v>
      </c>
      <c r="C148" s="1">
        <v>8</v>
      </c>
      <c r="D148" s="1">
        <v>7</v>
      </c>
      <c r="E148" s="1">
        <v>12</v>
      </c>
      <c r="F148" s="1">
        <v>0</v>
      </c>
      <c r="G148" s="1">
        <v>3706</v>
      </c>
      <c r="H148" s="1" t="s">
        <v>890</v>
      </c>
      <c r="I148" s="1">
        <v>1</v>
      </c>
      <c r="J148" s="1" t="s">
        <v>66</v>
      </c>
      <c r="L148" s="1" t="s">
        <v>102</v>
      </c>
      <c r="N148" s="1">
        <v>1</v>
      </c>
      <c r="O148" s="1" t="s">
        <v>451</v>
      </c>
      <c r="Q148" s="1" t="s">
        <v>79</v>
      </c>
      <c r="S148" s="1" t="s">
        <v>159</v>
      </c>
      <c r="U148" s="1">
        <v>3</v>
      </c>
      <c r="V148" s="1" t="s">
        <v>891</v>
      </c>
      <c r="W148" s="1" t="s">
        <v>82</v>
      </c>
      <c r="Z148" s="1" t="s">
        <v>29</v>
      </c>
      <c r="AH148" s="1" t="s">
        <v>71</v>
      </c>
      <c r="AJ148" s="1">
        <v>4</v>
      </c>
      <c r="AL148" s="1">
        <v>6</v>
      </c>
      <c r="AN148" s="1">
        <v>20</v>
      </c>
      <c r="AO148" s="1" t="s">
        <v>892</v>
      </c>
      <c r="AP148" s="1" t="s">
        <v>73</v>
      </c>
      <c r="AR148" s="1">
        <v>10</v>
      </c>
      <c r="AS148" s="1" t="s">
        <v>893</v>
      </c>
      <c r="AT148" s="1" t="s">
        <v>894</v>
      </c>
      <c r="AU148" s="1" t="s">
        <v>895</v>
      </c>
    </row>
    <row r="149" spans="1:47" ht="12.5" x14ac:dyDescent="0.25">
      <c r="A149" t="s">
        <v>0</v>
      </c>
      <c r="B149">
        <v>28.141666666666666</v>
      </c>
      <c r="C149" s="1">
        <v>7</v>
      </c>
      <c r="D149" s="1">
        <v>60</v>
      </c>
      <c r="E149" s="1">
        <v>14</v>
      </c>
      <c r="F149" s="1">
        <v>5</v>
      </c>
      <c r="G149" s="1">
        <v>743502</v>
      </c>
      <c r="H149" s="1" t="s">
        <v>896</v>
      </c>
      <c r="I149" s="1">
        <v>0</v>
      </c>
      <c r="J149" s="1" t="s">
        <v>52</v>
      </c>
      <c r="L149" s="1" t="s">
        <v>67</v>
      </c>
      <c r="N149" s="1">
        <v>1</v>
      </c>
      <c r="O149" s="1" t="s">
        <v>149</v>
      </c>
      <c r="Q149" s="1" t="s">
        <v>79</v>
      </c>
      <c r="S149" s="1" t="s">
        <v>111</v>
      </c>
      <c r="U149" s="1">
        <v>5</v>
      </c>
      <c r="V149" s="1" t="s">
        <v>897</v>
      </c>
      <c r="W149" s="1" t="s">
        <v>58</v>
      </c>
      <c r="Z149" s="1" t="s">
        <v>29</v>
      </c>
      <c r="AH149" s="1" t="s">
        <v>83</v>
      </c>
      <c r="AJ149" s="1">
        <v>6</v>
      </c>
      <c r="AL149" s="1">
        <v>5</v>
      </c>
      <c r="AN149" s="1">
        <v>25</v>
      </c>
      <c r="AO149" s="1" t="s">
        <v>898</v>
      </c>
      <c r="AP149" s="1" t="s">
        <v>197</v>
      </c>
      <c r="AR149" s="1">
        <v>9</v>
      </c>
      <c r="AS149" s="1" t="s">
        <v>899</v>
      </c>
      <c r="AT149" s="1" t="s">
        <v>900</v>
      </c>
      <c r="AU149" s="1" t="s">
        <v>901</v>
      </c>
    </row>
    <row r="150" spans="1:47" ht="12.5" x14ac:dyDescent="0.25">
      <c r="A150" t="s">
        <v>3946</v>
      </c>
      <c r="B150">
        <v>22.911111111111111</v>
      </c>
      <c r="C150" s="1">
        <v>7</v>
      </c>
      <c r="D150" s="1">
        <v>0</v>
      </c>
      <c r="E150" s="1">
        <v>12</v>
      </c>
      <c r="F150" s="1">
        <v>15</v>
      </c>
      <c r="G150" s="1">
        <v>35280</v>
      </c>
      <c r="H150" s="1" t="s">
        <v>902</v>
      </c>
      <c r="I150" s="1">
        <v>1</v>
      </c>
      <c r="J150" s="1" t="s">
        <v>52</v>
      </c>
      <c r="L150" s="1" t="s">
        <v>97</v>
      </c>
      <c r="N150" s="1">
        <v>1</v>
      </c>
      <c r="O150" s="1" t="s">
        <v>176</v>
      </c>
      <c r="Q150" s="1" t="s">
        <v>110</v>
      </c>
      <c r="S150" s="1" t="s">
        <v>56</v>
      </c>
      <c r="U150" s="1">
        <v>1</v>
      </c>
      <c r="V150" s="1" t="s">
        <v>57</v>
      </c>
      <c r="W150" s="1" t="s">
        <v>58</v>
      </c>
      <c r="AB150" s="1" t="s">
        <v>31</v>
      </c>
      <c r="AC150" s="1" t="s">
        <v>32</v>
      </c>
      <c r="AD150" s="1" t="s">
        <v>33</v>
      </c>
      <c r="AE150" s="1" t="s">
        <v>34</v>
      </c>
      <c r="AH150" s="1" t="s">
        <v>59</v>
      </c>
      <c r="AK150" s="1">
        <v>15</v>
      </c>
      <c r="AL150" s="1">
        <v>6</v>
      </c>
      <c r="AN150" s="1">
        <v>90</v>
      </c>
      <c r="AO150" s="1" t="s">
        <v>903</v>
      </c>
      <c r="AP150" s="1" t="s">
        <v>73</v>
      </c>
      <c r="AR150" s="1">
        <v>10</v>
      </c>
      <c r="AS150" s="1" t="s">
        <v>904</v>
      </c>
      <c r="AT150" s="1" t="s">
        <v>905</v>
      </c>
    </row>
    <row r="151" spans="1:47" ht="12.5" x14ac:dyDescent="0.25">
      <c r="A151" t="s">
        <v>3927</v>
      </c>
      <c r="B151">
        <v>34.944444444444443</v>
      </c>
      <c r="C151" s="1">
        <v>7</v>
      </c>
      <c r="D151" s="1">
        <v>55</v>
      </c>
      <c r="E151" s="1">
        <v>9</v>
      </c>
      <c r="F151" s="1">
        <v>2</v>
      </c>
      <c r="G151" s="1">
        <v>0</v>
      </c>
      <c r="H151" s="1" t="s">
        <v>906</v>
      </c>
      <c r="I151" s="1">
        <v>0</v>
      </c>
      <c r="J151" s="1" t="s">
        <v>96</v>
      </c>
      <c r="L151" s="1" t="s">
        <v>97</v>
      </c>
      <c r="N151" s="1">
        <v>1</v>
      </c>
      <c r="O151" s="1" t="s">
        <v>158</v>
      </c>
      <c r="Q151" s="1" t="s">
        <v>79</v>
      </c>
      <c r="S151" s="1" t="s">
        <v>104</v>
      </c>
      <c r="U151" s="1">
        <v>6</v>
      </c>
      <c r="V151" s="1" t="s">
        <v>907</v>
      </c>
      <c r="W151" s="1" t="s">
        <v>398</v>
      </c>
      <c r="AA151" s="1" t="s">
        <v>30</v>
      </c>
      <c r="AB151" s="1" t="s">
        <v>31</v>
      </c>
      <c r="AC151" s="1" t="s">
        <v>32</v>
      </c>
      <c r="AH151" s="1" t="s">
        <v>71</v>
      </c>
      <c r="AJ151" s="1">
        <v>4</v>
      </c>
      <c r="AL151" s="1">
        <v>4</v>
      </c>
      <c r="AN151" s="1">
        <v>6</v>
      </c>
      <c r="AO151" s="1" t="s">
        <v>908</v>
      </c>
      <c r="AQ151" s="1" t="s">
        <v>909</v>
      </c>
      <c r="AR151" s="1">
        <v>10</v>
      </c>
      <c r="AS151" s="1" t="s">
        <v>910</v>
      </c>
      <c r="AT151" s="1" t="s">
        <v>911</v>
      </c>
      <c r="AU151" s="1" t="s">
        <v>912</v>
      </c>
    </row>
    <row r="152" spans="1:47" ht="12.5" x14ac:dyDescent="0.25">
      <c r="A152" t="s">
        <v>1</v>
      </c>
      <c r="B152">
        <v>25.644444444444446</v>
      </c>
      <c r="C152" s="1">
        <v>7</v>
      </c>
      <c r="D152" s="1">
        <v>25</v>
      </c>
      <c r="E152" s="1">
        <v>9</v>
      </c>
      <c r="F152" s="1">
        <v>5</v>
      </c>
      <c r="G152" s="1">
        <v>61000</v>
      </c>
      <c r="H152" s="1" t="s">
        <v>913</v>
      </c>
      <c r="I152" s="1">
        <v>0</v>
      </c>
      <c r="J152" s="1" t="s">
        <v>52</v>
      </c>
      <c r="L152" s="1" t="s">
        <v>97</v>
      </c>
      <c r="N152" s="1">
        <v>1</v>
      </c>
      <c r="O152" s="1" t="s">
        <v>29</v>
      </c>
      <c r="Q152" s="1" t="s">
        <v>110</v>
      </c>
      <c r="T152" s="1" t="s">
        <v>914</v>
      </c>
      <c r="U152" s="1">
        <v>2</v>
      </c>
      <c r="V152" s="1" t="s">
        <v>876</v>
      </c>
      <c r="W152" s="1" t="s">
        <v>82</v>
      </c>
      <c r="Z152" s="1" t="s">
        <v>29</v>
      </c>
      <c r="AH152" s="1" t="s">
        <v>71</v>
      </c>
      <c r="AJ152" s="1">
        <v>2</v>
      </c>
      <c r="AL152" s="1">
        <v>1</v>
      </c>
      <c r="AN152" s="1">
        <v>10</v>
      </c>
      <c r="AO152" s="1" t="s">
        <v>876</v>
      </c>
      <c r="AP152" s="1" t="s">
        <v>199</v>
      </c>
      <c r="AR152" s="1">
        <v>8</v>
      </c>
      <c r="AS152" s="1" t="s">
        <v>876</v>
      </c>
      <c r="AT152" s="1" t="s">
        <v>915</v>
      </c>
      <c r="AU152" s="1" t="s">
        <v>876</v>
      </c>
    </row>
    <row r="153" spans="1:47" ht="12.5" x14ac:dyDescent="0.25">
      <c r="A153" t="s">
        <v>3947</v>
      </c>
      <c r="B153">
        <v>32.791666666666664</v>
      </c>
      <c r="C153" s="1">
        <v>6</v>
      </c>
      <c r="D153" s="1">
        <v>0</v>
      </c>
      <c r="E153" s="1">
        <v>10</v>
      </c>
      <c r="F153" s="1">
        <v>6</v>
      </c>
      <c r="G153" s="1">
        <v>20815</v>
      </c>
      <c r="H153" s="1" t="s">
        <v>916</v>
      </c>
      <c r="I153" s="1">
        <v>0</v>
      </c>
      <c r="J153" s="1" t="s">
        <v>66</v>
      </c>
      <c r="L153" s="1" t="s">
        <v>53</v>
      </c>
      <c r="N153" s="1">
        <v>1</v>
      </c>
      <c r="O153" s="1" t="s">
        <v>456</v>
      </c>
      <c r="Q153" s="1" t="s">
        <v>55</v>
      </c>
      <c r="S153" s="1" t="s">
        <v>90</v>
      </c>
      <c r="U153" s="1">
        <v>10</v>
      </c>
      <c r="V153" s="1" t="s">
        <v>917</v>
      </c>
      <c r="W153" s="1" t="s">
        <v>58</v>
      </c>
      <c r="AA153" s="1" t="s">
        <v>30</v>
      </c>
      <c r="AG153" s="1" t="s">
        <v>918</v>
      </c>
      <c r="AH153" s="1" t="s">
        <v>71</v>
      </c>
      <c r="AJ153" s="1">
        <v>6</v>
      </c>
      <c r="AL153" s="1">
        <v>6</v>
      </c>
      <c r="AN153" s="1">
        <v>16</v>
      </c>
      <c r="AO153" s="1" t="s">
        <v>919</v>
      </c>
      <c r="AP153" s="1" t="s">
        <v>73</v>
      </c>
      <c r="AR153" s="1">
        <v>10</v>
      </c>
      <c r="AS153" s="1" t="s">
        <v>920</v>
      </c>
      <c r="AT153" s="1" t="s">
        <v>921</v>
      </c>
      <c r="AU153" s="1" t="s">
        <v>922</v>
      </c>
    </row>
    <row r="154" spans="1:47" ht="12.5" x14ac:dyDescent="0.25">
      <c r="A154" t="s">
        <v>1</v>
      </c>
      <c r="B154">
        <v>37.538888888888891</v>
      </c>
      <c r="C154" s="1">
        <v>7</v>
      </c>
      <c r="D154" s="1">
        <v>60</v>
      </c>
      <c r="E154" s="1">
        <v>10</v>
      </c>
      <c r="F154" s="1">
        <v>12</v>
      </c>
      <c r="G154" s="1">
        <v>32827</v>
      </c>
      <c r="H154" s="1" t="s">
        <v>923</v>
      </c>
      <c r="I154" s="1">
        <v>1</v>
      </c>
      <c r="J154" s="1" t="s">
        <v>66</v>
      </c>
      <c r="L154" s="1" t="s">
        <v>67</v>
      </c>
      <c r="N154" s="1">
        <v>1</v>
      </c>
      <c r="O154" s="1" t="s">
        <v>149</v>
      </c>
      <c r="Q154" s="1" t="s">
        <v>55</v>
      </c>
      <c r="S154" s="1" t="s">
        <v>104</v>
      </c>
      <c r="U154" s="1">
        <v>10</v>
      </c>
      <c r="V154" s="1" t="s">
        <v>924</v>
      </c>
      <c r="W154" s="1" t="s">
        <v>70</v>
      </c>
      <c r="AC154" s="1" t="s">
        <v>32</v>
      </c>
      <c r="AH154" s="1" t="s">
        <v>83</v>
      </c>
      <c r="AK154" s="1">
        <v>10</v>
      </c>
      <c r="AL154" s="1">
        <v>3</v>
      </c>
      <c r="AN154" s="1">
        <v>4</v>
      </c>
      <c r="AO154" s="1" t="s">
        <v>925</v>
      </c>
      <c r="AP154" s="1" t="s">
        <v>63</v>
      </c>
      <c r="AR154" s="1">
        <v>7</v>
      </c>
      <c r="AS154" s="1" t="s">
        <v>926</v>
      </c>
      <c r="AT154" s="1" t="s">
        <v>927</v>
      </c>
      <c r="AU154" s="1" t="s">
        <v>928</v>
      </c>
    </row>
    <row r="155" spans="1:47" ht="12.5" x14ac:dyDescent="0.25">
      <c r="A155" t="s">
        <v>3942</v>
      </c>
      <c r="B155">
        <v>52.591666666666669</v>
      </c>
      <c r="C155" s="1">
        <v>7</v>
      </c>
      <c r="D155" s="1">
        <v>0</v>
      </c>
      <c r="E155" s="1">
        <v>9</v>
      </c>
      <c r="F155" s="1">
        <v>30</v>
      </c>
      <c r="H155" s="1" t="s">
        <v>218</v>
      </c>
      <c r="I155" s="1">
        <v>1</v>
      </c>
      <c r="J155" s="1" t="s">
        <v>52</v>
      </c>
      <c r="M155" s="1" t="s">
        <v>929</v>
      </c>
      <c r="N155" s="1">
        <v>1</v>
      </c>
      <c r="O155" s="1" t="s">
        <v>456</v>
      </c>
      <c r="Q155" s="1" t="s">
        <v>79</v>
      </c>
      <c r="S155" s="1" t="s">
        <v>56</v>
      </c>
      <c r="U155" s="1">
        <v>28</v>
      </c>
      <c r="V155" s="1" t="s">
        <v>930</v>
      </c>
      <c r="W155" s="1" t="s">
        <v>82</v>
      </c>
      <c r="AB155" s="1" t="s">
        <v>31</v>
      </c>
      <c r="AH155" s="1" t="s">
        <v>71</v>
      </c>
      <c r="AK155" s="1">
        <v>10</v>
      </c>
      <c r="AL155" s="1">
        <v>4</v>
      </c>
      <c r="AN155" s="1">
        <v>6</v>
      </c>
      <c r="AO155" s="1" t="s">
        <v>931</v>
      </c>
      <c r="AQ155" s="1" t="s">
        <v>932</v>
      </c>
      <c r="AR155" s="1">
        <v>10</v>
      </c>
      <c r="AS155" s="1" t="s">
        <v>933</v>
      </c>
      <c r="AT155" s="1" t="s">
        <v>934</v>
      </c>
      <c r="AU155" s="1" t="s">
        <v>935</v>
      </c>
    </row>
    <row r="156" spans="1:47" ht="12.5" x14ac:dyDescent="0.25">
      <c r="A156" t="s">
        <v>3948</v>
      </c>
      <c r="B156">
        <v>30.983333333333334</v>
      </c>
      <c r="C156" s="1">
        <v>8</v>
      </c>
      <c r="D156" s="1">
        <v>60</v>
      </c>
      <c r="E156" s="1">
        <v>8</v>
      </c>
      <c r="F156" s="1">
        <v>2</v>
      </c>
      <c r="G156" s="1">
        <v>95132</v>
      </c>
      <c r="H156" s="1" t="s">
        <v>936</v>
      </c>
      <c r="I156" s="1">
        <v>0</v>
      </c>
      <c r="J156" s="1" t="s">
        <v>96</v>
      </c>
      <c r="L156" s="1" t="s">
        <v>97</v>
      </c>
      <c r="N156" s="1">
        <v>1</v>
      </c>
      <c r="O156" s="1" t="s">
        <v>451</v>
      </c>
      <c r="Q156" s="1" t="s">
        <v>110</v>
      </c>
      <c r="S156" s="1" t="s">
        <v>56</v>
      </c>
      <c r="U156" s="1">
        <v>3</v>
      </c>
      <c r="V156" s="1" t="s">
        <v>937</v>
      </c>
      <c r="W156" s="1" t="s">
        <v>82</v>
      </c>
      <c r="Z156" s="1" t="s">
        <v>29</v>
      </c>
      <c r="AC156" s="1" t="s">
        <v>32</v>
      </c>
      <c r="AH156" s="1" t="s">
        <v>71</v>
      </c>
      <c r="AJ156" s="1">
        <v>6</v>
      </c>
      <c r="AL156" s="1">
        <v>6</v>
      </c>
      <c r="AN156" s="1">
        <v>50</v>
      </c>
      <c r="AO156" s="1" t="s">
        <v>938</v>
      </c>
      <c r="AP156" s="1" t="s">
        <v>73</v>
      </c>
      <c r="AR156" s="1">
        <v>10</v>
      </c>
      <c r="AS156" s="1" t="s">
        <v>939</v>
      </c>
      <c r="AT156" s="1" t="s">
        <v>940</v>
      </c>
      <c r="AU156" s="1" t="s">
        <v>115</v>
      </c>
    </row>
    <row r="157" spans="1:47" ht="12.5" x14ac:dyDescent="0.25">
      <c r="A157" t="s">
        <v>3949</v>
      </c>
      <c r="B157">
        <v>118.35833333333333</v>
      </c>
      <c r="C157" s="1">
        <v>7</v>
      </c>
      <c r="D157" s="1">
        <v>60</v>
      </c>
      <c r="E157" s="1">
        <v>10</v>
      </c>
      <c r="F157" s="1">
        <v>1</v>
      </c>
      <c r="G157" s="1">
        <v>30308</v>
      </c>
      <c r="H157" s="1" t="s">
        <v>709</v>
      </c>
      <c r="I157" s="1">
        <v>1</v>
      </c>
      <c r="J157" s="1" t="s">
        <v>77</v>
      </c>
      <c r="L157" s="1" t="s">
        <v>102</v>
      </c>
      <c r="N157" s="1">
        <v>1</v>
      </c>
      <c r="O157" s="1" t="s">
        <v>158</v>
      </c>
      <c r="Q157" s="1" t="s">
        <v>383</v>
      </c>
      <c r="S157" s="1" t="s">
        <v>111</v>
      </c>
      <c r="U157" s="1">
        <v>0</v>
      </c>
      <c r="V157" s="1" t="s">
        <v>941</v>
      </c>
      <c r="W157" s="1" t="s">
        <v>82</v>
      </c>
      <c r="Z157" s="1" t="s">
        <v>29</v>
      </c>
      <c r="AH157" s="1" t="s">
        <v>71</v>
      </c>
      <c r="AJ157" s="1">
        <v>4</v>
      </c>
      <c r="AL157" s="1">
        <v>4</v>
      </c>
      <c r="AN157" s="1">
        <v>25</v>
      </c>
      <c r="AO157" s="1" t="s">
        <v>942</v>
      </c>
      <c r="AP157" s="1" t="s">
        <v>63</v>
      </c>
      <c r="AR157" s="1">
        <v>9</v>
      </c>
      <c r="AS157" s="1" t="s">
        <v>943</v>
      </c>
      <c r="AT157" s="1" t="s">
        <v>944</v>
      </c>
    </row>
    <row r="158" spans="1:47" ht="12.5" x14ac:dyDescent="0.25">
      <c r="A158" t="s">
        <v>0</v>
      </c>
      <c r="B158">
        <v>35.69166666666667</v>
      </c>
      <c r="C158" s="1">
        <v>7</v>
      </c>
      <c r="D158" s="1">
        <v>45</v>
      </c>
      <c r="E158" s="1">
        <v>12</v>
      </c>
      <c r="F158" s="1">
        <v>40</v>
      </c>
      <c r="G158" s="1">
        <v>1530041</v>
      </c>
      <c r="H158" s="1" t="s">
        <v>945</v>
      </c>
      <c r="I158" s="1">
        <v>1</v>
      </c>
      <c r="J158" s="1" t="s">
        <v>122</v>
      </c>
      <c r="L158" s="1" t="s">
        <v>102</v>
      </c>
      <c r="N158" s="1">
        <v>1</v>
      </c>
      <c r="O158" s="1" t="s">
        <v>149</v>
      </c>
      <c r="Q158" s="1" t="s">
        <v>79</v>
      </c>
      <c r="S158" s="1" t="s">
        <v>244</v>
      </c>
      <c r="U158" s="1">
        <v>1</v>
      </c>
      <c r="V158" s="1" t="s">
        <v>946</v>
      </c>
      <c r="W158" s="1" t="s">
        <v>70</v>
      </c>
      <c r="AC158" s="1" t="s">
        <v>32</v>
      </c>
      <c r="AH158" s="1" t="s">
        <v>71</v>
      </c>
      <c r="AK158" s="1">
        <v>10</v>
      </c>
      <c r="AM158" s="1">
        <v>10</v>
      </c>
      <c r="AN158" s="1">
        <v>120</v>
      </c>
      <c r="AO158" s="1" t="s">
        <v>242</v>
      </c>
      <c r="AP158" s="1" t="s">
        <v>73</v>
      </c>
      <c r="AR158" s="1">
        <v>10</v>
      </c>
      <c r="AS158" s="1" t="s">
        <v>242</v>
      </c>
    </row>
    <row r="159" spans="1:47" ht="12.5" x14ac:dyDescent="0.25">
      <c r="A159" t="s">
        <v>4</v>
      </c>
      <c r="B159">
        <v>19.180555555555557</v>
      </c>
      <c r="C159" s="1">
        <v>9</v>
      </c>
      <c r="D159" s="1">
        <v>120</v>
      </c>
      <c r="E159" s="1">
        <v>10</v>
      </c>
      <c r="F159" s="1">
        <v>10</v>
      </c>
      <c r="G159" s="1">
        <v>20657</v>
      </c>
      <c r="H159" s="1" t="s">
        <v>947</v>
      </c>
      <c r="I159" s="1">
        <v>0</v>
      </c>
      <c r="J159" s="1" t="s">
        <v>66</v>
      </c>
      <c r="L159" s="1" t="s">
        <v>53</v>
      </c>
      <c r="N159" s="1">
        <v>0</v>
      </c>
      <c r="W159" s="1" t="s">
        <v>58</v>
      </c>
      <c r="AA159" s="1" t="s">
        <v>30</v>
      </c>
      <c r="AH159" s="1" t="s">
        <v>59</v>
      </c>
      <c r="AK159" s="1">
        <v>15</v>
      </c>
      <c r="AL159" s="1">
        <v>6</v>
      </c>
      <c r="AN159" s="1">
        <v>10</v>
      </c>
      <c r="AO159" s="1" t="s">
        <v>948</v>
      </c>
      <c r="AQ159" s="1" t="s">
        <v>949</v>
      </c>
      <c r="AR159" s="1">
        <v>10</v>
      </c>
      <c r="AS159" s="1" t="s">
        <v>950</v>
      </c>
      <c r="AT159" s="1" t="s">
        <v>951</v>
      </c>
    </row>
    <row r="160" spans="1:47" ht="12.5" x14ac:dyDescent="0.25">
      <c r="A160" t="s">
        <v>0</v>
      </c>
      <c r="B160">
        <v>31.286111111111111</v>
      </c>
      <c r="C160" s="1">
        <v>8</v>
      </c>
      <c r="D160" s="1">
        <v>15</v>
      </c>
      <c r="E160" s="1">
        <v>14</v>
      </c>
      <c r="F160" s="1">
        <v>12</v>
      </c>
      <c r="G160" s="1">
        <v>28205</v>
      </c>
      <c r="H160" s="1" t="s">
        <v>952</v>
      </c>
      <c r="I160" s="1">
        <v>0</v>
      </c>
      <c r="J160" s="1" t="s">
        <v>96</v>
      </c>
      <c r="M160" s="1" t="s">
        <v>953</v>
      </c>
      <c r="N160" s="1">
        <v>1</v>
      </c>
      <c r="O160" s="1" t="s">
        <v>224</v>
      </c>
      <c r="Q160" s="1" t="s">
        <v>79</v>
      </c>
      <c r="S160" s="1" t="s">
        <v>90</v>
      </c>
      <c r="U160" s="1">
        <v>8</v>
      </c>
      <c r="V160" s="1" t="s">
        <v>206</v>
      </c>
      <c r="W160" s="1" t="s">
        <v>70</v>
      </c>
      <c r="AB160" s="1" t="s">
        <v>31</v>
      </c>
      <c r="AH160" s="1" t="s">
        <v>59</v>
      </c>
      <c r="AJ160" s="1">
        <v>6</v>
      </c>
      <c r="AL160" s="1">
        <v>6</v>
      </c>
      <c r="AN160" s="1">
        <v>40</v>
      </c>
      <c r="AO160" s="1" t="s">
        <v>954</v>
      </c>
      <c r="AP160" s="1" t="s">
        <v>414</v>
      </c>
      <c r="AR160" s="1">
        <v>7</v>
      </c>
      <c r="AS160" s="1" t="s">
        <v>955</v>
      </c>
      <c r="AT160" s="1" t="s">
        <v>158</v>
      </c>
      <c r="AU160" s="1" t="s">
        <v>956</v>
      </c>
    </row>
    <row r="161" spans="1:47" ht="12.5" x14ac:dyDescent="0.25">
      <c r="A161" t="s">
        <v>4</v>
      </c>
      <c r="B161">
        <v>47.983333333333334</v>
      </c>
      <c r="C161" s="1">
        <v>5</v>
      </c>
      <c r="D161" s="1">
        <v>120</v>
      </c>
      <c r="E161" s="1">
        <v>8</v>
      </c>
      <c r="F161" s="1">
        <v>3</v>
      </c>
      <c r="G161" s="1">
        <v>8820</v>
      </c>
      <c r="H161" s="1" t="s">
        <v>957</v>
      </c>
      <c r="I161" s="1">
        <v>0</v>
      </c>
      <c r="J161" s="1" t="s">
        <v>96</v>
      </c>
      <c r="L161" s="1" t="s">
        <v>102</v>
      </c>
      <c r="N161" s="1">
        <v>1</v>
      </c>
      <c r="O161" s="1" t="s">
        <v>224</v>
      </c>
      <c r="Q161" s="1" t="s">
        <v>79</v>
      </c>
      <c r="S161" s="1" t="s">
        <v>464</v>
      </c>
      <c r="U161" s="1">
        <v>20</v>
      </c>
      <c r="V161" s="1" t="s">
        <v>958</v>
      </c>
      <c r="W161" s="1" t="s">
        <v>58</v>
      </c>
      <c r="Z161" s="1" t="s">
        <v>29</v>
      </c>
      <c r="AH161" s="1" t="s">
        <v>83</v>
      </c>
      <c r="AJ161" s="1">
        <v>5</v>
      </c>
      <c r="AL161" s="1">
        <v>2</v>
      </c>
      <c r="AN161" s="1">
        <v>12</v>
      </c>
      <c r="AO161" s="1" t="s">
        <v>959</v>
      </c>
      <c r="AP161" s="1" t="s">
        <v>63</v>
      </c>
      <c r="AR161" s="1">
        <v>10</v>
      </c>
      <c r="AS161" s="1" t="s">
        <v>960</v>
      </c>
      <c r="AT161" s="1" t="s">
        <v>961</v>
      </c>
      <c r="AU161" s="1" t="s">
        <v>962</v>
      </c>
    </row>
    <row r="162" spans="1:47" ht="12.5" x14ac:dyDescent="0.25">
      <c r="A162" t="s">
        <v>4</v>
      </c>
      <c r="B162">
        <v>23.85</v>
      </c>
      <c r="C162" s="1">
        <v>7</v>
      </c>
      <c r="D162" s="1">
        <v>160</v>
      </c>
      <c r="E162" s="1">
        <v>8</v>
      </c>
      <c r="F162" s="1">
        <v>5</v>
      </c>
      <c r="G162" s="1">
        <v>689580</v>
      </c>
      <c r="H162" s="1" t="s">
        <v>861</v>
      </c>
      <c r="I162" s="1">
        <v>0</v>
      </c>
      <c r="J162" s="1" t="s">
        <v>66</v>
      </c>
      <c r="L162" s="1" t="s">
        <v>102</v>
      </c>
      <c r="N162" s="1">
        <v>0</v>
      </c>
      <c r="W162" s="1" t="s">
        <v>58</v>
      </c>
      <c r="AB162" s="1" t="s">
        <v>31</v>
      </c>
      <c r="AC162" s="1" t="s">
        <v>32</v>
      </c>
      <c r="AE162" s="1" t="s">
        <v>34</v>
      </c>
      <c r="AH162" s="1" t="s">
        <v>83</v>
      </c>
      <c r="AJ162" s="1">
        <v>6</v>
      </c>
      <c r="AL162" s="1">
        <v>4</v>
      </c>
      <c r="AN162" s="1">
        <v>10</v>
      </c>
      <c r="AO162" s="1" t="s">
        <v>963</v>
      </c>
      <c r="AP162" s="1" t="s">
        <v>73</v>
      </c>
      <c r="AR162" s="1">
        <v>10</v>
      </c>
      <c r="AS162" s="1" t="s">
        <v>964</v>
      </c>
      <c r="AT162" s="1" t="s">
        <v>965</v>
      </c>
      <c r="AU162" s="1" t="s">
        <v>966</v>
      </c>
    </row>
    <row r="163" spans="1:47" ht="12.5" x14ac:dyDescent="0.25">
      <c r="A163" t="s">
        <v>3950</v>
      </c>
      <c r="B163">
        <v>21.641666666666666</v>
      </c>
      <c r="C163" s="1">
        <v>7</v>
      </c>
      <c r="D163" s="1">
        <v>5</v>
      </c>
      <c r="E163" s="1">
        <v>12</v>
      </c>
      <c r="F163" s="1">
        <v>8</v>
      </c>
      <c r="G163" s="1">
        <v>500058</v>
      </c>
      <c r="H163" s="1" t="s">
        <v>367</v>
      </c>
      <c r="I163" s="1">
        <v>1</v>
      </c>
      <c r="J163" s="1" t="s">
        <v>96</v>
      </c>
      <c r="L163" s="1" t="s">
        <v>97</v>
      </c>
      <c r="N163" s="1">
        <v>0</v>
      </c>
      <c r="W163" s="1" t="s">
        <v>58</v>
      </c>
      <c r="AC163" s="1" t="s">
        <v>32</v>
      </c>
      <c r="AH163" s="1" t="s">
        <v>83</v>
      </c>
      <c r="AJ163" s="1">
        <v>6</v>
      </c>
      <c r="AM163" s="1">
        <v>40</v>
      </c>
      <c r="AN163" s="1">
        <v>150</v>
      </c>
      <c r="AO163" s="1" t="s">
        <v>967</v>
      </c>
      <c r="AP163" s="1" t="s">
        <v>73</v>
      </c>
      <c r="AR163" s="1">
        <v>10</v>
      </c>
      <c r="AS163" s="1" t="s">
        <v>968</v>
      </c>
      <c r="AT163" s="1" t="s">
        <v>969</v>
      </c>
      <c r="AU163" s="1" t="s">
        <v>970</v>
      </c>
    </row>
    <row r="164" spans="1:47" ht="12.5" x14ac:dyDescent="0.25">
      <c r="A164" t="s">
        <v>0</v>
      </c>
      <c r="B164">
        <v>23.566666666666666</v>
      </c>
      <c r="C164" s="1">
        <v>8</v>
      </c>
      <c r="D164" s="1">
        <v>120</v>
      </c>
      <c r="E164" s="1">
        <v>9</v>
      </c>
      <c r="F164" s="1">
        <v>5</v>
      </c>
      <c r="G164" s="1">
        <v>12222</v>
      </c>
      <c r="H164" s="1" t="s">
        <v>971</v>
      </c>
      <c r="I164" s="1">
        <v>0</v>
      </c>
      <c r="J164" s="1" t="s">
        <v>429</v>
      </c>
      <c r="L164" s="1" t="s">
        <v>102</v>
      </c>
      <c r="N164" s="1">
        <v>0</v>
      </c>
      <c r="W164" s="1" t="s">
        <v>398</v>
      </c>
      <c r="Z164" s="1" t="s">
        <v>29</v>
      </c>
      <c r="AH164" s="1" t="s">
        <v>71</v>
      </c>
      <c r="AJ164" s="1">
        <v>4</v>
      </c>
      <c r="AM164" s="1">
        <v>28</v>
      </c>
      <c r="AN164" s="1">
        <v>70</v>
      </c>
      <c r="AO164" s="1" t="s">
        <v>972</v>
      </c>
      <c r="AP164" s="1" t="s">
        <v>73</v>
      </c>
      <c r="AR164" s="1">
        <v>10</v>
      </c>
      <c r="AS164" s="1" t="s">
        <v>973</v>
      </c>
      <c r="AT164" s="1" t="s">
        <v>974</v>
      </c>
      <c r="AU164" s="1" t="s">
        <v>975</v>
      </c>
    </row>
    <row r="165" spans="1:47" ht="12.5" x14ac:dyDescent="0.25">
      <c r="A165" t="s">
        <v>3933</v>
      </c>
      <c r="B165">
        <v>22.533333333333335</v>
      </c>
      <c r="C165" s="1">
        <v>8</v>
      </c>
      <c r="D165" s="1">
        <v>0</v>
      </c>
      <c r="E165" s="1">
        <v>9</v>
      </c>
      <c r="F165" s="1">
        <v>0</v>
      </c>
      <c r="G165" s="1">
        <v>411046</v>
      </c>
      <c r="H165" s="1" t="s">
        <v>868</v>
      </c>
      <c r="I165" s="1">
        <v>1</v>
      </c>
      <c r="J165" s="1" t="s">
        <v>96</v>
      </c>
      <c r="L165" s="1" t="s">
        <v>97</v>
      </c>
      <c r="N165" s="1">
        <v>0</v>
      </c>
      <c r="W165" s="1" t="s">
        <v>398</v>
      </c>
      <c r="Z165" s="1" t="s">
        <v>29</v>
      </c>
      <c r="AH165" s="1" t="s">
        <v>71</v>
      </c>
      <c r="AK165" s="1">
        <v>40</v>
      </c>
      <c r="AM165" s="1">
        <v>10</v>
      </c>
      <c r="AN165" s="1">
        <v>30</v>
      </c>
      <c r="AO165" s="1" t="s">
        <v>976</v>
      </c>
      <c r="AP165" s="1" t="s">
        <v>73</v>
      </c>
      <c r="AR165" s="1">
        <v>10</v>
      </c>
      <c r="AS165" s="1" t="s">
        <v>977</v>
      </c>
      <c r="AT165" s="1" t="s">
        <v>978</v>
      </c>
      <c r="AU165" s="1" t="s">
        <v>979</v>
      </c>
    </row>
    <row r="166" spans="1:47" ht="12.5" x14ac:dyDescent="0.25">
      <c r="A166" t="s">
        <v>1</v>
      </c>
      <c r="B166">
        <v>30.411111111111111</v>
      </c>
      <c r="C166" s="1">
        <v>7</v>
      </c>
      <c r="D166" s="1">
        <v>0</v>
      </c>
      <c r="E166" s="1">
        <v>12</v>
      </c>
      <c r="F166" s="1">
        <v>5</v>
      </c>
      <c r="G166" s="1">
        <v>27617</v>
      </c>
      <c r="H166" s="1" t="s">
        <v>980</v>
      </c>
      <c r="I166" s="1">
        <v>0</v>
      </c>
      <c r="J166" s="1" t="s">
        <v>52</v>
      </c>
      <c r="L166" s="1" t="s">
        <v>97</v>
      </c>
      <c r="N166" s="1">
        <v>1</v>
      </c>
      <c r="O166" s="1" t="s">
        <v>456</v>
      </c>
      <c r="R166" s="1" t="s">
        <v>981</v>
      </c>
      <c r="T166" s="1" t="s">
        <v>982</v>
      </c>
      <c r="U166" s="1">
        <v>3</v>
      </c>
      <c r="V166" s="1" t="s">
        <v>983</v>
      </c>
      <c r="W166" s="1" t="s">
        <v>82</v>
      </c>
      <c r="AA166" s="1" t="s">
        <v>30</v>
      </c>
      <c r="AH166" s="1" t="s">
        <v>71</v>
      </c>
      <c r="AJ166" s="1">
        <v>5</v>
      </c>
      <c r="AL166" s="1">
        <v>2</v>
      </c>
      <c r="AN166" s="1">
        <v>12</v>
      </c>
      <c r="AO166" s="1" t="s">
        <v>984</v>
      </c>
      <c r="AP166" s="1" t="s">
        <v>73</v>
      </c>
      <c r="AR166" s="1">
        <v>10</v>
      </c>
      <c r="AS166" s="1" t="s">
        <v>985</v>
      </c>
      <c r="AT166" s="1" t="s">
        <v>986</v>
      </c>
      <c r="AU166" s="1" t="s">
        <v>987</v>
      </c>
    </row>
    <row r="167" spans="1:47" ht="12.5" x14ac:dyDescent="0.25">
      <c r="A167" t="s">
        <v>1</v>
      </c>
      <c r="B167">
        <v>45.491666666666667</v>
      </c>
      <c r="C167" s="1">
        <v>8</v>
      </c>
      <c r="D167" s="1">
        <v>180</v>
      </c>
      <c r="E167" s="1">
        <v>14</v>
      </c>
      <c r="F167" s="1">
        <v>15</v>
      </c>
      <c r="G167" s="1">
        <v>46321</v>
      </c>
      <c r="H167" s="1" t="s">
        <v>988</v>
      </c>
      <c r="I167" s="1">
        <v>1</v>
      </c>
      <c r="J167" s="1" t="s">
        <v>96</v>
      </c>
      <c r="L167" s="1" t="s">
        <v>102</v>
      </c>
      <c r="N167" s="1">
        <v>1</v>
      </c>
      <c r="O167" s="1" t="s">
        <v>224</v>
      </c>
      <c r="Q167" s="1" t="s">
        <v>55</v>
      </c>
      <c r="S167" s="1" t="s">
        <v>90</v>
      </c>
      <c r="U167" s="1">
        <v>22</v>
      </c>
      <c r="V167" s="1" t="s">
        <v>73</v>
      </c>
      <c r="W167" s="1" t="s">
        <v>82</v>
      </c>
      <c r="Z167" s="1" t="s">
        <v>29</v>
      </c>
      <c r="AH167" s="1" t="s">
        <v>71</v>
      </c>
      <c r="AJ167" s="1">
        <v>4</v>
      </c>
      <c r="AL167" s="1">
        <v>3</v>
      </c>
      <c r="AN167" s="1">
        <v>8</v>
      </c>
      <c r="AO167" s="1" t="s">
        <v>989</v>
      </c>
      <c r="AP167" s="1" t="s">
        <v>73</v>
      </c>
      <c r="AR167" s="1">
        <v>10</v>
      </c>
      <c r="AS167" s="1" t="s">
        <v>990</v>
      </c>
      <c r="AT167" s="1" t="s">
        <v>991</v>
      </c>
    </row>
    <row r="168" spans="1:47" ht="12.5" x14ac:dyDescent="0.25">
      <c r="A168" t="s">
        <v>3928</v>
      </c>
      <c r="B168">
        <v>28.930555555555557</v>
      </c>
      <c r="C168" s="1">
        <v>7</v>
      </c>
      <c r="D168" s="1">
        <v>55</v>
      </c>
      <c r="E168" s="1">
        <v>12</v>
      </c>
      <c r="F168" s="1">
        <v>6</v>
      </c>
      <c r="G168" s="1">
        <v>98104</v>
      </c>
      <c r="H168" s="1" t="s">
        <v>992</v>
      </c>
      <c r="I168" s="1">
        <v>0</v>
      </c>
      <c r="J168" s="1" t="s">
        <v>66</v>
      </c>
      <c r="L168" s="1" t="s">
        <v>97</v>
      </c>
      <c r="N168" s="1">
        <v>1</v>
      </c>
      <c r="O168" s="1" t="s">
        <v>149</v>
      </c>
      <c r="Q168" s="1" t="s">
        <v>79</v>
      </c>
      <c r="S168" s="1" t="s">
        <v>90</v>
      </c>
      <c r="U168" s="1">
        <v>7</v>
      </c>
      <c r="V168" s="1" t="s">
        <v>993</v>
      </c>
      <c r="W168" s="1" t="s">
        <v>82</v>
      </c>
      <c r="Z168" s="1" t="s">
        <v>29</v>
      </c>
      <c r="AH168" s="1" t="s">
        <v>71</v>
      </c>
      <c r="AJ168" s="1">
        <v>6</v>
      </c>
      <c r="AL168" s="1">
        <v>3</v>
      </c>
      <c r="AN168" s="1">
        <v>100</v>
      </c>
      <c r="AO168" s="1" t="s">
        <v>994</v>
      </c>
      <c r="AP168" s="1" t="s">
        <v>73</v>
      </c>
      <c r="AR168" s="1">
        <v>9</v>
      </c>
      <c r="AS168" s="1" t="s">
        <v>995</v>
      </c>
      <c r="AT168" s="1" t="s">
        <v>996</v>
      </c>
      <c r="AU168" s="1" t="s">
        <v>997</v>
      </c>
    </row>
    <row r="169" spans="1:47" ht="12.5" x14ac:dyDescent="0.25">
      <c r="A169" t="s">
        <v>1</v>
      </c>
      <c r="B169">
        <v>29.827777777777779</v>
      </c>
      <c r="C169" s="1">
        <v>7</v>
      </c>
      <c r="D169" s="1">
        <v>40</v>
      </c>
      <c r="E169" s="1">
        <v>10</v>
      </c>
      <c r="F169" s="1">
        <v>2</v>
      </c>
      <c r="G169" s="1">
        <v>89052</v>
      </c>
      <c r="H169" s="1" t="s">
        <v>998</v>
      </c>
      <c r="I169" s="1">
        <v>0</v>
      </c>
      <c r="J169" s="1" t="s">
        <v>66</v>
      </c>
      <c r="L169" s="1" t="s">
        <v>53</v>
      </c>
      <c r="N169" s="1">
        <v>1</v>
      </c>
      <c r="O169" s="1" t="s">
        <v>149</v>
      </c>
      <c r="Q169" s="1" t="s">
        <v>79</v>
      </c>
      <c r="S169" s="1" t="s">
        <v>331</v>
      </c>
      <c r="U169" s="1">
        <v>3</v>
      </c>
      <c r="W169" s="1" t="s">
        <v>58</v>
      </c>
      <c r="Z169" s="1" t="s">
        <v>29</v>
      </c>
      <c r="AH169" s="1" t="s">
        <v>71</v>
      </c>
      <c r="AK169" s="1">
        <v>20</v>
      </c>
      <c r="AL169" s="1">
        <v>6</v>
      </c>
      <c r="AN169" s="1">
        <v>6</v>
      </c>
      <c r="AO169" s="1" t="s">
        <v>999</v>
      </c>
      <c r="AP169" s="1" t="s">
        <v>73</v>
      </c>
      <c r="AR169" s="1">
        <v>9</v>
      </c>
      <c r="AS169" s="1" t="s">
        <v>999</v>
      </c>
    </row>
    <row r="170" spans="1:47" ht="12.5" x14ac:dyDescent="0.25">
      <c r="A170" t="s">
        <v>3945</v>
      </c>
      <c r="B170">
        <v>37.024999999999999</v>
      </c>
      <c r="C170" s="1">
        <v>7</v>
      </c>
      <c r="D170" s="1">
        <v>20</v>
      </c>
      <c r="E170" s="1">
        <v>15</v>
      </c>
      <c r="F170" s="1">
        <v>2</v>
      </c>
      <c r="G170" s="1">
        <v>33458</v>
      </c>
      <c r="H170" s="1" t="s">
        <v>1000</v>
      </c>
      <c r="I170" s="1">
        <v>0</v>
      </c>
      <c r="K170" s="1" t="s">
        <v>1001</v>
      </c>
      <c r="L170" s="1" t="s">
        <v>102</v>
      </c>
      <c r="N170" s="1">
        <v>1</v>
      </c>
      <c r="O170" s="1" t="s">
        <v>451</v>
      </c>
      <c r="Q170" s="1" t="s">
        <v>79</v>
      </c>
      <c r="S170" s="1" t="s">
        <v>159</v>
      </c>
      <c r="U170" s="1">
        <v>13</v>
      </c>
      <c r="V170" s="1" t="s">
        <v>1002</v>
      </c>
      <c r="W170" s="1" t="s">
        <v>70</v>
      </c>
      <c r="AA170" s="1" t="s">
        <v>30</v>
      </c>
      <c r="AB170" s="1" t="s">
        <v>31</v>
      </c>
      <c r="AH170" s="1" t="s">
        <v>71</v>
      </c>
      <c r="AJ170" s="1">
        <v>5</v>
      </c>
      <c r="AL170" s="1">
        <v>1</v>
      </c>
      <c r="AN170" s="1">
        <v>10</v>
      </c>
      <c r="AO170" s="1" t="s">
        <v>1003</v>
      </c>
      <c r="AP170" s="1" t="s">
        <v>73</v>
      </c>
      <c r="AR170" s="1">
        <v>8</v>
      </c>
      <c r="AS170" s="1" t="s">
        <v>1004</v>
      </c>
      <c r="AT170" s="1" t="s">
        <v>1005</v>
      </c>
    </row>
    <row r="171" spans="1:47" ht="12.5" x14ac:dyDescent="0.25">
      <c r="A171" t="s">
        <v>1</v>
      </c>
      <c r="B171">
        <v>32.961111111111109</v>
      </c>
      <c r="C171" s="1">
        <v>6</v>
      </c>
      <c r="D171" s="1">
        <v>180</v>
      </c>
      <c r="E171" s="1">
        <v>720</v>
      </c>
      <c r="F171" s="1">
        <v>2</v>
      </c>
      <c r="G171" s="1">
        <v>1771</v>
      </c>
      <c r="H171" s="1" t="s">
        <v>1006</v>
      </c>
      <c r="I171" s="1">
        <v>0</v>
      </c>
      <c r="J171" s="1" t="s">
        <v>52</v>
      </c>
      <c r="L171" s="1" t="s">
        <v>53</v>
      </c>
      <c r="N171" s="1">
        <v>1</v>
      </c>
      <c r="O171" s="1" t="s">
        <v>149</v>
      </c>
      <c r="Q171" s="1" t="s">
        <v>79</v>
      </c>
      <c r="S171" s="1" t="s">
        <v>244</v>
      </c>
      <c r="U171" s="1">
        <v>2</v>
      </c>
      <c r="V171" s="1" t="s">
        <v>1007</v>
      </c>
      <c r="W171" s="1" t="s">
        <v>58</v>
      </c>
      <c r="Z171" s="1" t="s">
        <v>29</v>
      </c>
      <c r="AH171" s="1" t="s">
        <v>71</v>
      </c>
      <c r="AJ171" s="1">
        <v>6</v>
      </c>
      <c r="AL171" s="1">
        <v>4</v>
      </c>
      <c r="AN171" s="1">
        <v>80</v>
      </c>
      <c r="AO171" s="1" t="s">
        <v>1008</v>
      </c>
      <c r="AP171" s="1" t="s">
        <v>63</v>
      </c>
      <c r="AR171" s="1">
        <v>10</v>
      </c>
      <c r="AS171" s="1" t="s">
        <v>1009</v>
      </c>
      <c r="AT171" s="1" t="s">
        <v>1010</v>
      </c>
      <c r="AU171" s="1" t="s">
        <v>1011</v>
      </c>
    </row>
    <row r="172" spans="1:47" ht="12.5" x14ac:dyDescent="0.25">
      <c r="A172" t="s">
        <v>3944</v>
      </c>
      <c r="B172">
        <v>24.230555555555554</v>
      </c>
      <c r="C172" s="1">
        <v>8</v>
      </c>
      <c r="D172" s="1">
        <v>15</v>
      </c>
      <c r="E172" s="1">
        <v>10</v>
      </c>
      <c r="F172" s="1">
        <v>2</v>
      </c>
      <c r="G172" s="1">
        <v>85143</v>
      </c>
      <c r="H172" s="1" t="s">
        <v>1012</v>
      </c>
      <c r="I172" s="1">
        <v>1</v>
      </c>
      <c r="J172" s="1" t="s">
        <v>66</v>
      </c>
      <c r="L172" s="1" t="s">
        <v>102</v>
      </c>
      <c r="N172" s="1">
        <v>1</v>
      </c>
      <c r="O172" s="1" t="s">
        <v>5</v>
      </c>
      <c r="Q172" s="1" t="s">
        <v>110</v>
      </c>
      <c r="S172" s="1" t="s">
        <v>90</v>
      </c>
      <c r="U172" s="1">
        <v>3</v>
      </c>
      <c r="V172" s="1" t="s">
        <v>1013</v>
      </c>
      <c r="W172" s="1" t="s">
        <v>398</v>
      </c>
      <c r="AC172" s="1" t="s">
        <v>32</v>
      </c>
      <c r="AG172" s="1" t="s">
        <v>1014</v>
      </c>
      <c r="AH172" s="1" t="s">
        <v>83</v>
      </c>
      <c r="AJ172" s="1">
        <v>4</v>
      </c>
      <c r="AL172" s="1">
        <v>2</v>
      </c>
      <c r="AN172" s="1">
        <v>6</v>
      </c>
      <c r="AO172" s="1" t="s">
        <v>1015</v>
      </c>
      <c r="AP172" s="1" t="s">
        <v>73</v>
      </c>
      <c r="AR172" s="1">
        <v>10</v>
      </c>
      <c r="AS172" s="1" t="s">
        <v>1016</v>
      </c>
      <c r="AT172" s="1" t="s">
        <v>1017</v>
      </c>
    </row>
    <row r="173" spans="1:47" ht="12.5" x14ac:dyDescent="0.25">
      <c r="A173" t="s">
        <v>1</v>
      </c>
      <c r="B173">
        <v>35.31666666666667</v>
      </c>
      <c r="C173" s="1">
        <v>7</v>
      </c>
      <c r="D173" s="1">
        <v>8</v>
      </c>
      <c r="E173" s="1">
        <v>10</v>
      </c>
      <c r="F173" s="1">
        <v>10</v>
      </c>
      <c r="G173" s="1">
        <v>6005</v>
      </c>
      <c r="H173" s="1" t="s">
        <v>1018</v>
      </c>
      <c r="I173" s="1">
        <v>1</v>
      </c>
      <c r="J173" s="1" t="s">
        <v>66</v>
      </c>
      <c r="L173" s="1" t="s">
        <v>97</v>
      </c>
      <c r="N173" s="1">
        <v>1</v>
      </c>
      <c r="P173" s="1" t="s">
        <v>1019</v>
      </c>
      <c r="Q173" s="1" t="s">
        <v>110</v>
      </c>
      <c r="S173" s="1" t="s">
        <v>90</v>
      </c>
      <c r="U173" s="1">
        <v>12</v>
      </c>
      <c r="V173" s="1" t="s">
        <v>1020</v>
      </c>
      <c r="W173" s="1" t="s">
        <v>70</v>
      </c>
      <c r="AC173" s="1" t="s">
        <v>32</v>
      </c>
      <c r="AH173" s="1" t="s">
        <v>59</v>
      </c>
      <c r="AJ173" s="1">
        <v>5</v>
      </c>
      <c r="AL173" s="1">
        <v>1</v>
      </c>
      <c r="AN173" s="1">
        <v>5</v>
      </c>
      <c r="AO173" s="1" t="s">
        <v>1021</v>
      </c>
      <c r="AP173" s="1" t="s">
        <v>73</v>
      </c>
      <c r="AR173" s="1">
        <v>10</v>
      </c>
      <c r="AS173" s="1" t="s">
        <v>1022</v>
      </c>
      <c r="AT173" s="1" t="s">
        <v>1023</v>
      </c>
      <c r="AU173" s="1" t="s">
        <v>1024</v>
      </c>
    </row>
    <row r="174" spans="1:47" ht="12.5" x14ac:dyDescent="0.25">
      <c r="A174" t="s">
        <v>3930</v>
      </c>
      <c r="B174">
        <v>41.674999999999997</v>
      </c>
      <c r="C174" s="1">
        <v>7</v>
      </c>
      <c r="D174" s="1">
        <v>120</v>
      </c>
      <c r="E174" s="1">
        <v>10</v>
      </c>
      <c r="F174" s="1">
        <v>10</v>
      </c>
      <c r="G174" s="1">
        <v>421001</v>
      </c>
      <c r="H174" s="1" t="s">
        <v>1025</v>
      </c>
      <c r="I174" s="1">
        <v>1</v>
      </c>
      <c r="J174" s="1" t="s">
        <v>66</v>
      </c>
      <c r="L174" s="1" t="s">
        <v>53</v>
      </c>
      <c r="N174" s="1">
        <v>1</v>
      </c>
      <c r="O174" s="1" t="s">
        <v>224</v>
      </c>
      <c r="Q174" s="1" t="s">
        <v>55</v>
      </c>
      <c r="S174" s="1" t="s">
        <v>90</v>
      </c>
      <c r="U174" s="1">
        <v>21</v>
      </c>
      <c r="V174" s="1" t="s">
        <v>1026</v>
      </c>
      <c r="W174" s="1" t="s">
        <v>82</v>
      </c>
      <c r="AB174" s="1" t="s">
        <v>31</v>
      </c>
      <c r="AH174" s="1" t="s">
        <v>71</v>
      </c>
      <c r="AJ174" s="1">
        <v>6</v>
      </c>
      <c r="AL174" s="1">
        <v>6</v>
      </c>
      <c r="AN174" s="1">
        <v>20</v>
      </c>
      <c r="AO174" s="1" t="s">
        <v>1027</v>
      </c>
      <c r="AP174" s="1" t="s">
        <v>73</v>
      </c>
      <c r="AR174" s="1">
        <v>10</v>
      </c>
      <c r="AS174" s="1" t="s">
        <v>1028</v>
      </c>
      <c r="AT174" s="1" t="s">
        <v>115</v>
      </c>
      <c r="AU174" s="1" t="s">
        <v>1029</v>
      </c>
    </row>
    <row r="175" spans="1:47" ht="12.5" x14ac:dyDescent="0.25">
      <c r="A175" t="s">
        <v>0</v>
      </c>
      <c r="B175">
        <v>57.833333333333336</v>
      </c>
      <c r="C175" s="1">
        <v>6</v>
      </c>
      <c r="D175" s="1">
        <v>0</v>
      </c>
      <c r="E175" s="1">
        <v>6</v>
      </c>
      <c r="F175" s="1">
        <v>50</v>
      </c>
      <c r="G175" s="1">
        <v>60137</v>
      </c>
      <c r="H175" s="1" t="s">
        <v>1030</v>
      </c>
      <c r="I175" s="1">
        <v>1</v>
      </c>
      <c r="J175" s="1" t="s">
        <v>66</v>
      </c>
      <c r="L175" s="1" t="s">
        <v>102</v>
      </c>
      <c r="N175" s="1">
        <v>1</v>
      </c>
      <c r="O175" s="1" t="s">
        <v>518</v>
      </c>
      <c r="Q175" s="1" t="s">
        <v>123</v>
      </c>
      <c r="T175" s="1" t="s">
        <v>1031</v>
      </c>
      <c r="U175" s="1">
        <v>21</v>
      </c>
      <c r="V175" s="1" t="s">
        <v>1032</v>
      </c>
      <c r="W175" s="1" t="s">
        <v>70</v>
      </c>
      <c r="AC175" s="1" t="s">
        <v>32</v>
      </c>
      <c r="AH175" s="1" t="s">
        <v>59</v>
      </c>
      <c r="AJ175" s="1">
        <v>5</v>
      </c>
      <c r="AL175" s="1">
        <v>5</v>
      </c>
      <c r="AN175" s="1">
        <v>6</v>
      </c>
      <c r="AO175" s="1" t="s">
        <v>1033</v>
      </c>
      <c r="AP175" s="1" t="s">
        <v>63</v>
      </c>
      <c r="AR175" s="1">
        <v>9</v>
      </c>
      <c r="AS175" s="1" t="s">
        <v>1034</v>
      </c>
      <c r="AT175" s="1" t="s">
        <v>1035</v>
      </c>
      <c r="AU175" s="1" t="s">
        <v>1036</v>
      </c>
    </row>
    <row r="176" spans="1:47" ht="12.5" x14ac:dyDescent="0.25">
      <c r="A176" t="s">
        <v>3927</v>
      </c>
      <c r="B176">
        <v>32.138888888888886</v>
      </c>
      <c r="C176" s="1">
        <v>6</v>
      </c>
      <c r="D176" s="1">
        <v>30</v>
      </c>
      <c r="E176" s="1">
        <v>12</v>
      </c>
      <c r="F176" s="1">
        <v>120</v>
      </c>
      <c r="G176" s="1">
        <v>4480806</v>
      </c>
      <c r="H176" s="1" t="s">
        <v>1037</v>
      </c>
      <c r="I176" s="1">
        <v>0</v>
      </c>
      <c r="J176" s="1" t="s">
        <v>66</v>
      </c>
      <c r="L176" s="1" t="s">
        <v>102</v>
      </c>
      <c r="N176" s="1">
        <v>1</v>
      </c>
      <c r="O176" s="1" t="s">
        <v>5</v>
      </c>
      <c r="Q176" s="1" t="s">
        <v>79</v>
      </c>
      <c r="S176" s="1" t="s">
        <v>294</v>
      </c>
      <c r="U176" s="1">
        <v>9</v>
      </c>
      <c r="W176" s="1" t="s">
        <v>58</v>
      </c>
      <c r="AC176" s="1" t="s">
        <v>32</v>
      </c>
      <c r="AH176" s="1" t="s">
        <v>71</v>
      </c>
      <c r="AJ176" s="1">
        <v>3</v>
      </c>
      <c r="AL176" s="1">
        <v>3</v>
      </c>
      <c r="AN176" s="1">
        <v>16</v>
      </c>
      <c r="AO176" s="1" t="s">
        <v>1038</v>
      </c>
      <c r="AP176" s="1" t="s">
        <v>73</v>
      </c>
      <c r="AR176" s="1">
        <v>6</v>
      </c>
      <c r="AS176" s="1" t="s">
        <v>1039</v>
      </c>
    </row>
    <row r="177" spans="1:47" ht="12.5" x14ac:dyDescent="0.25">
      <c r="A177" t="s">
        <v>1</v>
      </c>
      <c r="B177">
        <v>22.819444444444443</v>
      </c>
      <c r="C177" s="1">
        <v>8</v>
      </c>
      <c r="D177" s="1">
        <v>10</v>
      </c>
      <c r="E177" s="1">
        <v>10</v>
      </c>
      <c r="F177" s="1">
        <v>8</v>
      </c>
      <c r="G177" s="1">
        <v>31270</v>
      </c>
      <c r="H177" s="1" t="s">
        <v>1040</v>
      </c>
      <c r="I177" s="1">
        <v>1</v>
      </c>
      <c r="J177" s="1" t="s">
        <v>122</v>
      </c>
      <c r="L177" s="1" t="s">
        <v>102</v>
      </c>
      <c r="N177" s="1">
        <v>1</v>
      </c>
      <c r="O177" s="1" t="s">
        <v>224</v>
      </c>
      <c r="Q177" s="1" t="s">
        <v>79</v>
      </c>
      <c r="T177" s="1" t="s">
        <v>1041</v>
      </c>
      <c r="U177" s="1">
        <v>1</v>
      </c>
      <c r="V177" s="1" t="s">
        <v>1042</v>
      </c>
      <c r="W177" s="1" t="s">
        <v>82</v>
      </c>
      <c r="AB177" s="1" t="s">
        <v>31</v>
      </c>
      <c r="AH177" s="1" t="s">
        <v>59</v>
      </c>
      <c r="AJ177" s="1">
        <v>2</v>
      </c>
      <c r="AL177" s="1">
        <v>5</v>
      </c>
      <c r="AN177" s="1">
        <v>15</v>
      </c>
      <c r="AO177" s="1" t="s">
        <v>1043</v>
      </c>
      <c r="AP177" s="1" t="s">
        <v>73</v>
      </c>
      <c r="AR177" s="1">
        <v>10</v>
      </c>
      <c r="AS177" s="1" t="s">
        <v>1044</v>
      </c>
      <c r="AU177" s="1" t="s">
        <v>1045</v>
      </c>
    </row>
    <row r="178" spans="1:47" ht="12.5" x14ac:dyDescent="0.25">
      <c r="A178" t="s">
        <v>3931</v>
      </c>
      <c r="B178">
        <v>0.36944444444444446</v>
      </c>
      <c r="C178" s="1">
        <v>6</v>
      </c>
      <c r="D178" s="1">
        <v>75</v>
      </c>
      <c r="E178" s="1">
        <v>7</v>
      </c>
      <c r="F178" s="1">
        <v>4</v>
      </c>
      <c r="G178" s="1">
        <v>98108</v>
      </c>
      <c r="H178" s="1" t="s">
        <v>1046</v>
      </c>
      <c r="I178" s="1">
        <v>1</v>
      </c>
      <c r="J178" s="1" t="s">
        <v>66</v>
      </c>
      <c r="L178" s="1" t="s">
        <v>102</v>
      </c>
      <c r="N178" s="1">
        <v>1</v>
      </c>
      <c r="O178" s="1" t="s">
        <v>29</v>
      </c>
      <c r="Q178" s="1" t="s">
        <v>110</v>
      </c>
      <c r="S178" s="1" t="s">
        <v>551</v>
      </c>
      <c r="U178" s="1">
        <v>0</v>
      </c>
      <c r="W178" s="1" t="s">
        <v>58</v>
      </c>
      <c r="Z178" s="1" t="s">
        <v>29</v>
      </c>
      <c r="AH178" s="1" t="s">
        <v>71</v>
      </c>
      <c r="AK178" s="1">
        <v>10</v>
      </c>
      <c r="AL178" s="1">
        <v>6</v>
      </c>
      <c r="AN178" s="1">
        <v>10</v>
      </c>
      <c r="AO178" s="1" t="s">
        <v>1047</v>
      </c>
      <c r="AP178" s="1" t="s">
        <v>63</v>
      </c>
      <c r="AR178" s="1">
        <v>7</v>
      </c>
      <c r="AS178" s="1" t="s">
        <v>1048</v>
      </c>
      <c r="AT178" s="1" t="s">
        <v>1049</v>
      </c>
      <c r="AU178" s="1" t="s">
        <v>1050</v>
      </c>
    </row>
    <row r="179" spans="1:47" ht="12.5" x14ac:dyDescent="0.25">
      <c r="A179" t="s">
        <v>4</v>
      </c>
      <c r="B179">
        <v>37.55833333333333</v>
      </c>
      <c r="C179" s="1">
        <v>6</v>
      </c>
      <c r="D179" s="1">
        <v>60</v>
      </c>
      <c r="E179" s="1">
        <v>10</v>
      </c>
      <c r="F179" s="1">
        <v>12</v>
      </c>
      <c r="G179" s="1">
        <v>2130012</v>
      </c>
      <c r="H179" s="1" t="s">
        <v>1051</v>
      </c>
      <c r="I179" s="1">
        <v>0</v>
      </c>
      <c r="J179" s="1" t="s">
        <v>122</v>
      </c>
      <c r="L179" s="1" t="s">
        <v>102</v>
      </c>
      <c r="N179" s="1">
        <v>1</v>
      </c>
      <c r="O179" s="1" t="s">
        <v>158</v>
      </c>
      <c r="Q179" s="1" t="s">
        <v>144</v>
      </c>
      <c r="S179" s="1" t="s">
        <v>90</v>
      </c>
      <c r="U179" s="1">
        <v>6</v>
      </c>
      <c r="V179" s="1" t="s">
        <v>1052</v>
      </c>
      <c r="W179" s="1" t="s">
        <v>70</v>
      </c>
      <c r="AA179" s="1" t="s">
        <v>30</v>
      </c>
      <c r="AC179" s="1" t="s">
        <v>32</v>
      </c>
      <c r="AH179" s="1" t="s">
        <v>59</v>
      </c>
      <c r="AJ179" s="1">
        <v>4</v>
      </c>
      <c r="AL179" s="1">
        <v>4</v>
      </c>
      <c r="AN179" s="1">
        <v>6</v>
      </c>
      <c r="AO179" s="1" t="s">
        <v>1053</v>
      </c>
      <c r="AQ179" s="1" t="s">
        <v>1054</v>
      </c>
      <c r="AR179" s="1">
        <v>7</v>
      </c>
      <c r="AS179" s="1" t="s">
        <v>1055</v>
      </c>
      <c r="AT179" s="1" t="s">
        <v>1056</v>
      </c>
      <c r="AU179" s="1" t="s">
        <v>1057</v>
      </c>
    </row>
    <row r="180" spans="1:47" ht="12.5" x14ac:dyDescent="0.25">
      <c r="A180" t="s">
        <v>3933</v>
      </c>
      <c r="B180">
        <v>32.097222222222221</v>
      </c>
      <c r="C180" s="1">
        <v>7</v>
      </c>
      <c r="D180" s="1">
        <v>60</v>
      </c>
      <c r="E180" s="1">
        <v>10</v>
      </c>
      <c r="F180" s="1">
        <v>1</v>
      </c>
      <c r="G180" s="1">
        <v>102</v>
      </c>
      <c r="H180" s="1" t="s">
        <v>1058</v>
      </c>
      <c r="I180" s="1">
        <v>0</v>
      </c>
      <c r="J180" s="1" t="s">
        <v>77</v>
      </c>
      <c r="L180" s="1" t="s">
        <v>53</v>
      </c>
      <c r="N180" s="1">
        <v>1</v>
      </c>
      <c r="O180" s="1" t="s">
        <v>109</v>
      </c>
      <c r="Q180" s="1" t="s">
        <v>55</v>
      </c>
      <c r="S180" s="1" t="s">
        <v>464</v>
      </c>
      <c r="U180" s="1">
        <v>13</v>
      </c>
      <c r="V180" s="1" t="s">
        <v>1059</v>
      </c>
      <c r="W180" s="1" t="s">
        <v>82</v>
      </c>
      <c r="AC180" s="1" t="s">
        <v>32</v>
      </c>
      <c r="AI180" s="1" t="s">
        <v>1060</v>
      </c>
      <c r="AJ180" s="1">
        <v>6</v>
      </c>
      <c r="AM180" s="1">
        <v>16</v>
      </c>
      <c r="AN180" s="1">
        <v>12</v>
      </c>
      <c r="AO180" s="1" t="s">
        <v>1061</v>
      </c>
      <c r="AP180" s="1" t="s">
        <v>73</v>
      </c>
      <c r="AR180" s="1">
        <v>10</v>
      </c>
      <c r="AS180" s="1" t="s">
        <v>1062</v>
      </c>
      <c r="AT180" s="1" t="s">
        <v>1063</v>
      </c>
      <c r="AU180" s="1" t="s">
        <v>1064</v>
      </c>
    </row>
    <row r="181" spans="1:47" ht="12.5" x14ac:dyDescent="0.25">
      <c r="A181" t="s">
        <v>3950</v>
      </c>
      <c r="B181">
        <v>21.705555555555556</v>
      </c>
      <c r="C181" s="1">
        <v>7</v>
      </c>
      <c r="D181" s="1">
        <v>90</v>
      </c>
      <c r="E181" s="1">
        <v>200</v>
      </c>
      <c r="F181" s="1">
        <v>15</v>
      </c>
      <c r="G181" s="1">
        <v>382028</v>
      </c>
      <c r="H181" s="1" t="s">
        <v>1065</v>
      </c>
      <c r="I181" s="1">
        <v>0</v>
      </c>
      <c r="J181" s="1" t="s">
        <v>66</v>
      </c>
      <c r="L181" s="1" t="s">
        <v>67</v>
      </c>
      <c r="N181" s="1">
        <v>0</v>
      </c>
      <c r="W181" s="1" t="s">
        <v>58</v>
      </c>
      <c r="AA181" s="1" t="s">
        <v>30</v>
      </c>
      <c r="AH181" s="1" t="s">
        <v>71</v>
      </c>
      <c r="AK181" s="1">
        <v>12</v>
      </c>
      <c r="AL181" s="1">
        <v>6</v>
      </c>
      <c r="AN181" s="1">
        <v>30</v>
      </c>
      <c r="AO181" s="1" t="s">
        <v>1066</v>
      </c>
      <c r="AP181" s="1" t="s">
        <v>63</v>
      </c>
      <c r="AR181" s="1">
        <v>10</v>
      </c>
      <c r="AS181" s="1" t="s">
        <v>1067</v>
      </c>
      <c r="AT181" s="1" t="s">
        <v>1068</v>
      </c>
      <c r="AU181" s="1" t="s">
        <v>1069</v>
      </c>
    </row>
    <row r="182" spans="1:47" ht="12.5" x14ac:dyDescent="0.25">
      <c r="A182" t="s">
        <v>3933</v>
      </c>
      <c r="B182">
        <v>29.044444444444444</v>
      </c>
      <c r="C182" s="1">
        <v>6</v>
      </c>
      <c r="D182" s="1">
        <v>300</v>
      </c>
      <c r="E182" s="1">
        <v>15</v>
      </c>
      <c r="F182" s="1">
        <v>20</v>
      </c>
      <c r="G182" s="1">
        <v>101100</v>
      </c>
      <c r="H182" s="1" t="s">
        <v>1070</v>
      </c>
      <c r="I182" s="1">
        <v>1</v>
      </c>
      <c r="J182" s="1" t="s">
        <v>52</v>
      </c>
      <c r="L182" s="1" t="s">
        <v>102</v>
      </c>
      <c r="N182" s="1">
        <v>1</v>
      </c>
      <c r="O182" s="1" t="s">
        <v>88</v>
      </c>
      <c r="Q182" s="1" t="s">
        <v>55</v>
      </c>
      <c r="T182" s="1" t="s">
        <v>1071</v>
      </c>
      <c r="U182" s="1">
        <v>1</v>
      </c>
      <c r="V182" s="1" t="s">
        <v>1072</v>
      </c>
      <c r="W182" s="1" t="s">
        <v>82</v>
      </c>
      <c r="AA182" s="1" t="s">
        <v>30</v>
      </c>
      <c r="AH182" s="1" t="s">
        <v>83</v>
      </c>
      <c r="AK182" s="1" t="s">
        <v>1073</v>
      </c>
      <c r="AL182" s="1">
        <v>5</v>
      </c>
      <c r="AN182" s="1">
        <v>20</v>
      </c>
      <c r="AO182" s="1" t="s">
        <v>1074</v>
      </c>
      <c r="AQ182" s="1" t="s">
        <v>1075</v>
      </c>
      <c r="AR182" s="1">
        <v>10</v>
      </c>
      <c r="AS182" s="1" t="s">
        <v>1076</v>
      </c>
      <c r="AT182" s="1" t="s">
        <v>1077</v>
      </c>
      <c r="AU182" s="1" t="s">
        <v>1078</v>
      </c>
    </row>
    <row r="183" spans="1:47" ht="12.5" x14ac:dyDescent="0.25">
      <c r="A183" t="s">
        <v>0</v>
      </c>
      <c r="B183">
        <v>20.975000000000001</v>
      </c>
      <c r="C183" s="1">
        <v>7</v>
      </c>
      <c r="D183" s="1">
        <v>0</v>
      </c>
      <c r="E183" s="1">
        <v>6</v>
      </c>
      <c r="F183" s="1">
        <v>5</v>
      </c>
      <c r="G183" s="1">
        <v>560050</v>
      </c>
      <c r="H183" s="1" t="s">
        <v>470</v>
      </c>
      <c r="I183" s="1">
        <v>1</v>
      </c>
      <c r="J183" s="1" t="s">
        <v>96</v>
      </c>
      <c r="L183" s="1" t="s">
        <v>102</v>
      </c>
      <c r="N183" s="1">
        <v>0</v>
      </c>
      <c r="W183" s="1" t="s">
        <v>398</v>
      </c>
      <c r="AA183" s="1" t="s">
        <v>30</v>
      </c>
      <c r="AH183" s="1" t="s">
        <v>71</v>
      </c>
      <c r="AJ183" s="1">
        <v>6</v>
      </c>
      <c r="AM183" s="1">
        <v>8</v>
      </c>
      <c r="AN183" s="1">
        <v>5</v>
      </c>
      <c r="AO183" s="1" t="s">
        <v>1079</v>
      </c>
      <c r="AP183" s="1" t="s">
        <v>63</v>
      </c>
      <c r="AR183" s="1">
        <v>9</v>
      </c>
      <c r="AS183" s="1" t="s">
        <v>1080</v>
      </c>
      <c r="AT183" s="1" t="s">
        <v>1081</v>
      </c>
      <c r="AU183" s="1" t="s">
        <v>1082</v>
      </c>
    </row>
    <row r="184" spans="1:47" ht="12.5" x14ac:dyDescent="0.25">
      <c r="A184" t="s">
        <v>4</v>
      </c>
      <c r="B184">
        <v>24.027777777777779</v>
      </c>
      <c r="C184" s="1">
        <v>7</v>
      </c>
      <c r="D184" s="1">
        <v>30</v>
      </c>
      <c r="E184" s="1">
        <v>7</v>
      </c>
      <c r="F184" s="1">
        <v>12</v>
      </c>
      <c r="G184" s="1">
        <v>77004</v>
      </c>
      <c r="H184" s="1" t="s">
        <v>1083</v>
      </c>
      <c r="I184" s="1">
        <v>1</v>
      </c>
      <c r="J184" s="1" t="s">
        <v>66</v>
      </c>
      <c r="L184" s="1" t="s">
        <v>67</v>
      </c>
      <c r="N184" s="1">
        <v>0</v>
      </c>
      <c r="W184" s="1" t="s">
        <v>58</v>
      </c>
      <c r="AA184" s="1" t="s">
        <v>30</v>
      </c>
      <c r="AH184" s="1" t="s">
        <v>71</v>
      </c>
      <c r="AK184" s="1">
        <v>20</v>
      </c>
      <c r="AM184" s="1">
        <v>20</v>
      </c>
      <c r="AN184" s="1">
        <v>20</v>
      </c>
      <c r="AO184" s="1" t="s">
        <v>1084</v>
      </c>
      <c r="AP184" s="1" t="s">
        <v>73</v>
      </c>
      <c r="AR184" s="1">
        <v>10</v>
      </c>
      <c r="AS184" s="1" t="s">
        <v>1085</v>
      </c>
      <c r="AT184" s="1" t="s">
        <v>1086</v>
      </c>
      <c r="AU184" s="1" t="s">
        <v>174</v>
      </c>
    </row>
    <row r="185" spans="1:47" ht="12.5" x14ac:dyDescent="0.25">
      <c r="A185" t="s">
        <v>4</v>
      </c>
      <c r="B185">
        <v>37.413888888888891</v>
      </c>
      <c r="C185" s="1">
        <v>6</v>
      </c>
      <c r="D185" s="1">
        <v>120</v>
      </c>
      <c r="E185" s="1">
        <v>5</v>
      </c>
      <c r="F185" s="1">
        <v>3</v>
      </c>
      <c r="G185" s="1">
        <v>44121</v>
      </c>
      <c r="H185" s="1" t="s">
        <v>1087</v>
      </c>
      <c r="I185" s="1">
        <v>1</v>
      </c>
      <c r="J185" s="1" t="s">
        <v>66</v>
      </c>
      <c r="L185" s="1" t="s">
        <v>97</v>
      </c>
      <c r="N185" s="1">
        <v>1</v>
      </c>
      <c r="O185" s="1" t="s">
        <v>224</v>
      </c>
      <c r="Q185" s="1" t="s">
        <v>79</v>
      </c>
      <c r="S185" s="1" t="s">
        <v>294</v>
      </c>
      <c r="U185" s="1">
        <v>10</v>
      </c>
      <c r="V185" s="1" t="s">
        <v>1088</v>
      </c>
      <c r="W185" s="1" t="s">
        <v>82</v>
      </c>
      <c r="AC185" s="1" t="s">
        <v>32</v>
      </c>
      <c r="AH185" s="1" t="s">
        <v>71</v>
      </c>
      <c r="AJ185" s="1">
        <v>2</v>
      </c>
      <c r="AL185" s="1">
        <v>2</v>
      </c>
      <c r="AN185" s="1">
        <v>12</v>
      </c>
      <c r="AO185" s="1" t="s">
        <v>1089</v>
      </c>
      <c r="AP185" s="1" t="s">
        <v>73</v>
      </c>
      <c r="AR185" s="1">
        <v>10</v>
      </c>
      <c r="AS185" s="1" t="s">
        <v>1090</v>
      </c>
      <c r="AT185" s="1" t="s">
        <v>1091</v>
      </c>
      <c r="AU185" s="1" t="s">
        <v>1092</v>
      </c>
    </row>
    <row r="186" spans="1:47" ht="12.5" x14ac:dyDescent="0.25">
      <c r="A186" t="s">
        <v>0</v>
      </c>
      <c r="B186">
        <v>0.99722222222222223</v>
      </c>
      <c r="C186" s="1">
        <v>8</v>
      </c>
      <c r="D186" s="1">
        <v>120</v>
      </c>
      <c r="E186" s="1">
        <v>4</v>
      </c>
      <c r="F186" s="1">
        <v>10</v>
      </c>
      <c r="G186" s="1">
        <v>119136</v>
      </c>
      <c r="H186" s="1" t="s">
        <v>732</v>
      </c>
      <c r="I186" s="1">
        <v>0</v>
      </c>
      <c r="J186" s="1" t="s">
        <v>96</v>
      </c>
      <c r="L186" s="1" t="s">
        <v>67</v>
      </c>
      <c r="N186" s="1">
        <v>1</v>
      </c>
      <c r="P186" s="1" t="s">
        <v>1093</v>
      </c>
      <c r="Q186" s="1" t="s">
        <v>89</v>
      </c>
      <c r="S186" s="1" t="s">
        <v>90</v>
      </c>
      <c r="U186" s="1">
        <v>23</v>
      </c>
      <c r="V186" s="1" t="s">
        <v>1094</v>
      </c>
      <c r="W186" s="1" t="s">
        <v>82</v>
      </c>
      <c r="AF186" s="1" t="s">
        <v>35</v>
      </c>
      <c r="AP186" s="1" t="s">
        <v>73</v>
      </c>
      <c r="AR186" s="1">
        <v>10</v>
      </c>
      <c r="AS186" s="1" t="s">
        <v>1095</v>
      </c>
      <c r="AT186" s="1" t="s">
        <v>1096</v>
      </c>
      <c r="AU186" s="1" t="s">
        <v>315</v>
      </c>
    </row>
    <row r="187" spans="1:47" ht="12.5" x14ac:dyDescent="0.25">
      <c r="A187" t="s">
        <v>3932</v>
      </c>
      <c r="B187">
        <v>25.941666666666666</v>
      </c>
      <c r="C187" s="1">
        <v>6</v>
      </c>
      <c r="D187" s="1">
        <v>45</v>
      </c>
      <c r="E187" s="1">
        <v>12</v>
      </c>
      <c r="F187" s="1">
        <v>5</v>
      </c>
      <c r="G187" s="1">
        <v>84115</v>
      </c>
      <c r="H187" s="1" t="s">
        <v>1097</v>
      </c>
      <c r="I187" s="1">
        <v>0</v>
      </c>
      <c r="J187" s="1" t="s">
        <v>77</v>
      </c>
      <c r="L187" s="1" t="s">
        <v>102</v>
      </c>
      <c r="N187" s="1">
        <v>1</v>
      </c>
      <c r="O187" s="1" t="s">
        <v>224</v>
      </c>
      <c r="Q187" s="1" t="s">
        <v>144</v>
      </c>
      <c r="S187" s="1" t="s">
        <v>232</v>
      </c>
      <c r="U187" s="1">
        <v>2</v>
      </c>
      <c r="V187" s="1" t="s">
        <v>1098</v>
      </c>
      <c r="W187" s="1" t="s">
        <v>58</v>
      </c>
      <c r="AC187" s="1" t="s">
        <v>32</v>
      </c>
      <c r="AH187" s="1" t="s">
        <v>59</v>
      </c>
      <c r="AJ187" s="1">
        <v>4</v>
      </c>
      <c r="AL187" s="1">
        <v>6</v>
      </c>
      <c r="AN187" s="1">
        <v>8</v>
      </c>
      <c r="AO187" s="1" t="s">
        <v>1099</v>
      </c>
      <c r="AQ187" s="1" t="s">
        <v>1100</v>
      </c>
      <c r="AR187" s="1">
        <v>10</v>
      </c>
      <c r="AS187" s="1" t="s">
        <v>1101</v>
      </c>
      <c r="AT187" s="1" t="s">
        <v>1102</v>
      </c>
      <c r="AU187" s="1" t="s">
        <v>1103</v>
      </c>
    </row>
    <row r="188" spans="1:47" ht="12.5" x14ac:dyDescent="0.25">
      <c r="A188" t="s">
        <v>3932</v>
      </c>
      <c r="B188">
        <v>34.024999999999999</v>
      </c>
      <c r="C188" s="1">
        <v>8</v>
      </c>
      <c r="D188" s="1">
        <v>150</v>
      </c>
      <c r="E188" s="1">
        <v>4</v>
      </c>
      <c r="F188" s="1">
        <v>12</v>
      </c>
      <c r="G188" s="1">
        <v>4416</v>
      </c>
      <c r="H188" s="1" t="s">
        <v>1104</v>
      </c>
      <c r="I188" s="1">
        <v>0</v>
      </c>
      <c r="J188" s="1" t="s">
        <v>66</v>
      </c>
      <c r="M188" s="1" t="s">
        <v>1105</v>
      </c>
      <c r="N188" s="1">
        <v>1</v>
      </c>
      <c r="O188" s="1" t="s">
        <v>68</v>
      </c>
      <c r="Q188" s="1" t="s">
        <v>79</v>
      </c>
      <c r="S188" s="1" t="s">
        <v>56</v>
      </c>
      <c r="U188" s="1">
        <v>9</v>
      </c>
      <c r="V188" s="1" t="s">
        <v>1106</v>
      </c>
      <c r="W188" s="1" t="s">
        <v>82</v>
      </c>
      <c r="AA188" s="1" t="s">
        <v>30</v>
      </c>
      <c r="AH188" s="1" t="s">
        <v>71</v>
      </c>
      <c r="AK188" s="1">
        <v>20</v>
      </c>
      <c r="AM188" s="1">
        <v>20</v>
      </c>
      <c r="AN188" s="1">
        <v>20</v>
      </c>
      <c r="AO188" s="1" t="s">
        <v>1107</v>
      </c>
      <c r="AP188" s="1" t="s">
        <v>197</v>
      </c>
      <c r="AR188" s="1">
        <v>10</v>
      </c>
      <c r="AS188" s="1" t="s">
        <v>1108</v>
      </c>
      <c r="AT188" s="1" t="s">
        <v>1109</v>
      </c>
      <c r="AU188" s="1" t="s">
        <v>1110</v>
      </c>
    </row>
    <row r="189" spans="1:47" ht="12.5" x14ac:dyDescent="0.25">
      <c r="A189" t="s">
        <v>4</v>
      </c>
      <c r="B189">
        <v>33.477777777777774</v>
      </c>
      <c r="C189" s="1">
        <v>8</v>
      </c>
      <c r="D189" s="1">
        <v>30</v>
      </c>
      <c r="E189" s="1">
        <v>10</v>
      </c>
      <c r="F189" s="1">
        <v>4</v>
      </c>
      <c r="G189" s="1">
        <v>1010</v>
      </c>
      <c r="H189" s="1" t="s">
        <v>1111</v>
      </c>
      <c r="I189" s="1">
        <v>0</v>
      </c>
      <c r="J189" s="1" t="s">
        <v>52</v>
      </c>
      <c r="L189" s="1" t="s">
        <v>102</v>
      </c>
      <c r="N189" s="1">
        <v>1</v>
      </c>
      <c r="O189" s="1" t="s">
        <v>136</v>
      </c>
      <c r="Q189" s="1" t="s">
        <v>110</v>
      </c>
      <c r="S189" s="1" t="s">
        <v>90</v>
      </c>
      <c r="U189" s="1">
        <v>11</v>
      </c>
      <c r="V189" s="1" t="s">
        <v>1112</v>
      </c>
      <c r="W189" s="1" t="s">
        <v>82</v>
      </c>
      <c r="AA189" s="1" t="s">
        <v>30</v>
      </c>
      <c r="AH189" s="1" t="s">
        <v>83</v>
      </c>
      <c r="AJ189" s="1">
        <v>6</v>
      </c>
      <c r="AL189" s="1">
        <v>6</v>
      </c>
      <c r="AN189" s="1">
        <v>8</v>
      </c>
      <c r="AO189" s="1" t="s">
        <v>1113</v>
      </c>
      <c r="AP189" s="1" t="s">
        <v>73</v>
      </c>
      <c r="AR189" s="1">
        <v>6</v>
      </c>
      <c r="AS189" s="1" t="s">
        <v>1114</v>
      </c>
    </row>
    <row r="190" spans="1:47" ht="12.5" x14ac:dyDescent="0.25">
      <c r="A190" t="s">
        <v>3931</v>
      </c>
      <c r="B190">
        <v>28.258333333333333</v>
      </c>
      <c r="C190" s="1">
        <v>7</v>
      </c>
      <c r="D190" s="1">
        <v>5</v>
      </c>
      <c r="E190" s="1">
        <v>10</v>
      </c>
      <c r="F190" s="1">
        <v>5</v>
      </c>
      <c r="G190" s="1">
        <v>41010</v>
      </c>
      <c r="H190" s="1" t="s">
        <v>1115</v>
      </c>
      <c r="I190" s="1">
        <v>1</v>
      </c>
      <c r="J190" s="1" t="s">
        <v>66</v>
      </c>
      <c r="M190" s="1" t="s">
        <v>1116</v>
      </c>
      <c r="N190" s="1">
        <v>1</v>
      </c>
      <c r="O190" s="1" t="s">
        <v>224</v>
      </c>
      <c r="Q190" s="1" t="s">
        <v>79</v>
      </c>
      <c r="S190" s="1" t="s">
        <v>551</v>
      </c>
      <c r="U190" s="1">
        <v>4</v>
      </c>
      <c r="V190" s="1" t="s">
        <v>1117</v>
      </c>
      <c r="W190" s="1" t="s">
        <v>82</v>
      </c>
      <c r="AB190" s="1" t="s">
        <v>31</v>
      </c>
      <c r="AH190" s="1" t="s">
        <v>166</v>
      </c>
      <c r="AK190" s="1">
        <v>7</v>
      </c>
      <c r="AM190" s="1">
        <v>7</v>
      </c>
      <c r="AN190" s="1">
        <v>15</v>
      </c>
      <c r="AO190" s="1" t="s">
        <v>1118</v>
      </c>
      <c r="AP190" s="1" t="s">
        <v>73</v>
      </c>
      <c r="AR190" s="1">
        <v>10</v>
      </c>
      <c r="AS190" s="1" t="s">
        <v>1119</v>
      </c>
      <c r="AT190" s="1" t="s">
        <v>1120</v>
      </c>
    </row>
    <row r="191" spans="1:47" ht="12.5" x14ac:dyDescent="0.25">
      <c r="A191" t="s">
        <v>3930</v>
      </c>
      <c r="B191">
        <v>118.35833333333333</v>
      </c>
      <c r="C191" s="1">
        <v>7</v>
      </c>
      <c r="D191" s="1">
        <v>0</v>
      </c>
      <c r="E191" s="1">
        <v>14</v>
      </c>
      <c r="F191" s="1">
        <v>7</v>
      </c>
      <c r="H191" s="1" t="s">
        <v>1121</v>
      </c>
      <c r="I191" s="1">
        <v>1</v>
      </c>
      <c r="J191" s="1" t="s">
        <v>66</v>
      </c>
      <c r="L191" s="1" t="s">
        <v>102</v>
      </c>
      <c r="N191" s="1">
        <v>1</v>
      </c>
      <c r="O191" s="1" t="s">
        <v>224</v>
      </c>
      <c r="Q191" s="1" t="s">
        <v>55</v>
      </c>
      <c r="S191" s="1" t="s">
        <v>90</v>
      </c>
      <c r="U191" s="1">
        <v>8</v>
      </c>
      <c r="V191" s="1" t="s">
        <v>1122</v>
      </c>
      <c r="W191" s="1" t="s">
        <v>82</v>
      </c>
      <c r="AG191" s="1" t="s">
        <v>1120</v>
      </c>
      <c r="AH191" s="1" t="s">
        <v>71</v>
      </c>
      <c r="AK191" s="1">
        <v>15</v>
      </c>
      <c r="AM191" s="1">
        <v>8</v>
      </c>
      <c r="AN191" s="1">
        <v>16</v>
      </c>
      <c r="AO191" s="1" t="s">
        <v>1123</v>
      </c>
      <c r="AQ191" s="1" t="s">
        <v>1124</v>
      </c>
      <c r="AR191" s="1">
        <v>10</v>
      </c>
      <c r="AS191" s="1" t="s">
        <v>1125</v>
      </c>
      <c r="AT191" s="1" t="s">
        <v>1126</v>
      </c>
    </row>
    <row r="192" spans="1:47" ht="12.5" x14ac:dyDescent="0.25">
      <c r="A192" t="s">
        <v>0</v>
      </c>
      <c r="B192">
        <v>33.613888888888887</v>
      </c>
      <c r="C192" s="1">
        <v>7</v>
      </c>
      <c r="D192" s="1">
        <v>30</v>
      </c>
      <c r="E192" s="1">
        <v>10</v>
      </c>
      <c r="F192" s="1">
        <v>3</v>
      </c>
      <c r="G192" s="1">
        <v>330103</v>
      </c>
      <c r="H192" s="1" t="s">
        <v>1127</v>
      </c>
      <c r="I192" s="1">
        <v>0</v>
      </c>
      <c r="J192" s="1" t="s">
        <v>96</v>
      </c>
      <c r="L192" s="1" t="s">
        <v>102</v>
      </c>
      <c r="N192" s="1">
        <v>1</v>
      </c>
      <c r="O192" s="1" t="s">
        <v>68</v>
      </c>
      <c r="Q192" s="1" t="s">
        <v>79</v>
      </c>
      <c r="S192" s="1" t="s">
        <v>56</v>
      </c>
      <c r="U192" s="1">
        <v>3</v>
      </c>
      <c r="V192" s="1" t="s">
        <v>1128</v>
      </c>
      <c r="W192" s="1" t="s">
        <v>82</v>
      </c>
      <c r="AA192" s="1" t="s">
        <v>30</v>
      </c>
      <c r="AH192" s="1" t="s">
        <v>71</v>
      </c>
      <c r="AJ192" s="1">
        <v>4</v>
      </c>
      <c r="AL192" s="1">
        <v>2</v>
      </c>
      <c r="AN192" s="1">
        <v>8</v>
      </c>
      <c r="AO192" s="1" t="s">
        <v>1129</v>
      </c>
      <c r="AP192" s="1" t="s">
        <v>73</v>
      </c>
      <c r="AR192" s="1">
        <v>9</v>
      </c>
      <c r="AS192" s="1" t="s">
        <v>1130</v>
      </c>
      <c r="AT192" s="1" t="s">
        <v>449</v>
      </c>
    </row>
    <row r="193" spans="1:47" ht="12.5" x14ac:dyDescent="0.25">
      <c r="A193" t="s">
        <v>3944</v>
      </c>
      <c r="B193">
        <v>31.2</v>
      </c>
      <c r="C193" s="1">
        <v>4</v>
      </c>
      <c r="D193" s="1">
        <v>20</v>
      </c>
      <c r="E193" s="1">
        <v>15</v>
      </c>
      <c r="F193" s="1">
        <v>20</v>
      </c>
      <c r="G193" s="1">
        <v>64063</v>
      </c>
      <c r="H193" s="1" t="s">
        <v>1131</v>
      </c>
      <c r="I193" s="1">
        <v>1</v>
      </c>
      <c r="J193" s="1" t="s">
        <v>52</v>
      </c>
      <c r="L193" s="1" t="s">
        <v>53</v>
      </c>
      <c r="N193" s="1">
        <v>1</v>
      </c>
      <c r="O193" s="1" t="s">
        <v>456</v>
      </c>
      <c r="Q193" s="1" t="s">
        <v>55</v>
      </c>
      <c r="S193" s="1" t="s">
        <v>464</v>
      </c>
      <c r="U193" s="1">
        <v>17</v>
      </c>
      <c r="V193" s="1" t="s">
        <v>1132</v>
      </c>
      <c r="W193" s="1" t="s">
        <v>398</v>
      </c>
      <c r="AC193" s="1" t="s">
        <v>32</v>
      </c>
      <c r="AH193" s="1" t="s">
        <v>83</v>
      </c>
      <c r="AJ193" s="1">
        <v>6</v>
      </c>
      <c r="AL193" s="1">
        <v>5</v>
      </c>
      <c r="AN193" s="1">
        <v>10</v>
      </c>
      <c r="AO193" s="1" t="s">
        <v>1133</v>
      </c>
      <c r="AP193" s="1" t="s">
        <v>73</v>
      </c>
      <c r="AR193" s="1">
        <v>10</v>
      </c>
      <c r="AS193" s="1" t="s">
        <v>1134</v>
      </c>
      <c r="AT193" s="1" t="s">
        <v>1135</v>
      </c>
      <c r="AU193" s="1" t="s">
        <v>1136</v>
      </c>
    </row>
    <row r="194" spans="1:47" ht="12.5" x14ac:dyDescent="0.25">
      <c r="A194" t="s">
        <v>3930</v>
      </c>
      <c r="B194">
        <v>59.383333333333333</v>
      </c>
      <c r="C194" s="1">
        <v>7</v>
      </c>
      <c r="D194" s="1">
        <v>0</v>
      </c>
      <c r="E194" s="1">
        <v>14</v>
      </c>
      <c r="F194" s="1">
        <v>2</v>
      </c>
      <c r="G194" s="1">
        <v>62025</v>
      </c>
      <c r="H194" s="1" t="s">
        <v>1137</v>
      </c>
      <c r="I194" s="1">
        <v>0</v>
      </c>
      <c r="J194" s="1" t="s">
        <v>52</v>
      </c>
      <c r="L194" s="1" t="s">
        <v>102</v>
      </c>
      <c r="N194" s="1">
        <v>1</v>
      </c>
      <c r="O194" s="1" t="s">
        <v>143</v>
      </c>
      <c r="Q194" s="1" t="s">
        <v>79</v>
      </c>
      <c r="S194" s="1" t="s">
        <v>80</v>
      </c>
      <c r="U194" s="1">
        <v>34</v>
      </c>
      <c r="V194" s="1" t="s">
        <v>1138</v>
      </c>
      <c r="W194" s="1" t="s">
        <v>82</v>
      </c>
      <c r="Z194" s="1" t="s">
        <v>29</v>
      </c>
      <c r="AB194" s="1" t="s">
        <v>31</v>
      </c>
      <c r="AH194" s="1" t="s">
        <v>83</v>
      </c>
      <c r="AJ194" s="1">
        <v>3</v>
      </c>
      <c r="AM194" s="1">
        <v>16</v>
      </c>
      <c r="AN194" s="1">
        <v>10</v>
      </c>
      <c r="AO194" s="1" t="s">
        <v>1139</v>
      </c>
      <c r="AQ194" s="1" t="s">
        <v>1140</v>
      </c>
      <c r="AR194" s="1">
        <v>9</v>
      </c>
      <c r="AS194" s="1" t="s">
        <v>1141</v>
      </c>
      <c r="AT194" s="1" t="s">
        <v>1142</v>
      </c>
      <c r="AU194" s="1" t="s">
        <v>1143</v>
      </c>
    </row>
    <row r="195" spans="1:47" ht="12.5" x14ac:dyDescent="0.25">
      <c r="A195" t="s">
        <v>0</v>
      </c>
      <c r="B195">
        <v>78.355555555555554</v>
      </c>
      <c r="C195" s="1">
        <v>7</v>
      </c>
      <c r="D195" s="1">
        <v>75</v>
      </c>
      <c r="E195" s="1">
        <v>9</v>
      </c>
      <c r="F195" s="1">
        <v>5</v>
      </c>
      <c r="G195" s="1">
        <v>1120</v>
      </c>
      <c r="H195" s="1" t="s">
        <v>148</v>
      </c>
      <c r="I195" s="1">
        <v>0</v>
      </c>
      <c r="J195" s="1" t="s">
        <v>96</v>
      </c>
      <c r="L195" s="1" t="s">
        <v>67</v>
      </c>
      <c r="N195" s="1">
        <v>1</v>
      </c>
      <c r="O195" s="1" t="s">
        <v>54</v>
      </c>
      <c r="Q195" s="1" t="s">
        <v>79</v>
      </c>
      <c r="S195" s="1" t="s">
        <v>294</v>
      </c>
      <c r="U195" s="1">
        <v>10</v>
      </c>
      <c r="V195" s="1" t="s">
        <v>1144</v>
      </c>
      <c r="W195" s="1" t="s">
        <v>82</v>
      </c>
      <c r="Z195" s="1" t="s">
        <v>29</v>
      </c>
      <c r="AH195" s="1" t="s">
        <v>71</v>
      </c>
      <c r="AK195" s="1">
        <v>25</v>
      </c>
      <c r="AL195" s="1">
        <v>5</v>
      </c>
      <c r="AN195" s="1">
        <v>40</v>
      </c>
      <c r="AO195" s="1" t="s">
        <v>1145</v>
      </c>
      <c r="AP195" s="1" t="s">
        <v>73</v>
      </c>
      <c r="AR195" s="1">
        <v>10</v>
      </c>
      <c r="AS195" s="1" t="s">
        <v>1146</v>
      </c>
      <c r="AT195" s="1" t="s">
        <v>1147</v>
      </c>
      <c r="AU195" s="1" t="s">
        <v>1148</v>
      </c>
    </row>
    <row r="196" spans="1:47" ht="12.5" x14ac:dyDescent="0.25">
      <c r="A196" t="s">
        <v>3927</v>
      </c>
      <c r="B196">
        <v>37.658333333333331</v>
      </c>
      <c r="C196" s="1">
        <v>6</v>
      </c>
      <c r="D196" s="1">
        <v>25</v>
      </c>
      <c r="E196" s="1">
        <v>10</v>
      </c>
      <c r="F196" s="1">
        <v>4</v>
      </c>
      <c r="H196" s="1" t="s">
        <v>218</v>
      </c>
      <c r="I196" s="1">
        <v>0</v>
      </c>
      <c r="J196" s="1" t="s">
        <v>66</v>
      </c>
      <c r="L196" s="1" t="s">
        <v>102</v>
      </c>
      <c r="N196" s="1">
        <v>1</v>
      </c>
      <c r="O196" s="1" t="s">
        <v>30</v>
      </c>
      <c r="Q196" s="1" t="s">
        <v>79</v>
      </c>
      <c r="S196" s="1" t="s">
        <v>90</v>
      </c>
      <c r="U196" s="1">
        <v>5</v>
      </c>
      <c r="W196" s="1" t="s">
        <v>58</v>
      </c>
      <c r="Z196" s="1" t="s">
        <v>29</v>
      </c>
      <c r="AH196" s="1" t="s">
        <v>71</v>
      </c>
      <c r="AJ196" s="1">
        <v>6</v>
      </c>
      <c r="AL196" s="1">
        <v>6</v>
      </c>
      <c r="AN196" s="1">
        <v>120</v>
      </c>
      <c r="AO196" s="1" t="s">
        <v>1149</v>
      </c>
      <c r="AP196" s="1" t="s">
        <v>73</v>
      </c>
      <c r="AR196" s="1">
        <v>9</v>
      </c>
      <c r="AS196" s="1" t="s">
        <v>1150</v>
      </c>
      <c r="AT196" s="1" t="s">
        <v>1151</v>
      </c>
      <c r="AU196" s="1" t="s">
        <v>1152</v>
      </c>
    </row>
    <row r="197" spans="1:47" ht="12.5" x14ac:dyDescent="0.25">
      <c r="A197" t="s">
        <v>3927</v>
      </c>
      <c r="B197">
        <v>43.761111111111113</v>
      </c>
      <c r="C197" s="1">
        <v>6</v>
      </c>
      <c r="D197" s="1">
        <v>0</v>
      </c>
      <c r="E197" s="1">
        <v>14</v>
      </c>
      <c r="F197" s="1">
        <v>20</v>
      </c>
      <c r="G197" s="1">
        <v>560062</v>
      </c>
      <c r="H197" s="1" t="s">
        <v>1153</v>
      </c>
      <c r="I197" s="1">
        <v>1</v>
      </c>
      <c r="J197" s="1" t="s">
        <v>52</v>
      </c>
      <c r="L197" s="1" t="s">
        <v>97</v>
      </c>
      <c r="N197" s="1">
        <v>1</v>
      </c>
      <c r="O197" s="1" t="s">
        <v>109</v>
      </c>
      <c r="Q197" s="1" t="s">
        <v>110</v>
      </c>
      <c r="S197" s="1" t="s">
        <v>90</v>
      </c>
      <c r="U197" s="1">
        <v>17</v>
      </c>
      <c r="W197" s="1" t="s">
        <v>82</v>
      </c>
      <c r="AB197" s="1" t="s">
        <v>31</v>
      </c>
      <c r="AC197" s="1" t="s">
        <v>32</v>
      </c>
      <c r="AH197" s="1" t="s">
        <v>621</v>
      </c>
      <c r="AJ197" s="1">
        <v>6</v>
      </c>
      <c r="AM197" s="1">
        <v>14</v>
      </c>
      <c r="AN197" s="1">
        <v>8</v>
      </c>
      <c r="AO197" s="1" t="s">
        <v>1154</v>
      </c>
      <c r="AP197" s="1" t="s">
        <v>73</v>
      </c>
      <c r="AR197" s="1">
        <v>8</v>
      </c>
      <c r="AS197" s="1" t="s">
        <v>1155</v>
      </c>
      <c r="AT197" s="1" t="s">
        <v>1156</v>
      </c>
      <c r="AU197" s="1" t="s">
        <v>1157</v>
      </c>
    </row>
    <row r="198" spans="1:47" ht="12.5" x14ac:dyDescent="0.25">
      <c r="A198" t="s">
        <v>4</v>
      </c>
      <c r="B198">
        <v>37.230555555555554</v>
      </c>
      <c r="C198" s="1">
        <v>8</v>
      </c>
      <c r="D198" s="1">
        <v>20</v>
      </c>
      <c r="E198" s="1">
        <v>5</v>
      </c>
      <c r="F198" s="1">
        <v>10</v>
      </c>
      <c r="G198" s="1">
        <v>137</v>
      </c>
      <c r="H198" s="1" t="s">
        <v>1158</v>
      </c>
      <c r="I198" s="1">
        <v>0</v>
      </c>
      <c r="J198" s="1" t="s">
        <v>66</v>
      </c>
      <c r="L198" s="1" t="s">
        <v>53</v>
      </c>
      <c r="N198" s="1">
        <v>1</v>
      </c>
      <c r="O198" s="1" t="s">
        <v>54</v>
      </c>
      <c r="Q198" s="1" t="s">
        <v>383</v>
      </c>
      <c r="T198" s="1" t="s">
        <v>1159</v>
      </c>
      <c r="U198" s="1">
        <v>12</v>
      </c>
      <c r="V198" s="1" t="s">
        <v>684</v>
      </c>
      <c r="W198" s="1" t="s">
        <v>70</v>
      </c>
      <c r="AA198" s="1" t="s">
        <v>30</v>
      </c>
      <c r="AH198" s="1" t="s">
        <v>71</v>
      </c>
      <c r="AJ198" s="1">
        <v>6</v>
      </c>
      <c r="AL198" s="1">
        <v>6</v>
      </c>
      <c r="AN198" s="1">
        <v>5</v>
      </c>
      <c r="AO198" s="1" t="s">
        <v>1160</v>
      </c>
      <c r="AP198" s="1" t="s">
        <v>73</v>
      </c>
      <c r="AR198" s="1">
        <v>8</v>
      </c>
      <c r="AS198" s="1" t="s">
        <v>684</v>
      </c>
      <c r="AT198" s="1" t="s">
        <v>1161</v>
      </c>
      <c r="AU198" s="1" t="s">
        <v>1148</v>
      </c>
    </row>
    <row r="199" spans="1:47" ht="12.5" x14ac:dyDescent="0.25">
      <c r="A199" t="s">
        <v>3</v>
      </c>
      <c r="B199">
        <v>23.491666666666667</v>
      </c>
      <c r="C199" s="1">
        <v>8</v>
      </c>
      <c r="D199" s="1">
        <v>2</v>
      </c>
      <c r="E199" s="1">
        <v>8</v>
      </c>
      <c r="F199" s="1">
        <v>2</v>
      </c>
      <c r="G199" s="1">
        <v>500029</v>
      </c>
      <c r="H199" s="1" t="s">
        <v>367</v>
      </c>
      <c r="I199" s="1">
        <v>0</v>
      </c>
      <c r="J199" s="1" t="s">
        <v>77</v>
      </c>
      <c r="L199" s="1" t="s">
        <v>67</v>
      </c>
      <c r="N199" s="1">
        <v>0</v>
      </c>
      <c r="W199" s="1" t="s">
        <v>58</v>
      </c>
      <c r="AA199" s="1" t="s">
        <v>30</v>
      </c>
      <c r="AH199" s="1" t="s">
        <v>71</v>
      </c>
      <c r="AJ199" s="1">
        <v>6</v>
      </c>
      <c r="AL199" s="1">
        <v>4</v>
      </c>
      <c r="AN199" s="1">
        <v>4</v>
      </c>
      <c r="AO199" s="1" t="s">
        <v>1162</v>
      </c>
      <c r="AP199" s="1" t="s">
        <v>73</v>
      </c>
      <c r="AR199" s="1">
        <v>10</v>
      </c>
      <c r="AS199" s="1" t="s">
        <v>1163</v>
      </c>
      <c r="AT199" s="1" t="s">
        <v>905</v>
      </c>
    </row>
    <row r="200" spans="1:47" ht="12.5" x14ac:dyDescent="0.25">
      <c r="A200" t="s">
        <v>1</v>
      </c>
      <c r="B200">
        <v>32.391666666666666</v>
      </c>
      <c r="C200" s="1">
        <v>7</v>
      </c>
      <c r="D200" s="1">
        <v>40</v>
      </c>
      <c r="E200" s="1">
        <v>10</v>
      </c>
      <c r="F200" s="1">
        <v>30</v>
      </c>
      <c r="H200" s="1" t="s">
        <v>1164</v>
      </c>
      <c r="I200" s="1">
        <v>1</v>
      </c>
      <c r="K200" s="1" t="s">
        <v>1165</v>
      </c>
      <c r="L200" s="1" t="s">
        <v>53</v>
      </c>
      <c r="N200" s="1">
        <v>1</v>
      </c>
      <c r="O200" s="1" t="s">
        <v>149</v>
      </c>
      <c r="Q200" s="1" t="s">
        <v>79</v>
      </c>
      <c r="S200" s="1" t="s">
        <v>124</v>
      </c>
      <c r="U200" s="1">
        <v>7</v>
      </c>
      <c r="V200" s="1" t="s">
        <v>1166</v>
      </c>
      <c r="W200" s="1" t="s">
        <v>58</v>
      </c>
      <c r="Z200" s="1" t="s">
        <v>29</v>
      </c>
      <c r="AH200" s="1" t="s">
        <v>166</v>
      </c>
      <c r="AK200" s="1">
        <v>10</v>
      </c>
      <c r="AL200" s="1">
        <v>5</v>
      </c>
      <c r="AN200" s="1">
        <v>20</v>
      </c>
      <c r="AO200" s="1" t="s">
        <v>1167</v>
      </c>
      <c r="AP200" s="1" t="s">
        <v>63</v>
      </c>
      <c r="AR200" s="1">
        <v>10</v>
      </c>
      <c r="AS200" s="1" t="s">
        <v>1168</v>
      </c>
      <c r="AT200" s="1" t="s">
        <v>1169</v>
      </c>
      <c r="AU200" s="1" t="s">
        <v>1170</v>
      </c>
    </row>
    <row r="201" spans="1:47" ht="12.5" x14ac:dyDescent="0.25">
      <c r="A201" t="s">
        <v>1</v>
      </c>
      <c r="B201">
        <v>39.49722222222222</v>
      </c>
      <c r="C201" s="1">
        <v>6</v>
      </c>
      <c r="D201" s="1">
        <v>120</v>
      </c>
      <c r="E201" s="1">
        <v>10</v>
      </c>
      <c r="F201" s="1">
        <v>12</v>
      </c>
      <c r="G201" s="1">
        <v>77494</v>
      </c>
      <c r="H201" s="1" t="s">
        <v>1171</v>
      </c>
      <c r="I201" s="1">
        <v>1</v>
      </c>
      <c r="J201" s="1" t="s">
        <v>66</v>
      </c>
      <c r="L201" s="1" t="s">
        <v>102</v>
      </c>
      <c r="N201" s="1">
        <v>1</v>
      </c>
      <c r="O201" s="1" t="s">
        <v>451</v>
      </c>
      <c r="Q201" s="1" t="s">
        <v>110</v>
      </c>
      <c r="S201" s="1" t="s">
        <v>644</v>
      </c>
      <c r="U201" s="1">
        <v>12</v>
      </c>
      <c r="V201" s="1" t="s">
        <v>1172</v>
      </c>
      <c r="W201" s="1" t="s">
        <v>70</v>
      </c>
      <c r="Z201" s="1" t="s">
        <v>29</v>
      </c>
      <c r="AB201" s="1" t="s">
        <v>31</v>
      </c>
      <c r="AC201" s="1" t="s">
        <v>32</v>
      </c>
      <c r="AH201" s="1" t="s">
        <v>59</v>
      </c>
      <c r="AJ201" s="1">
        <v>6</v>
      </c>
      <c r="AL201" s="1">
        <v>4</v>
      </c>
      <c r="AN201" s="1">
        <v>8</v>
      </c>
      <c r="AO201" s="1" t="s">
        <v>1173</v>
      </c>
      <c r="AP201" s="1" t="s">
        <v>73</v>
      </c>
      <c r="AR201" s="1">
        <v>8</v>
      </c>
      <c r="AS201" s="1" t="s">
        <v>1174</v>
      </c>
      <c r="AT201" s="1" t="s">
        <v>1175</v>
      </c>
      <c r="AU201" s="1" t="s">
        <v>1176</v>
      </c>
    </row>
    <row r="202" spans="1:47" ht="12.5" x14ac:dyDescent="0.25">
      <c r="A202" t="s">
        <v>4</v>
      </c>
      <c r="B202">
        <v>31.066666666666666</v>
      </c>
      <c r="C202" s="1">
        <v>7</v>
      </c>
      <c r="D202" s="1">
        <v>1</v>
      </c>
      <c r="E202" s="1">
        <v>14</v>
      </c>
      <c r="F202" s="1">
        <v>20</v>
      </c>
      <c r="G202" s="1">
        <v>22251040</v>
      </c>
      <c r="H202" s="1" t="s">
        <v>1177</v>
      </c>
      <c r="I202" s="1">
        <v>1</v>
      </c>
      <c r="J202" s="1" t="s">
        <v>66</v>
      </c>
      <c r="L202" s="1" t="s">
        <v>53</v>
      </c>
      <c r="N202" s="1">
        <v>1</v>
      </c>
      <c r="O202" s="1" t="s">
        <v>5</v>
      </c>
      <c r="Q202" s="1" t="s">
        <v>79</v>
      </c>
      <c r="S202" s="1" t="s">
        <v>323</v>
      </c>
      <c r="U202" s="1">
        <v>8</v>
      </c>
      <c r="V202" s="1" t="s">
        <v>1178</v>
      </c>
      <c r="W202" s="1" t="s">
        <v>58</v>
      </c>
      <c r="AA202" s="1" t="s">
        <v>30</v>
      </c>
      <c r="AB202" s="1" t="s">
        <v>31</v>
      </c>
      <c r="AC202" s="1" t="s">
        <v>32</v>
      </c>
      <c r="AH202" s="1" t="s">
        <v>83</v>
      </c>
      <c r="AJ202" s="1">
        <v>6</v>
      </c>
      <c r="AL202" s="1">
        <v>4</v>
      </c>
      <c r="AN202" s="1">
        <v>6</v>
      </c>
      <c r="AO202" s="1" t="s">
        <v>1179</v>
      </c>
      <c r="AP202" s="1" t="s">
        <v>73</v>
      </c>
      <c r="AR202" s="1">
        <v>10</v>
      </c>
      <c r="AS202" s="1" t="s">
        <v>1180</v>
      </c>
      <c r="AT202" s="1" t="s">
        <v>1181</v>
      </c>
      <c r="AU202" s="1" t="s">
        <v>115</v>
      </c>
    </row>
    <row r="203" spans="1:47" ht="12.5" x14ac:dyDescent="0.25">
      <c r="A203" t="s">
        <v>3942</v>
      </c>
      <c r="B203">
        <v>26.852777777777778</v>
      </c>
      <c r="C203" s="1">
        <v>7</v>
      </c>
      <c r="D203" s="1">
        <v>40</v>
      </c>
      <c r="E203" s="1">
        <v>6</v>
      </c>
      <c r="F203" s="1">
        <v>12</v>
      </c>
      <c r="G203" s="1">
        <v>0</v>
      </c>
      <c r="I203" s="1">
        <v>1</v>
      </c>
      <c r="J203" s="1" t="s">
        <v>96</v>
      </c>
      <c r="L203" s="1" t="s">
        <v>97</v>
      </c>
      <c r="N203" s="1">
        <v>1</v>
      </c>
      <c r="O203" s="1" t="s">
        <v>5</v>
      </c>
      <c r="Q203" s="1" t="s">
        <v>110</v>
      </c>
      <c r="S203" s="1" t="s">
        <v>323</v>
      </c>
      <c r="U203" s="1">
        <v>0</v>
      </c>
      <c r="V203" s="1" t="s">
        <v>1182</v>
      </c>
      <c r="W203" s="1" t="s">
        <v>70</v>
      </c>
      <c r="AA203" s="1" t="s">
        <v>30</v>
      </c>
      <c r="AI203" s="1" t="s">
        <v>1183</v>
      </c>
      <c r="AJ203" s="1">
        <v>3</v>
      </c>
      <c r="AL203" s="1">
        <v>1</v>
      </c>
      <c r="AN203" s="1">
        <v>2</v>
      </c>
      <c r="AO203" s="1" t="s">
        <v>1184</v>
      </c>
      <c r="AP203" s="1" t="s">
        <v>73</v>
      </c>
      <c r="AR203" s="1">
        <v>8</v>
      </c>
      <c r="AS203" s="1" t="s">
        <v>1185</v>
      </c>
    </row>
    <row r="204" spans="1:47" ht="12.5" x14ac:dyDescent="0.25">
      <c r="A204" t="s">
        <v>3930</v>
      </c>
      <c r="B204">
        <v>31.586111111111112</v>
      </c>
      <c r="C204" s="1">
        <v>7</v>
      </c>
      <c r="D204" s="1">
        <v>25</v>
      </c>
      <c r="E204" s="1">
        <v>12</v>
      </c>
      <c r="F204" s="1">
        <v>6</v>
      </c>
      <c r="G204" s="1">
        <v>53111</v>
      </c>
      <c r="H204" s="1" t="s">
        <v>1186</v>
      </c>
      <c r="I204" s="1">
        <v>0</v>
      </c>
      <c r="J204" s="1" t="s">
        <v>66</v>
      </c>
      <c r="L204" s="1" t="s">
        <v>53</v>
      </c>
      <c r="N204" s="1">
        <v>1</v>
      </c>
      <c r="O204" s="1" t="s">
        <v>158</v>
      </c>
      <c r="Q204" s="1" t="s">
        <v>55</v>
      </c>
      <c r="S204" s="1" t="s">
        <v>337</v>
      </c>
      <c r="U204" s="1">
        <v>3</v>
      </c>
      <c r="V204" s="1" t="s">
        <v>1187</v>
      </c>
      <c r="W204" s="1" t="s">
        <v>82</v>
      </c>
      <c r="Z204" s="1" t="s">
        <v>29</v>
      </c>
      <c r="AH204" s="1" t="s">
        <v>83</v>
      </c>
      <c r="AJ204" s="1">
        <v>4</v>
      </c>
      <c r="AL204" s="1">
        <v>2</v>
      </c>
      <c r="AN204" s="1">
        <v>20</v>
      </c>
      <c r="AO204" s="1" t="s">
        <v>1188</v>
      </c>
      <c r="AQ204" s="1" t="s">
        <v>1189</v>
      </c>
      <c r="AR204" s="1">
        <v>9</v>
      </c>
      <c r="AS204" s="1" t="s">
        <v>1190</v>
      </c>
      <c r="AT204" s="1" t="s">
        <v>217</v>
      </c>
      <c r="AU204" s="1" t="s">
        <v>140</v>
      </c>
    </row>
    <row r="205" spans="1:47" ht="12.5" x14ac:dyDescent="0.25">
      <c r="A205" t="s">
        <v>4</v>
      </c>
      <c r="B205">
        <v>32.116666666666667</v>
      </c>
      <c r="C205" s="1">
        <v>8</v>
      </c>
      <c r="D205" s="1">
        <v>0</v>
      </c>
      <c r="E205" s="1">
        <v>5</v>
      </c>
      <c r="F205" s="1">
        <v>12</v>
      </c>
      <c r="G205" s="1">
        <v>6611</v>
      </c>
      <c r="H205" s="1" t="s">
        <v>1191</v>
      </c>
      <c r="I205" s="1">
        <v>1</v>
      </c>
      <c r="J205" s="1" t="s">
        <v>96</v>
      </c>
      <c r="L205" s="1" t="s">
        <v>97</v>
      </c>
      <c r="N205" s="1">
        <v>1</v>
      </c>
      <c r="O205" s="1" t="s">
        <v>224</v>
      </c>
      <c r="R205" s="1" t="s">
        <v>278</v>
      </c>
      <c r="S205" s="1" t="s">
        <v>90</v>
      </c>
      <c r="U205" s="1">
        <v>5</v>
      </c>
      <c r="V205" s="1" t="s">
        <v>1192</v>
      </c>
      <c r="W205" s="1" t="s">
        <v>82</v>
      </c>
      <c r="AC205" s="1" t="s">
        <v>32</v>
      </c>
      <c r="AH205" s="1" t="s">
        <v>59</v>
      </c>
      <c r="AJ205" s="1">
        <v>5</v>
      </c>
      <c r="AL205" s="1">
        <v>6</v>
      </c>
      <c r="AN205" s="1">
        <v>12</v>
      </c>
      <c r="AO205" s="1" t="s">
        <v>1193</v>
      </c>
      <c r="AP205" s="1" t="s">
        <v>63</v>
      </c>
      <c r="AR205" s="1">
        <v>10</v>
      </c>
      <c r="AS205" s="1" t="s">
        <v>1194</v>
      </c>
      <c r="AT205" s="1" t="s">
        <v>1195</v>
      </c>
      <c r="AU205" s="1" t="s">
        <v>1196</v>
      </c>
    </row>
    <row r="206" spans="1:47" ht="12.5" x14ac:dyDescent="0.25">
      <c r="A206" t="s">
        <v>3930</v>
      </c>
      <c r="B206">
        <v>31.463888888888889</v>
      </c>
      <c r="C206" s="1">
        <v>8</v>
      </c>
      <c r="D206" s="1">
        <v>40</v>
      </c>
      <c r="E206" s="1">
        <v>10</v>
      </c>
      <c r="F206" s="1">
        <v>10</v>
      </c>
      <c r="G206" s="1">
        <v>79020</v>
      </c>
      <c r="H206" s="1" t="s">
        <v>1197</v>
      </c>
      <c r="I206" s="1">
        <v>1</v>
      </c>
      <c r="J206" s="1" t="s">
        <v>52</v>
      </c>
      <c r="L206" s="1" t="s">
        <v>97</v>
      </c>
      <c r="N206" s="1">
        <v>1</v>
      </c>
      <c r="O206" s="1" t="s">
        <v>158</v>
      </c>
      <c r="Q206" s="1" t="s">
        <v>79</v>
      </c>
      <c r="S206" s="1" t="s">
        <v>104</v>
      </c>
      <c r="U206" s="1">
        <v>5</v>
      </c>
      <c r="V206" s="1" t="s">
        <v>1198</v>
      </c>
      <c r="W206" s="1" t="s">
        <v>82</v>
      </c>
      <c r="AB206" s="1" t="s">
        <v>31</v>
      </c>
      <c r="AF206" s="1" t="s">
        <v>35</v>
      </c>
      <c r="AP206" s="1" t="s">
        <v>73</v>
      </c>
      <c r="AR206" s="1">
        <v>10</v>
      </c>
      <c r="AS206" s="1" t="s">
        <v>1199</v>
      </c>
      <c r="AT206" s="1" t="s">
        <v>1200</v>
      </c>
    </row>
    <row r="207" spans="1:47" ht="12.5" x14ac:dyDescent="0.25">
      <c r="A207" t="s">
        <v>3927</v>
      </c>
      <c r="B207">
        <v>39.827777777777776</v>
      </c>
      <c r="C207" s="1">
        <v>8</v>
      </c>
      <c r="D207" s="1">
        <v>30</v>
      </c>
      <c r="E207" s="1">
        <v>9</v>
      </c>
      <c r="F207" s="1">
        <v>10</v>
      </c>
      <c r="G207" s="1">
        <v>95035</v>
      </c>
      <c r="H207" s="1" t="s">
        <v>1201</v>
      </c>
      <c r="I207" s="1">
        <v>0</v>
      </c>
      <c r="J207" s="1" t="s">
        <v>52</v>
      </c>
      <c r="L207" s="1" t="s">
        <v>102</v>
      </c>
      <c r="N207" s="1">
        <v>1</v>
      </c>
      <c r="O207" s="1" t="s">
        <v>224</v>
      </c>
      <c r="Q207" s="1" t="s">
        <v>79</v>
      </c>
      <c r="S207" s="1" t="s">
        <v>90</v>
      </c>
      <c r="U207" s="1">
        <v>10</v>
      </c>
      <c r="V207" s="1" t="s">
        <v>1202</v>
      </c>
      <c r="W207" s="1" t="s">
        <v>82</v>
      </c>
      <c r="AA207" s="1" t="s">
        <v>30</v>
      </c>
      <c r="AH207" s="1" t="s">
        <v>71</v>
      </c>
      <c r="AK207" s="1" t="s">
        <v>1203</v>
      </c>
      <c r="AM207" s="1" t="s">
        <v>1204</v>
      </c>
      <c r="AN207" s="1">
        <v>4</v>
      </c>
      <c r="AO207" s="1" t="s">
        <v>1205</v>
      </c>
      <c r="AP207" s="1" t="s">
        <v>73</v>
      </c>
      <c r="AR207" s="1">
        <v>9</v>
      </c>
      <c r="AS207" s="1" t="s">
        <v>1206</v>
      </c>
      <c r="AU207" s="1" t="s">
        <v>1207</v>
      </c>
    </row>
    <row r="208" spans="1:47" ht="12.5" x14ac:dyDescent="0.25">
      <c r="A208" t="s">
        <v>0</v>
      </c>
      <c r="B208">
        <v>42.011111111111113</v>
      </c>
      <c r="C208" s="1">
        <v>6</v>
      </c>
      <c r="D208" s="1">
        <v>60</v>
      </c>
      <c r="E208" s="1">
        <v>6</v>
      </c>
      <c r="F208" s="1">
        <v>10</v>
      </c>
      <c r="G208" s="1">
        <v>5607</v>
      </c>
      <c r="H208" s="1" t="s">
        <v>1208</v>
      </c>
      <c r="I208" s="1">
        <v>1</v>
      </c>
      <c r="J208" s="1" t="s">
        <v>96</v>
      </c>
      <c r="L208" s="1" t="s">
        <v>53</v>
      </c>
      <c r="N208" s="1">
        <v>0</v>
      </c>
      <c r="W208" s="1" t="s">
        <v>58</v>
      </c>
      <c r="AC208" s="1" t="s">
        <v>32</v>
      </c>
      <c r="AG208" s="1" t="s">
        <v>1209</v>
      </c>
      <c r="AH208" s="1" t="s">
        <v>71</v>
      </c>
      <c r="AJ208" s="1">
        <v>5</v>
      </c>
      <c r="AL208" s="1">
        <v>4</v>
      </c>
      <c r="AN208" s="1">
        <v>8</v>
      </c>
      <c r="AO208" s="1" t="s">
        <v>1210</v>
      </c>
      <c r="AQ208" s="1" t="s">
        <v>1211</v>
      </c>
      <c r="AR208" s="1">
        <v>9</v>
      </c>
      <c r="AS208" s="1" t="s">
        <v>1212</v>
      </c>
      <c r="AT208" s="1" t="s">
        <v>1213</v>
      </c>
      <c r="AU208" s="1" t="s">
        <v>1214</v>
      </c>
    </row>
    <row r="209" spans="1:47" ht="12.5" x14ac:dyDescent="0.25">
      <c r="A209" t="s">
        <v>3933</v>
      </c>
      <c r="B209">
        <v>37.755555555555553</v>
      </c>
      <c r="C209" s="1">
        <v>7</v>
      </c>
      <c r="D209" s="1">
        <v>30</v>
      </c>
      <c r="E209" s="1">
        <v>11</v>
      </c>
      <c r="F209" s="1">
        <v>4</v>
      </c>
      <c r="G209" s="1">
        <v>310157</v>
      </c>
      <c r="H209" s="1" t="s">
        <v>1215</v>
      </c>
      <c r="I209" s="1">
        <v>1</v>
      </c>
      <c r="J209" s="1" t="s">
        <v>77</v>
      </c>
      <c r="M209" s="1" t="s">
        <v>1216</v>
      </c>
      <c r="N209" s="1">
        <v>1</v>
      </c>
      <c r="O209" s="1" t="s">
        <v>224</v>
      </c>
      <c r="Q209" s="1" t="s">
        <v>89</v>
      </c>
      <c r="S209" s="1" t="s">
        <v>90</v>
      </c>
      <c r="U209" s="1">
        <v>11</v>
      </c>
      <c r="V209" s="1" t="s">
        <v>1217</v>
      </c>
      <c r="W209" s="1" t="s">
        <v>58</v>
      </c>
      <c r="AB209" s="1" t="s">
        <v>31</v>
      </c>
      <c r="AH209" s="1" t="s">
        <v>71</v>
      </c>
      <c r="AJ209" s="1">
        <v>6</v>
      </c>
      <c r="AL209" s="1">
        <v>6</v>
      </c>
      <c r="AN209" s="1">
        <v>30</v>
      </c>
      <c r="AO209" s="1" t="s">
        <v>1218</v>
      </c>
      <c r="AP209" s="1" t="s">
        <v>73</v>
      </c>
      <c r="AR209" s="1">
        <v>10</v>
      </c>
      <c r="AS209" s="1" t="s">
        <v>1219</v>
      </c>
      <c r="AT209" s="1" t="s">
        <v>1220</v>
      </c>
      <c r="AU209" s="1" t="s">
        <v>1221</v>
      </c>
    </row>
    <row r="210" spans="1:47" ht="12.5" x14ac:dyDescent="0.25">
      <c r="A210" t="s">
        <v>2</v>
      </c>
      <c r="B210">
        <v>36.744444444444447</v>
      </c>
      <c r="C210" s="1">
        <v>5</v>
      </c>
      <c r="D210" s="1">
        <v>20</v>
      </c>
      <c r="E210" s="1">
        <v>18</v>
      </c>
      <c r="F210" s="1">
        <v>0</v>
      </c>
      <c r="G210" s="1">
        <v>11776</v>
      </c>
      <c r="H210" s="1" t="s">
        <v>1222</v>
      </c>
      <c r="I210" s="1">
        <v>1</v>
      </c>
      <c r="J210" s="1" t="s">
        <v>66</v>
      </c>
      <c r="M210" s="1" t="s">
        <v>1223</v>
      </c>
      <c r="N210" s="1">
        <v>1</v>
      </c>
      <c r="O210" s="1" t="s">
        <v>451</v>
      </c>
      <c r="R210" s="1" t="s">
        <v>1224</v>
      </c>
      <c r="S210" s="1" t="s">
        <v>56</v>
      </c>
      <c r="U210" s="1">
        <v>15</v>
      </c>
      <c r="V210" s="1" t="s">
        <v>1225</v>
      </c>
      <c r="W210" s="1" t="s">
        <v>70</v>
      </c>
      <c r="Z210" s="1" t="s">
        <v>29</v>
      </c>
      <c r="AD210" s="1" t="s">
        <v>33</v>
      </c>
      <c r="AH210" s="1" t="s">
        <v>59</v>
      </c>
      <c r="AK210" s="1">
        <v>16</v>
      </c>
      <c r="AM210" s="1">
        <v>10</v>
      </c>
      <c r="AN210" s="1">
        <v>2</v>
      </c>
      <c r="AO210" s="1" t="s">
        <v>1226</v>
      </c>
      <c r="AP210" s="1" t="s">
        <v>63</v>
      </c>
      <c r="AR210" s="1">
        <v>10</v>
      </c>
      <c r="AS210" s="1" t="s">
        <v>1227</v>
      </c>
      <c r="AT210" s="1" t="s">
        <v>1228</v>
      </c>
      <c r="AU210" s="1" t="s">
        <v>1229</v>
      </c>
    </row>
    <row r="211" spans="1:47" ht="12.5" x14ac:dyDescent="0.25">
      <c r="A211" t="s">
        <v>1</v>
      </c>
      <c r="B211">
        <v>0.5</v>
      </c>
      <c r="C211" s="1">
        <v>7</v>
      </c>
      <c r="D211" s="1">
        <v>120</v>
      </c>
      <c r="E211" s="1">
        <v>12</v>
      </c>
      <c r="F211" s="1">
        <v>15</v>
      </c>
      <c r="G211" s="1">
        <v>28002</v>
      </c>
      <c r="H211" s="1" t="s">
        <v>169</v>
      </c>
      <c r="I211" s="1">
        <v>1</v>
      </c>
      <c r="J211" s="1" t="s">
        <v>66</v>
      </c>
      <c r="L211" s="1" t="s">
        <v>97</v>
      </c>
      <c r="N211" s="1">
        <v>1</v>
      </c>
      <c r="O211" s="1" t="s">
        <v>158</v>
      </c>
      <c r="Q211" s="1" t="s">
        <v>383</v>
      </c>
      <c r="S211" s="1" t="s">
        <v>90</v>
      </c>
      <c r="U211" s="1">
        <v>2</v>
      </c>
      <c r="V211" s="1" t="s">
        <v>170</v>
      </c>
      <c r="W211" s="1" t="s">
        <v>58</v>
      </c>
      <c r="AB211" s="1" t="s">
        <v>31</v>
      </c>
      <c r="AH211" s="1" t="s">
        <v>71</v>
      </c>
      <c r="AK211" s="1">
        <v>8</v>
      </c>
      <c r="AL211" s="1">
        <v>6</v>
      </c>
      <c r="AN211" s="1">
        <v>10</v>
      </c>
      <c r="AO211" s="1" t="s">
        <v>1230</v>
      </c>
      <c r="AP211" s="1" t="s">
        <v>63</v>
      </c>
      <c r="AR211" s="1">
        <v>8</v>
      </c>
      <c r="AS211" s="1" t="s">
        <v>1231</v>
      </c>
      <c r="AT211" s="1" t="s">
        <v>1232</v>
      </c>
      <c r="AU211" s="1" t="s">
        <v>346</v>
      </c>
    </row>
    <row r="212" spans="1:47" ht="12.5" x14ac:dyDescent="0.25">
      <c r="A212" t="s">
        <v>0</v>
      </c>
      <c r="B212">
        <v>28.81111111111111</v>
      </c>
      <c r="C212" s="1">
        <v>6</v>
      </c>
      <c r="D212" s="1">
        <v>120</v>
      </c>
      <c r="E212" s="1">
        <v>10</v>
      </c>
      <c r="F212" s="1">
        <v>5</v>
      </c>
      <c r="G212" s="1">
        <v>29010</v>
      </c>
      <c r="H212" s="1" t="s">
        <v>1233</v>
      </c>
      <c r="I212" s="1">
        <v>0</v>
      </c>
      <c r="J212" s="1" t="s">
        <v>77</v>
      </c>
      <c r="L212" s="1" t="s">
        <v>102</v>
      </c>
      <c r="N212" s="1">
        <v>1</v>
      </c>
      <c r="O212" s="1" t="s">
        <v>224</v>
      </c>
      <c r="Q212" s="1" t="s">
        <v>110</v>
      </c>
      <c r="S212" s="1" t="s">
        <v>90</v>
      </c>
      <c r="U212" s="1">
        <v>5</v>
      </c>
      <c r="V212" s="1" t="s">
        <v>1234</v>
      </c>
      <c r="W212" s="1" t="s">
        <v>398</v>
      </c>
      <c r="AB212" s="1" t="s">
        <v>31</v>
      </c>
      <c r="AH212" s="1" t="s">
        <v>83</v>
      </c>
      <c r="AJ212" s="1">
        <v>5</v>
      </c>
      <c r="AL212" s="1">
        <v>5</v>
      </c>
      <c r="AN212" s="1">
        <v>3</v>
      </c>
      <c r="AO212" s="1" t="s">
        <v>1235</v>
      </c>
      <c r="AP212" s="1" t="s">
        <v>73</v>
      </c>
      <c r="AR212" s="1">
        <v>9</v>
      </c>
      <c r="AS212" s="1" t="s">
        <v>1236</v>
      </c>
    </row>
    <row r="213" spans="1:47" ht="12.5" x14ac:dyDescent="0.25">
      <c r="A213" t="s">
        <v>0</v>
      </c>
      <c r="B213">
        <v>31.980555555555554</v>
      </c>
      <c r="C213" s="1">
        <v>5</v>
      </c>
      <c r="D213" s="1">
        <v>360</v>
      </c>
      <c r="E213" s="1">
        <v>8</v>
      </c>
      <c r="F213" s="1">
        <v>1</v>
      </c>
      <c r="G213" s="1">
        <v>0</v>
      </c>
      <c r="H213" s="1" t="s">
        <v>1237</v>
      </c>
      <c r="I213" s="1">
        <v>1</v>
      </c>
      <c r="J213" s="1" t="s">
        <v>96</v>
      </c>
      <c r="L213" s="1" t="s">
        <v>97</v>
      </c>
      <c r="N213" s="1">
        <v>0</v>
      </c>
      <c r="W213" s="1" t="s">
        <v>58</v>
      </c>
      <c r="AF213" s="1" t="s">
        <v>35</v>
      </c>
      <c r="AP213" s="1" t="s">
        <v>63</v>
      </c>
      <c r="AR213" s="1">
        <v>10</v>
      </c>
      <c r="AS213" s="1" t="s">
        <v>1238</v>
      </c>
      <c r="AT213" s="1" t="s">
        <v>373</v>
      </c>
    </row>
    <row r="214" spans="1:47" ht="12.5" x14ac:dyDescent="0.25">
      <c r="A214" t="s">
        <v>3951</v>
      </c>
      <c r="B214">
        <v>30.691666666666666</v>
      </c>
      <c r="C214" s="1">
        <v>5</v>
      </c>
      <c r="D214" s="1">
        <v>120</v>
      </c>
      <c r="E214" s="1">
        <v>8</v>
      </c>
      <c r="F214" s="1">
        <v>10</v>
      </c>
      <c r="G214" s="1">
        <v>0</v>
      </c>
      <c r="H214" s="1" t="s">
        <v>1239</v>
      </c>
      <c r="I214" s="1">
        <v>1</v>
      </c>
      <c r="J214" s="1" t="s">
        <v>429</v>
      </c>
      <c r="L214" s="1" t="s">
        <v>53</v>
      </c>
      <c r="N214" s="1">
        <v>1</v>
      </c>
      <c r="O214" s="1" t="s">
        <v>518</v>
      </c>
      <c r="Q214" s="1" t="s">
        <v>55</v>
      </c>
      <c r="T214" s="1" t="s">
        <v>1240</v>
      </c>
      <c r="U214" s="1">
        <v>5</v>
      </c>
      <c r="V214" s="1" t="s">
        <v>1241</v>
      </c>
      <c r="W214" s="1" t="s">
        <v>82</v>
      </c>
      <c r="AC214" s="1" t="s">
        <v>32</v>
      </c>
      <c r="AH214" s="1" t="s">
        <v>1242</v>
      </c>
      <c r="AJ214" s="1">
        <v>6</v>
      </c>
      <c r="AL214" s="1">
        <v>3</v>
      </c>
      <c r="AN214" s="1">
        <v>6</v>
      </c>
      <c r="AO214" s="1" t="s">
        <v>1243</v>
      </c>
      <c r="AP214" s="1" t="s">
        <v>73</v>
      </c>
      <c r="AR214" s="1">
        <v>10</v>
      </c>
      <c r="AS214" s="1" t="s">
        <v>1244</v>
      </c>
      <c r="AT214" s="1" t="s">
        <v>1245</v>
      </c>
      <c r="AU214" s="1" t="s">
        <v>1246</v>
      </c>
    </row>
    <row r="215" spans="1:47" ht="12.5" x14ac:dyDescent="0.25">
      <c r="A215" t="s">
        <v>3932</v>
      </c>
      <c r="B215">
        <v>25.452777777777779</v>
      </c>
      <c r="C215" s="1">
        <v>6</v>
      </c>
      <c r="D215" s="1">
        <v>40</v>
      </c>
      <c r="E215" s="1">
        <v>5</v>
      </c>
      <c r="F215" s="1">
        <v>20</v>
      </c>
      <c r="G215" s="1">
        <v>110019</v>
      </c>
      <c r="H215" s="1" t="s">
        <v>470</v>
      </c>
      <c r="I215" s="1">
        <v>1</v>
      </c>
      <c r="J215" s="1" t="s">
        <v>52</v>
      </c>
      <c r="L215" s="1" t="s">
        <v>102</v>
      </c>
      <c r="N215" s="1">
        <v>1</v>
      </c>
      <c r="O215" s="1" t="s">
        <v>224</v>
      </c>
      <c r="Q215" s="1" t="s">
        <v>79</v>
      </c>
      <c r="S215" s="1" t="s">
        <v>90</v>
      </c>
      <c r="U215" s="1">
        <v>2</v>
      </c>
      <c r="V215" s="1" t="s">
        <v>1247</v>
      </c>
      <c r="W215" s="1" t="s">
        <v>58</v>
      </c>
      <c r="AC215" s="1" t="s">
        <v>32</v>
      </c>
      <c r="AH215" s="1" t="s">
        <v>59</v>
      </c>
      <c r="AJ215" s="1">
        <v>5</v>
      </c>
      <c r="AL215" s="1">
        <v>5</v>
      </c>
      <c r="AN215" s="1">
        <v>30</v>
      </c>
      <c r="AO215" s="1" t="s">
        <v>1248</v>
      </c>
      <c r="AQ215" s="1" t="s">
        <v>1249</v>
      </c>
      <c r="AR215" s="1">
        <v>10</v>
      </c>
      <c r="AS215" s="1" t="s">
        <v>1250</v>
      </c>
      <c r="AT215" s="1" t="s">
        <v>1251</v>
      </c>
    </row>
    <row r="216" spans="1:47" ht="12.5" x14ac:dyDescent="0.25">
      <c r="A216" t="s">
        <v>3936</v>
      </c>
      <c r="B216">
        <v>118.35833333333333</v>
      </c>
      <c r="C216" s="1">
        <v>7</v>
      </c>
      <c r="D216" s="1">
        <v>40</v>
      </c>
      <c r="E216" s="1">
        <v>8</v>
      </c>
      <c r="F216" s="1">
        <v>3</v>
      </c>
      <c r="G216" s="1">
        <v>30327</v>
      </c>
      <c r="H216" s="1" t="s">
        <v>1252</v>
      </c>
      <c r="I216" s="1">
        <v>0</v>
      </c>
      <c r="J216" s="1" t="s">
        <v>66</v>
      </c>
      <c r="L216" s="1" t="s">
        <v>102</v>
      </c>
      <c r="N216" s="1">
        <v>0</v>
      </c>
      <c r="W216" s="1" t="s">
        <v>82</v>
      </c>
      <c r="AA216" s="1" t="s">
        <v>30</v>
      </c>
      <c r="AH216" s="1" t="s">
        <v>83</v>
      </c>
      <c r="AJ216" s="1">
        <v>6</v>
      </c>
      <c r="AM216" s="1">
        <v>30</v>
      </c>
      <c r="AN216" s="1">
        <v>500</v>
      </c>
      <c r="AO216" s="1" t="s">
        <v>1253</v>
      </c>
      <c r="AP216" s="1" t="s">
        <v>199</v>
      </c>
      <c r="AR216" s="1">
        <v>7</v>
      </c>
      <c r="AS216" s="1" t="s">
        <v>1254</v>
      </c>
      <c r="AT216" s="1" t="s">
        <v>1255</v>
      </c>
    </row>
    <row r="217" spans="1:47" ht="12.5" x14ac:dyDescent="0.25">
      <c r="A217" t="s">
        <v>4</v>
      </c>
      <c r="B217">
        <v>28.102777777777778</v>
      </c>
      <c r="C217" s="1">
        <v>7</v>
      </c>
      <c r="D217" s="1">
        <v>15</v>
      </c>
      <c r="E217" s="1">
        <v>8</v>
      </c>
      <c r="F217" s="1">
        <v>1</v>
      </c>
      <c r="G217" s="1">
        <v>11300</v>
      </c>
      <c r="H217" s="1" t="s">
        <v>1256</v>
      </c>
      <c r="I217" s="1">
        <v>0</v>
      </c>
      <c r="J217" s="1" t="s">
        <v>429</v>
      </c>
      <c r="L217" s="1" t="s">
        <v>102</v>
      </c>
      <c r="N217" s="1">
        <v>1</v>
      </c>
      <c r="O217" s="1" t="s">
        <v>224</v>
      </c>
      <c r="Q217" s="1" t="s">
        <v>55</v>
      </c>
      <c r="S217" s="1" t="s">
        <v>90</v>
      </c>
      <c r="U217" s="1">
        <v>7</v>
      </c>
      <c r="V217" s="1" t="s">
        <v>1257</v>
      </c>
      <c r="W217" s="1" t="s">
        <v>82</v>
      </c>
      <c r="AB217" s="1" t="s">
        <v>31</v>
      </c>
      <c r="AH217" s="1" t="s">
        <v>83</v>
      </c>
      <c r="AJ217" s="1">
        <v>5</v>
      </c>
      <c r="AL217" s="1">
        <v>3</v>
      </c>
      <c r="AN217" s="1">
        <v>12</v>
      </c>
      <c r="AO217" s="1" t="s">
        <v>1258</v>
      </c>
      <c r="AP217" s="1" t="s">
        <v>63</v>
      </c>
      <c r="AR217" s="1">
        <v>10</v>
      </c>
      <c r="AS217" s="1" t="s">
        <v>1259</v>
      </c>
      <c r="AT217" s="1" t="s">
        <v>1260</v>
      </c>
      <c r="AU217" s="1" t="s">
        <v>1261</v>
      </c>
    </row>
    <row r="218" spans="1:47" ht="12.5" x14ac:dyDescent="0.25">
      <c r="A218" t="s">
        <v>4</v>
      </c>
      <c r="B218">
        <v>35.988888888888887</v>
      </c>
      <c r="C218" s="1">
        <v>7</v>
      </c>
      <c r="D218" s="1">
        <v>60</v>
      </c>
      <c r="E218" s="1">
        <v>7</v>
      </c>
      <c r="F218" s="1">
        <v>0</v>
      </c>
      <c r="H218" s="1" t="s">
        <v>1262</v>
      </c>
      <c r="I218" s="1">
        <v>1</v>
      </c>
      <c r="J218" s="1" t="s">
        <v>122</v>
      </c>
      <c r="L218" s="1" t="s">
        <v>102</v>
      </c>
      <c r="N218" s="1">
        <v>1</v>
      </c>
      <c r="O218" s="1" t="s">
        <v>29</v>
      </c>
      <c r="Q218" s="1" t="s">
        <v>383</v>
      </c>
      <c r="S218" s="1" t="s">
        <v>232</v>
      </c>
      <c r="U218" s="1">
        <v>7</v>
      </c>
      <c r="V218" s="1" t="s">
        <v>1263</v>
      </c>
      <c r="W218" s="1" t="s">
        <v>82</v>
      </c>
      <c r="AC218" s="1" t="s">
        <v>32</v>
      </c>
      <c r="AH218" s="1" t="s">
        <v>71</v>
      </c>
      <c r="AK218" s="1">
        <v>10</v>
      </c>
      <c r="AM218" s="1">
        <v>10</v>
      </c>
      <c r="AN218" s="1">
        <v>15</v>
      </c>
      <c r="AO218" s="1" t="s">
        <v>1264</v>
      </c>
      <c r="AP218" s="1" t="s">
        <v>73</v>
      </c>
      <c r="AR218" s="1">
        <v>9</v>
      </c>
      <c r="AS218" s="1" t="s">
        <v>1265</v>
      </c>
      <c r="AT218" s="1" t="s">
        <v>1266</v>
      </c>
    </row>
    <row r="219" spans="1:47" ht="12.5" x14ac:dyDescent="0.25">
      <c r="A219" t="s">
        <v>0</v>
      </c>
      <c r="B219">
        <v>118.35833333333333</v>
      </c>
      <c r="C219" s="1">
        <v>7</v>
      </c>
      <c r="D219" s="1">
        <v>180</v>
      </c>
      <c r="E219" s="1">
        <v>7</v>
      </c>
      <c r="F219" s="1">
        <v>2</v>
      </c>
      <c r="G219" s="1">
        <v>560076</v>
      </c>
      <c r="H219" s="1" t="s">
        <v>470</v>
      </c>
      <c r="I219" s="1">
        <v>0</v>
      </c>
      <c r="J219" s="1" t="s">
        <v>96</v>
      </c>
      <c r="M219" s="1" t="s">
        <v>1267</v>
      </c>
      <c r="N219" s="1">
        <v>0</v>
      </c>
      <c r="W219" s="1" t="s">
        <v>82</v>
      </c>
      <c r="X219" s="1" t="s">
        <v>27</v>
      </c>
      <c r="Z219" s="1" t="s">
        <v>29</v>
      </c>
      <c r="AC219" s="1" t="s">
        <v>32</v>
      </c>
      <c r="AH219" s="1" t="s">
        <v>71</v>
      </c>
      <c r="AK219" s="1">
        <v>10</v>
      </c>
      <c r="AM219" s="1">
        <v>10</v>
      </c>
      <c r="AN219" s="1">
        <v>8</v>
      </c>
      <c r="AO219" s="1" t="s">
        <v>1268</v>
      </c>
      <c r="AP219" s="1" t="s">
        <v>73</v>
      </c>
      <c r="AR219" s="1">
        <v>6</v>
      </c>
      <c r="AS219" s="1" t="s">
        <v>1269</v>
      </c>
      <c r="AT219" s="1" t="s">
        <v>1270</v>
      </c>
      <c r="AU219" s="1" t="s">
        <v>1271</v>
      </c>
    </row>
    <row r="220" spans="1:47" ht="12.5" x14ac:dyDescent="0.25">
      <c r="A220" t="s">
        <v>3930</v>
      </c>
      <c r="B220">
        <v>51.636111111111113</v>
      </c>
      <c r="C220" s="1">
        <v>7</v>
      </c>
      <c r="D220" s="1">
        <v>30</v>
      </c>
      <c r="E220" s="1">
        <v>10</v>
      </c>
      <c r="F220" s="1">
        <v>16</v>
      </c>
      <c r="G220" s="1">
        <v>75075</v>
      </c>
      <c r="H220" s="1" t="s">
        <v>1272</v>
      </c>
      <c r="I220" s="1">
        <v>1</v>
      </c>
      <c r="J220" s="1" t="s">
        <v>122</v>
      </c>
      <c r="L220" s="1" t="s">
        <v>97</v>
      </c>
      <c r="N220" s="1">
        <v>1</v>
      </c>
      <c r="O220" s="1" t="s">
        <v>143</v>
      </c>
      <c r="Q220" s="1" t="s">
        <v>144</v>
      </c>
      <c r="S220" s="1" t="s">
        <v>323</v>
      </c>
      <c r="U220" s="1">
        <v>27</v>
      </c>
      <c r="V220" s="1" t="s">
        <v>1273</v>
      </c>
      <c r="W220" s="1" t="s">
        <v>82</v>
      </c>
      <c r="AC220" s="1" t="s">
        <v>32</v>
      </c>
      <c r="AH220" s="1" t="s">
        <v>59</v>
      </c>
      <c r="AJ220" s="1">
        <v>5</v>
      </c>
      <c r="AL220" s="1">
        <v>3</v>
      </c>
      <c r="AN220" s="1">
        <v>8</v>
      </c>
      <c r="AO220" s="1" t="s">
        <v>1274</v>
      </c>
      <c r="AQ220" s="1" t="s">
        <v>1275</v>
      </c>
      <c r="AR220" s="1">
        <v>8</v>
      </c>
      <c r="AS220" s="1" t="s">
        <v>1276</v>
      </c>
      <c r="AU220" s="1" t="s">
        <v>1277</v>
      </c>
    </row>
    <row r="221" spans="1:47" ht="12.5" x14ac:dyDescent="0.25">
      <c r="A221" t="s">
        <v>3933</v>
      </c>
      <c r="B221">
        <v>27.511111111111113</v>
      </c>
      <c r="C221" s="1">
        <v>7</v>
      </c>
      <c r="D221" s="1">
        <v>60</v>
      </c>
      <c r="E221" s="1">
        <v>10</v>
      </c>
      <c r="F221" s="1">
        <v>3</v>
      </c>
      <c r="G221" s="1">
        <v>200240</v>
      </c>
      <c r="H221" s="1" t="s">
        <v>1278</v>
      </c>
      <c r="I221" s="1">
        <v>0</v>
      </c>
      <c r="J221" s="1" t="s">
        <v>66</v>
      </c>
      <c r="L221" s="1" t="s">
        <v>53</v>
      </c>
      <c r="N221" s="1">
        <v>1</v>
      </c>
      <c r="O221" s="1" t="s">
        <v>224</v>
      </c>
      <c r="Q221" s="1" t="s">
        <v>79</v>
      </c>
      <c r="S221" s="1" t="s">
        <v>644</v>
      </c>
      <c r="U221" s="1">
        <v>2</v>
      </c>
      <c r="V221" s="1" t="s">
        <v>1279</v>
      </c>
      <c r="W221" s="1" t="s">
        <v>82</v>
      </c>
      <c r="AB221" s="1" t="s">
        <v>31</v>
      </c>
      <c r="AH221" s="1" t="s">
        <v>83</v>
      </c>
      <c r="AJ221" s="1">
        <v>6</v>
      </c>
      <c r="AL221" s="1">
        <v>6</v>
      </c>
      <c r="AN221" s="1">
        <v>6</v>
      </c>
      <c r="AO221" s="1" t="s">
        <v>1280</v>
      </c>
      <c r="AP221" s="1" t="s">
        <v>63</v>
      </c>
      <c r="AR221" s="1">
        <v>9</v>
      </c>
      <c r="AS221" s="1" t="s">
        <v>1281</v>
      </c>
      <c r="AT221" s="1" t="s">
        <v>1282</v>
      </c>
      <c r="AU221" s="1" t="s">
        <v>1283</v>
      </c>
    </row>
    <row r="222" spans="1:47" ht="12.5" x14ac:dyDescent="0.25">
      <c r="A222" t="s">
        <v>4</v>
      </c>
      <c r="B222">
        <v>40.661111111111111</v>
      </c>
      <c r="C222" s="1">
        <v>6</v>
      </c>
      <c r="D222" s="1">
        <v>90</v>
      </c>
      <c r="E222" s="1">
        <v>10</v>
      </c>
      <c r="F222" s="1">
        <v>12</v>
      </c>
      <c r="G222" s="1">
        <v>3630</v>
      </c>
      <c r="H222" s="1" t="s">
        <v>1284</v>
      </c>
      <c r="I222" s="1">
        <v>1</v>
      </c>
      <c r="J222" s="1" t="s">
        <v>429</v>
      </c>
      <c r="M222" s="1" t="s">
        <v>1285</v>
      </c>
      <c r="N222" s="1">
        <v>1</v>
      </c>
      <c r="O222" s="1" t="s">
        <v>5</v>
      </c>
      <c r="Q222" s="1" t="s">
        <v>89</v>
      </c>
      <c r="S222" s="1" t="s">
        <v>90</v>
      </c>
      <c r="U222" s="1">
        <v>25</v>
      </c>
      <c r="V222" s="1" t="s">
        <v>1286</v>
      </c>
      <c r="W222" s="1" t="s">
        <v>1287</v>
      </c>
      <c r="AC222" s="1" t="s">
        <v>32</v>
      </c>
      <c r="AH222" s="1" t="s">
        <v>59</v>
      </c>
      <c r="AJ222" s="1">
        <v>5</v>
      </c>
      <c r="AM222" s="1">
        <v>15</v>
      </c>
      <c r="AN222" s="1">
        <v>50</v>
      </c>
      <c r="AO222" s="1" t="s">
        <v>1288</v>
      </c>
      <c r="AP222" s="1" t="s">
        <v>73</v>
      </c>
      <c r="AR222" s="1">
        <v>8</v>
      </c>
      <c r="AS222" s="1" t="s">
        <v>1289</v>
      </c>
      <c r="AT222" s="1" t="s">
        <v>1290</v>
      </c>
      <c r="AU222" s="1" t="s">
        <v>1291</v>
      </c>
    </row>
    <row r="223" spans="1:47" ht="12.5" x14ac:dyDescent="0.25">
      <c r="A223" t="s">
        <v>3946</v>
      </c>
      <c r="B223">
        <v>22.908333333333335</v>
      </c>
      <c r="C223" s="1">
        <v>8</v>
      </c>
      <c r="D223" s="1">
        <v>100</v>
      </c>
      <c r="E223" s="1">
        <v>6</v>
      </c>
      <c r="F223" s="1">
        <v>6</v>
      </c>
      <c r="G223" s="1">
        <v>10963</v>
      </c>
      <c r="H223" s="1" t="s">
        <v>116</v>
      </c>
      <c r="I223" s="1">
        <v>1</v>
      </c>
      <c r="J223" s="1" t="s">
        <v>66</v>
      </c>
      <c r="L223" s="1" t="s">
        <v>53</v>
      </c>
      <c r="N223" s="1">
        <v>1</v>
      </c>
      <c r="O223" s="1" t="s">
        <v>1292</v>
      </c>
      <c r="Q223" s="1" t="s">
        <v>79</v>
      </c>
      <c r="S223" s="1" t="s">
        <v>294</v>
      </c>
      <c r="U223" s="1">
        <v>1</v>
      </c>
      <c r="V223" s="1" t="s">
        <v>1293</v>
      </c>
      <c r="W223" s="1" t="s">
        <v>398</v>
      </c>
      <c r="AC223" s="1" t="s">
        <v>32</v>
      </c>
      <c r="AH223" s="1" t="s">
        <v>71</v>
      </c>
      <c r="AJ223" s="1">
        <v>4</v>
      </c>
      <c r="AL223" s="1">
        <v>6</v>
      </c>
      <c r="AN223" s="1">
        <v>30</v>
      </c>
      <c r="AO223" s="1" t="s">
        <v>1294</v>
      </c>
      <c r="AP223" s="1" t="s">
        <v>73</v>
      </c>
      <c r="AR223" s="1">
        <v>7</v>
      </c>
      <c r="AS223" s="1" t="s">
        <v>1295</v>
      </c>
      <c r="AT223" s="1" t="s">
        <v>204</v>
      </c>
    </row>
    <row r="224" spans="1:47" ht="12.5" x14ac:dyDescent="0.25">
      <c r="A224" t="s">
        <v>4</v>
      </c>
      <c r="B224">
        <v>28.1</v>
      </c>
      <c r="C224" s="1">
        <v>7</v>
      </c>
      <c r="D224" s="1">
        <v>5</v>
      </c>
      <c r="E224" s="1">
        <v>5</v>
      </c>
      <c r="F224" s="1">
        <v>3</v>
      </c>
      <c r="G224" s="1">
        <v>60661</v>
      </c>
      <c r="H224" s="1" t="s">
        <v>1296</v>
      </c>
      <c r="I224" s="1">
        <v>0</v>
      </c>
      <c r="J224" s="1" t="s">
        <v>52</v>
      </c>
      <c r="L224" s="1" t="s">
        <v>102</v>
      </c>
      <c r="N224" s="1">
        <v>1</v>
      </c>
      <c r="O224" s="1" t="s">
        <v>518</v>
      </c>
      <c r="Q224" s="1" t="s">
        <v>79</v>
      </c>
      <c r="S224" s="1" t="s">
        <v>1297</v>
      </c>
      <c r="U224" s="1">
        <v>5</v>
      </c>
      <c r="V224" s="1" t="s">
        <v>1298</v>
      </c>
      <c r="W224" s="1" t="s">
        <v>82</v>
      </c>
      <c r="AB224" s="1" t="s">
        <v>31</v>
      </c>
      <c r="AH224" s="1" t="s">
        <v>59</v>
      </c>
      <c r="AJ224" s="1">
        <v>5</v>
      </c>
      <c r="AL224" s="1">
        <v>4</v>
      </c>
      <c r="AN224" s="1">
        <v>8</v>
      </c>
      <c r="AO224" s="1" t="s">
        <v>1299</v>
      </c>
      <c r="AP224" s="1" t="s">
        <v>73</v>
      </c>
      <c r="AR224" s="1">
        <v>10</v>
      </c>
      <c r="AS224" s="1" t="s">
        <v>1300</v>
      </c>
      <c r="AT224" s="1" t="s">
        <v>1301</v>
      </c>
      <c r="AU224" s="1" t="s">
        <v>140</v>
      </c>
    </row>
    <row r="225" spans="1:47" ht="12.5" x14ac:dyDescent="0.25">
      <c r="A225" t="s">
        <v>3947</v>
      </c>
      <c r="B225">
        <v>42.077777777777776</v>
      </c>
      <c r="C225" s="1">
        <v>7</v>
      </c>
      <c r="D225" s="1">
        <v>20</v>
      </c>
      <c r="E225" s="1">
        <v>10</v>
      </c>
      <c r="F225" s="1">
        <v>5</v>
      </c>
      <c r="G225" s="1">
        <v>80339</v>
      </c>
      <c r="H225" s="1" t="s">
        <v>230</v>
      </c>
      <c r="I225" s="1">
        <v>1</v>
      </c>
      <c r="J225" s="1" t="s">
        <v>66</v>
      </c>
      <c r="M225" s="1" t="s">
        <v>1302</v>
      </c>
      <c r="N225" s="1">
        <v>1</v>
      </c>
      <c r="O225" s="1" t="s">
        <v>109</v>
      </c>
      <c r="Q225" s="1" t="s">
        <v>110</v>
      </c>
      <c r="S225" s="1" t="s">
        <v>90</v>
      </c>
      <c r="U225" s="1">
        <v>18</v>
      </c>
      <c r="V225" s="1" t="s">
        <v>1303</v>
      </c>
      <c r="W225" s="1" t="s">
        <v>1287</v>
      </c>
      <c r="AC225" s="1" t="s">
        <v>32</v>
      </c>
      <c r="AH225" s="1" t="s">
        <v>59</v>
      </c>
      <c r="AJ225" s="1">
        <v>5</v>
      </c>
      <c r="AL225" s="1">
        <v>3</v>
      </c>
      <c r="AN225" s="1">
        <v>50</v>
      </c>
      <c r="AO225" s="1" t="s">
        <v>1304</v>
      </c>
      <c r="AP225" s="1" t="s">
        <v>197</v>
      </c>
      <c r="AR225" s="1">
        <v>10</v>
      </c>
      <c r="AS225" s="1" t="s">
        <v>1305</v>
      </c>
      <c r="AT225" s="1" t="s">
        <v>1306</v>
      </c>
      <c r="AU225" s="1" t="s">
        <v>1307</v>
      </c>
    </row>
    <row r="226" spans="1:47" ht="12.5" x14ac:dyDescent="0.25">
      <c r="A226" t="s">
        <v>0</v>
      </c>
      <c r="B226">
        <v>27.241666666666667</v>
      </c>
      <c r="C226" s="1">
        <v>6</v>
      </c>
      <c r="D226" s="1">
        <v>2</v>
      </c>
      <c r="E226" s="1">
        <v>10</v>
      </c>
      <c r="F226" s="1">
        <v>3</v>
      </c>
      <c r="G226" s="1">
        <v>570001</v>
      </c>
      <c r="H226" s="1" t="s">
        <v>1308</v>
      </c>
      <c r="I226" s="1">
        <v>0</v>
      </c>
      <c r="J226" s="1" t="s">
        <v>429</v>
      </c>
      <c r="L226" s="1" t="s">
        <v>53</v>
      </c>
      <c r="N226" s="1">
        <v>1</v>
      </c>
      <c r="O226" s="1" t="s">
        <v>88</v>
      </c>
      <c r="R226" s="1" t="s">
        <v>1309</v>
      </c>
      <c r="S226" s="1" t="s">
        <v>90</v>
      </c>
      <c r="U226" s="1">
        <v>3</v>
      </c>
      <c r="V226" s="1" t="s">
        <v>1310</v>
      </c>
      <c r="W226" s="1" t="s">
        <v>398</v>
      </c>
      <c r="AC226" s="1" t="s">
        <v>32</v>
      </c>
      <c r="AH226" s="1" t="s">
        <v>59</v>
      </c>
      <c r="AJ226" s="1">
        <v>4</v>
      </c>
      <c r="AM226" s="1">
        <v>8</v>
      </c>
      <c r="AN226" s="1">
        <v>9</v>
      </c>
      <c r="AO226" s="1" t="s">
        <v>1311</v>
      </c>
      <c r="AP226" s="1" t="s">
        <v>73</v>
      </c>
      <c r="AR226" s="1">
        <v>7</v>
      </c>
      <c r="AS226" s="1" t="s">
        <v>1312</v>
      </c>
    </row>
    <row r="227" spans="1:47" ht="12.5" x14ac:dyDescent="0.25">
      <c r="A227" t="s">
        <v>3948</v>
      </c>
      <c r="B227">
        <v>24.747222222222224</v>
      </c>
      <c r="C227" s="1">
        <v>8</v>
      </c>
      <c r="D227" s="1">
        <v>2</v>
      </c>
      <c r="E227" s="1">
        <v>9</v>
      </c>
      <c r="F227" s="1">
        <v>30</v>
      </c>
      <c r="G227" s="1">
        <v>201100</v>
      </c>
      <c r="H227" s="1" t="s">
        <v>1313</v>
      </c>
      <c r="I227" s="1">
        <v>1</v>
      </c>
      <c r="J227" s="1" t="s">
        <v>96</v>
      </c>
      <c r="L227" s="1" t="s">
        <v>97</v>
      </c>
      <c r="N227" s="1">
        <v>0</v>
      </c>
      <c r="W227" s="1" t="s">
        <v>70</v>
      </c>
      <c r="AA227" s="1" t="s">
        <v>30</v>
      </c>
      <c r="AC227" s="1" t="s">
        <v>32</v>
      </c>
      <c r="AH227" s="1" t="s">
        <v>71</v>
      </c>
      <c r="AJ227" s="1">
        <v>6</v>
      </c>
      <c r="AL227" s="1">
        <v>3</v>
      </c>
      <c r="AN227" s="1">
        <v>60</v>
      </c>
      <c r="AO227" s="1" t="s">
        <v>1314</v>
      </c>
      <c r="AQ227" s="1" t="s">
        <v>1315</v>
      </c>
      <c r="AR227" s="1">
        <v>10</v>
      </c>
      <c r="AS227" s="1" t="s">
        <v>1316</v>
      </c>
      <c r="AT227" s="1" t="s">
        <v>1317</v>
      </c>
      <c r="AU227" s="1" t="s">
        <v>1318</v>
      </c>
    </row>
    <row r="228" spans="1:47" ht="12.5" x14ac:dyDescent="0.25">
      <c r="A228" t="s">
        <v>3927</v>
      </c>
      <c r="B228">
        <v>29.302777777777777</v>
      </c>
      <c r="C228" s="1">
        <v>6</v>
      </c>
      <c r="D228" s="1">
        <v>10</v>
      </c>
      <c r="E228" s="1">
        <v>8</v>
      </c>
      <c r="F228" s="1">
        <v>12</v>
      </c>
      <c r="G228" s="1">
        <v>4</v>
      </c>
      <c r="H228" s="1" t="s">
        <v>1319</v>
      </c>
      <c r="I228" s="1">
        <v>1</v>
      </c>
      <c r="J228" s="1" t="s">
        <v>52</v>
      </c>
      <c r="L228" s="1" t="s">
        <v>67</v>
      </c>
      <c r="N228" s="1">
        <v>1</v>
      </c>
      <c r="O228" s="1" t="s">
        <v>54</v>
      </c>
      <c r="Q228" s="1" t="s">
        <v>79</v>
      </c>
      <c r="S228" s="1" t="s">
        <v>244</v>
      </c>
      <c r="U228" s="1">
        <v>4</v>
      </c>
      <c r="V228" s="1" t="s">
        <v>197</v>
      </c>
      <c r="W228" s="1" t="s">
        <v>58</v>
      </c>
      <c r="Z228" s="1" t="s">
        <v>29</v>
      </c>
      <c r="AH228" s="1" t="s">
        <v>1242</v>
      </c>
      <c r="AJ228" s="1">
        <v>5</v>
      </c>
      <c r="AL228" s="1">
        <v>2</v>
      </c>
      <c r="AN228" s="1">
        <v>6</v>
      </c>
      <c r="AO228" s="1" t="s">
        <v>1320</v>
      </c>
      <c r="AQ228" s="1" t="s">
        <v>1321</v>
      </c>
      <c r="AR228" s="1">
        <v>8</v>
      </c>
      <c r="AS228" s="1" t="s">
        <v>1322</v>
      </c>
      <c r="AU228" s="1" t="s">
        <v>1323</v>
      </c>
    </row>
    <row r="229" spans="1:47" ht="12.5" x14ac:dyDescent="0.25">
      <c r="A229" t="s">
        <v>1</v>
      </c>
      <c r="B229">
        <v>27.56111111111111</v>
      </c>
      <c r="C229" s="1">
        <v>6</v>
      </c>
      <c r="D229" s="1">
        <v>0</v>
      </c>
      <c r="E229" s="1">
        <v>8</v>
      </c>
      <c r="F229" s="1">
        <v>5</v>
      </c>
      <c r="G229" s="1">
        <v>33139</v>
      </c>
      <c r="H229" s="1" t="s">
        <v>1324</v>
      </c>
      <c r="I229" s="1">
        <v>1</v>
      </c>
      <c r="J229" s="1" t="s">
        <v>52</v>
      </c>
      <c r="M229" s="1" t="s">
        <v>1325</v>
      </c>
      <c r="N229" s="1">
        <v>0</v>
      </c>
      <c r="W229" s="1" t="s">
        <v>58</v>
      </c>
      <c r="AB229" s="1" t="s">
        <v>31</v>
      </c>
      <c r="AH229" s="1" t="s">
        <v>83</v>
      </c>
      <c r="AJ229" s="1">
        <v>4</v>
      </c>
      <c r="AM229" s="1" t="s">
        <v>1326</v>
      </c>
      <c r="AN229" s="1">
        <v>3</v>
      </c>
      <c r="AO229" s="1" t="s">
        <v>1327</v>
      </c>
      <c r="AP229" s="1" t="s">
        <v>73</v>
      </c>
      <c r="AR229" s="1">
        <v>8</v>
      </c>
      <c r="AS229" s="1" t="s">
        <v>1328</v>
      </c>
      <c r="AT229" s="1" t="s">
        <v>1329</v>
      </c>
      <c r="AU229" s="1" t="s">
        <v>140</v>
      </c>
    </row>
    <row r="230" spans="1:47" ht="12.5" x14ac:dyDescent="0.25">
      <c r="A230" t="s">
        <v>3947</v>
      </c>
      <c r="B230">
        <v>24.816666666666666</v>
      </c>
      <c r="C230" s="1">
        <v>8</v>
      </c>
      <c r="D230" s="1">
        <v>45</v>
      </c>
      <c r="E230" s="1">
        <v>8</v>
      </c>
      <c r="F230" s="1">
        <v>6</v>
      </c>
      <c r="G230" s="1">
        <v>92116</v>
      </c>
      <c r="H230" s="1" t="s">
        <v>1330</v>
      </c>
      <c r="I230" s="1">
        <v>0</v>
      </c>
      <c r="J230" s="1" t="s">
        <v>66</v>
      </c>
      <c r="L230" s="1" t="s">
        <v>53</v>
      </c>
      <c r="N230" s="1">
        <v>1</v>
      </c>
      <c r="O230" s="1" t="s">
        <v>29</v>
      </c>
      <c r="Q230" s="1" t="s">
        <v>79</v>
      </c>
      <c r="S230" s="1" t="s">
        <v>159</v>
      </c>
      <c r="U230" s="1">
        <v>1</v>
      </c>
      <c r="V230" s="1" t="s">
        <v>1331</v>
      </c>
      <c r="W230" s="1" t="s">
        <v>58</v>
      </c>
      <c r="Z230" s="1" t="s">
        <v>29</v>
      </c>
      <c r="AH230" s="1" t="s">
        <v>83</v>
      </c>
      <c r="AJ230" s="1">
        <v>6</v>
      </c>
      <c r="AL230" s="1">
        <v>5</v>
      </c>
      <c r="AN230" s="1">
        <v>25</v>
      </c>
      <c r="AO230" s="1" t="s">
        <v>1332</v>
      </c>
      <c r="AP230" s="1" t="s">
        <v>73</v>
      </c>
      <c r="AR230" s="1">
        <v>10</v>
      </c>
      <c r="AS230" s="1" t="s">
        <v>1333</v>
      </c>
      <c r="AT230" s="1" t="s">
        <v>1334</v>
      </c>
    </row>
    <row r="231" spans="1:47" ht="12.5" x14ac:dyDescent="0.25">
      <c r="A231" t="s">
        <v>0</v>
      </c>
      <c r="B231">
        <v>47.722222222222221</v>
      </c>
      <c r="C231" s="1">
        <v>7</v>
      </c>
      <c r="D231" s="1">
        <v>60</v>
      </c>
      <c r="E231" s="1">
        <v>8</v>
      </c>
      <c r="F231" s="1">
        <v>5</v>
      </c>
      <c r="G231" s="1">
        <v>60490</v>
      </c>
      <c r="H231" s="1" t="s">
        <v>1335</v>
      </c>
      <c r="I231" s="1">
        <v>0</v>
      </c>
      <c r="J231" s="1" t="s">
        <v>96</v>
      </c>
      <c r="L231" s="1" t="s">
        <v>97</v>
      </c>
      <c r="N231" s="1">
        <v>1</v>
      </c>
      <c r="P231" s="1" t="s">
        <v>1336</v>
      </c>
      <c r="Q231" s="1" t="s">
        <v>79</v>
      </c>
      <c r="S231" s="1" t="s">
        <v>111</v>
      </c>
      <c r="U231" s="1">
        <v>15</v>
      </c>
      <c r="V231" s="1" t="s">
        <v>1337</v>
      </c>
      <c r="W231" s="1" t="s">
        <v>58</v>
      </c>
      <c r="Z231" s="1" t="s">
        <v>29</v>
      </c>
      <c r="AH231" s="1" t="s">
        <v>71</v>
      </c>
      <c r="AK231" s="1">
        <v>15</v>
      </c>
      <c r="AL231" s="1">
        <v>5</v>
      </c>
      <c r="AN231" s="1">
        <v>40</v>
      </c>
      <c r="AO231" s="1" t="s">
        <v>1338</v>
      </c>
      <c r="AP231" s="1" t="s">
        <v>73</v>
      </c>
      <c r="AR231" s="1">
        <v>10</v>
      </c>
      <c r="AS231" s="1" t="s">
        <v>1339</v>
      </c>
      <c r="AT231" s="1" t="s">
        <v>876</v>
      </c>
      <c r="AU231" s="1" t="s">
        <v>876</v>
      </c>
    </row>
    <row r="232" spans="1:47" ht="12.5" x14ac:dyDescent="0.25">
      <c r="A232" t="s">
        <v>3930</v>
      </c>
      <c r="B232">
        <v>41.136111111111113</v>
      </c>
      <c r="C232" s="1">
        <v>7</v>
      </c>
      <c r="D232" s="1">
        <v>0</v>
      </c>
      <c r="E232" s="1">
        <v>14</v>
      </c>
      <c r="F232" s="1">
        <v>12</v>
      </c>
      <c r="G232" s="1">
        <v>34563</v>
      </c>
      <c r="H232" s="1" t="s">
        <v>1340</v>
      </c>
      <c r="I232" s="1">
        <v>1</v>
      </c>
      <c r="J232" s="1" t="s">
        <v>66</v>
      </c>
      <c r="L232" s="1" t="s">
        <v>97</v>
      </c>
      <c r="N232" s="1">
        <v>1</v>
      </c>
      <c r="O232" s="1" t="s">
        <v>29</v>
      </c>
      <c r="Q232" s="1" t="s">
        <v>79</v>
      </c>
      <c r="S232" s="1" t="s">
        <v>56</v>
      </c>
      <c r="U232" s="1">
        <v>15</v>
      </c>
      <c r="V232" s="1" t="s">
        <v>1341</v>
      </c>
      <c r="W232" s="1" t="s">
        <v>58</v>
      </c>
      <c r="AB232" s="1" t="s">
        <v>31</v>
      </c>
      <c r="AC232" s="1" t="s">
        <v>32</v>
      </c>
      <c r="AD232" s="1" t="s">
        <v>33</v>
      </c>
      <c r="AE232" s="1" t="s">
        <v>34</v>
      </c>
      <c r="AH232" s="1" t="s">
        <v>83</v>
      </c>
      <c r="AJ232" s="1">
        <v>2</v>
      </c>
      <c r="AL232" s="1">
        <v>3</v>
      </c>
      <c r="AN232" s="1">
        <v>4</v>
      </c>
      <c r="AO232" s="1" t="s">
        <v>212</v>
      </c>
      <c r="AP232" s="1" t="s">
        <v>73</v>
      </c>
      <c r="AR232" s="1">
        <v>8</v>
      </c>
      <c r="AS232" s="1" t="s">
        <v>212</v>
      </c>
      <c r="AT232" s="1" t="s">
        <v>212</v>
      </c>
      <c r="AU232" s="1" t="s">
        <v>212</v>
      </c>
    </row>
    <row r="233" spans="1:47" ht="12.5" x14ac:dyDescent="0.25">
      <c r="A233" t="s">
        <v>3944</v>
      </c>
      <c r="B233">
        <v>24.416666666666668</v>
      </c>
      <c r="C233" s="1">
        <v>8</v>
      </c>
      <c r="D233" s="1">
        <v>120</v>
      </c>
      <c r="E233" s="1">
        <v>15</v>
      </c>
      <c r="F233" s="1">
        <v>2</v>
      </c>
      <c r="G233" s="1">
        <v>400004</v>
      </c>
      <c r="H233" s="1" t="s">
        <v>1342</v>
      </c>
      <c r="I233" s="1">
        <v>1</v>
      </c>
      <c r="J233" s="1" t="s">
        <v>77</v>
      </c>
      <c r="L233" s="1" t="s">
        <v>97</v>
      </c>
      <c r="N233" s="1">
        <v>1</v>
      </c>
      <c r="O233" s="1" t="s">
        <v>224</v>
      </c>
      <c r="Q233" s="1" t="s">
        <v>383</v>
      </c>
      <c r="T233" s="1" t="s">
        <v>1031</v>
      </c>
      <c r="U233" s="1">
        <v>0</v>
      </c>
      <c r="V233" s="1" t="s">
        <v>1343</v>
      </c>
      <c r="W233" s="1" t="s">
        <v>58</v>
      </c>
      <c r="AA233" s="1" t="s">
        <v>30</v>
      </c>
      <c r="AH233" s="1" t="s">
        <v>166</v>
      </c>
      <c r="AJ233" s="1">
        <v>6</v>
      </c>
      <c r="AL233" s="1">
        <v>4</v>
      </c>
      <c r="AN233" s="1">
        <v>100</v>
      </c>
      <c r="AO233" s="1" t="s">
        <v>1344</v>
      </c>
      <c r="AP233" s="1" t="s">
        <v>73</v>
      </c>
      <c r="AR233" s="1">
        <v>10</v>
      </c>
      <c r="AS233" s="1" t="s">
        <v>1345</v>
      </c>
      <c r="AT233" s="1" t="s">
        <v>1346</v>
      </c>
      <c r="AU233" s="1" t="s">
        <v>1347</v>
      </c>
    </row>
    <row r="234" spans="1:47" ht="12.5" x14ac:dyDescent="0.25">
      <c r="A234" t="s">
        <v>3930</v>
      </c>
      <c r="B234">
        <v>27.944444444444443</v>
      </c>
      <c r="C234" s="1">
        <v>7</v>
      </c>
      <c r="D234" s="1">
        <v>40</v>
      </c>
      <c r="E234" s="1">
        <v>14</v>
      </c>
      <c r="F234" s="1">
        <v>4</v>
      </c>
      <c r="G234" s="1">
        <v>560017</v>
      </c>
      <c r="H234" s="1" t="s">
        <v>1348</v>
      </c>
      <c r="I234" s="1">
        <v>0</v>
      </c>
      <c r="J234" s="1" t="s">
        <v>77</v>
      </c>
      <c r="L234" s="1" t="s">
        <v>102</v>
      </c>
      <c r="N234" s="1">
        <v>1</v>
      </c>
      <c r="O234" s="1" t="s">
        <v>784</v>
      </c>
      <c r="Q234" s="1" t="s">
        <v>422</v>
      </c>
      <c r="S234" s="1" t="s">
        <v>90</v>
      </c>
      <c r="U234" s="1">
        <v>6</v>
      </c>
      <c r="V234" s="1" t="s">
        <v>1349</v>
      </c>
      <c r="W234" s="1" t="s">
        <v>58</v>
      </c>
      <c r="Y234" s="1" t="s">
        <v>28</v>
      </c>
      <c r="AH234" s="1" t="s">
        <v>59</v>
      </c>
      <c r="AJ234" s="1">
        <v>6</v>
      </c>
      <c r="AL234" s="1">
        <v>2</v>
      </c>
      <c r="AN234" s="1">
        <v>100</v>
      </c>
      <c r="AO234" s="1" t="s">
        <v>1350</v>
      </c>
      <c r="AP234" s="1" t="s">
        <v>63</v>
      </c>
      <c r="AR234" s="1">
        <v>10</v>
      </c>
      <c r="AS234" s="1" t="s">
        <v>1351</v>
      </c>
      <c r="AT234" s="1" t="s">
        <v>1352</v>
      </c>
      <c r="AU234" s="1" t="s">
        <v>1353</v>
      </c>
    </row>
    <row r="235" spans="1:47" ht="12.5" x14ac:dyDescent="0.25">
      <c r="A235" t="s">
        <v>3927</v>
      </c>
      <c r="B235">
        <v>32.022222222222226</v>
      </c>
      <c r="C235" s="1">
        <v>6</v>
      </c>
      <c r="D235" s="1">
        <v>35</v>
      </c>
      <c r="E235" s="1">
        <v>9</v>
      </c>
      <c r="F235" s="1">
        <v>20</v>
      </c>
      <c r="G235" s="1">
        <v>99243</v>
      </c>
      <c r="H235" s="1" t="s">
        <v>1354</v>
      </c>
      <c r="I235" s="1">
        <v>1</v>
      </c>
      <c r="J235" s="1" t="s">
        <v>52</v>
      </c>
      <c r="L235" s="1" t="s">
        <v>97</v>
      </c>
      <c r="N235" s="1">
        <v>1</v>
      </c>
      <c r="O235" s="1" t="s">
        <v>451</v>
      </c>
      <c r="Q235" s="1" t="s">
        <v>55</v>
      </c>
      <c r="S235" s="1" t="s">
        <v>90</v>
      </c>
      <c r="U235" s="1">
        <v>5</v>
      </c>
      <c r="V235" s="1" t="s">
        <v>1355</v>
      </c>
      <c r="W235" s="1" t="s">
        <v>82</v>
      </c>
      <c r="AC235" s="1" t="s">
        <v>32</v>
      </c>
      <c r="AH235" s="1" t="s">
        <v>71</v>
      </c>
      <c r="AK235" s="1">
        <v>25</v>
      </c>
      <c r="AM235" s="1">
        <v>30</v>
      </c>
      <c r="AN235" s="1">
        <v>10</v>
      </c>
      <c r="AO235" s="1" t="s">
        <v>1356</v>
      </c>
      <c r="AQ235" s="1" t="s">
        <v>1357</v>
      </c>
      <c r="AR235" s="1">
        <v>10</v>
      </c>
      <c r="AS235" s="1" t="s">
        <v>1358</v>
      </c>
      <c r="AT235" s="1" t="s">
        <v>1359</v>
      </c>
      <c r="AU235" s="1" t="s">
        <v>1360</v>
      </c>
    </row>
    <row r="236" spans="1:47" ht="12.5" x14ac:dyDescent="0.25">
      <c r="A236" t="s">
        <v>3930</v>
      </c>
      <c r="B236">
        <v>39.041666666666664</v>
      </c>
      <c r="C236" s="1">
        <v>6</v>
      </c>
      <c r="D236" s="1">
        <v>40</v>
      </c>
      <c r="E236" s="1">
        <v>10</v>
      </c>
      <c r="F236" s="1">
        <v>10</v>
      </c>
      <c r="G236" s="1">
        <v>20127</v>
      </c>
      <c r="H236" s="1" t="s">
        <v>1158</v>
      </c>
      <c r="I236" s="1">
        <v>1</v>
      </c>
      <c r="J236" s="1" t="s">
        <v>66</v>
      </c>
      <c r="L236" s="1" t="s">
        <v>97</v>
      </c>
      <c r="N236" s="1">
        <v>1</v>
      </c>
      <c r="O236" s="1" t="s">
        <v>143</v>
      </c>
      <c r="Q236" s="1" t="s">
        <v>55</v>
      </c>
      <c r="T236" s="1" t="s">
        <v>1031</v>
      </c>
      <c r="U236" s="1">
        <v>6</v>
      </c>
      <c r="V236" s="1" t="s">
        <v>158</v>
      </c>
      <c r="W236" s="1" t="s">
        <v>70</v>
      </c>
      <c r="AC236" s="1" t="s">
        <v>32</v>
      </c>
      <c r="AH236" s="1" t="s">
        <v>59</v>
      </c>
      <c r="AK236" s="1">
        <v>12</v>
      </c>
      <c r="AM236" s="1">
        <v>12</v>
      </c>
      <c r="AN236" s="1">
        <v>4</v>
      </c>
      <c r="AO236" s="1" t="s">
        <v>1361</v>
      </c>
      <c r="AP236" s="1" t="s">
        <v>73</v>
      </c>
      <c r="AR236" s="1">
        <v>9</v>
      </c>
      <c r="AS236" s="1" t="s">
        <v>1362</v>
      </c>
    </row>
    <row r="237" spans="1:47" ht="12.5" x14ac:dyDescent="0.25">
      <c r="A237" t="s">
        <v>1</v>
      </c>
      <c r="B237">
        <v>31.416666666666668</v>
      </c>
      <c r="C237" s="1">
        <v>7</v>
      </c>
      <c r="D237" s="1">
        <v>60</v>
      </c>
      <c r="E237" s="1">
        <v>10</v>
      </c>
      <c r="F237" s="1">
        <v>5</v>
      </c>
      <c r="H237" s="1" t="s">
        <v>470</v>
      </c>
      <c r="I237" s="1">
        <v>1</v>
      </c>
      <c r="J237" s="1" t="s">
        <v>96</v>
      </c>
      <c r="L237" s="1" t="s">
        <v>97</v>
      </c>
      <c r="N237" s="1">
        <v>1</v>
      </c>
      <c r="O237" s="1" t="s">
        <v>30</v>
      </c>
      <c r="Q237" s="1" t="s">
        <v>79</v>
      </c>
      <c r="S237" s="1" t="s">
        <v>644</v>
      </c>
      <c r="U237" s="1">
        <v>9</v>
      </c>
      <c r="V237" s="1" t="s">
        <v>1348</v>
      </c>
      <c r="W237" s="1" t="s">
        <v>58</v>
      </c>
      <c r="AC237" s="1" t="s">
        <v>32</v>
      </c>
      <c r="AH237" s="1" t="s">
        <v>71</v>
      </c>
      <c r="AJ237" s="1">
        <v>5</v>
      </c>
      <c r="AM237" s="1">
        <v>20</v>
      </c>
      <c r="AN237" s="1">
        <v>20</v>
      </c>
      <c r="AO237" s="1" t="s">
        <v>1363</v>
      </c>
      <c r="AP237" s="1" t="s">
        <v>73</v>
      </c>
      <c r="AR237" s="1">
        <v>9</v>
      </c>
      <c r="AS237" s="1" t="s">
        <v>1364</v>
      </c>
      <c r="AT237" s="1" t="s">
        <v>1365</v>
      </c>
    </row>
    <row r="238" spans="1:47" ht="12.5" x14ac:dyDescent="0.25">
      <c r="A238" t="s">
        <v>3932</v>
      </c>
      <c r="B238">
        <v>41.355555555555554</v>
      </c>
      <c r="C238" s="1">
        <v>6</v>
      </c>
      <c r="D238" s="1">
        <v>40</v>
      </c>
      <c r="E238" s="1">
        <v>4</v>
      </c>
      <c r="F238" s="1">
        <v>5</v>
      </c>
      <c r="G238" s="1">
        <v>28000</v>
      </c>
      <c r="H238" s="1" t="s">
        <v>1354</v>
      </c>
      <c r="I238" s="1">
        <v>1</v>
      </c>
      <c r="J238" s="1" t="s">
        <v>77</v>
      </c>
      <c r="M238" s="1" t="s">
        <v>1366</v>
      </c>
      <c r="N238" s="1">
        <v>1</v>
      </c>
      <c r="O238" s="1" t="s">
        <v>54</v>
      </c>
      <c r="Q238" s="1" t="s">
        <v>55</v>
      </c>
      <c r="T238" s="1" t="s">
        <v>1367</v>
      </c>
      <c r="U238" s="1">
        <v>20</v>
      </c>
      <c r="V238" s="1" t="s">
        <v>1368</v>
      </c>
      <c r="W238" s="1" t="s">
        <v>58</v>
      </c>
      <c r="X238" s="1" t="s">
        <v>27</v>
      </c>
      <c r="AB238" s="1" t="s">
        <v>31</v>
      </c>
      <c r="AG238" s="1" t="s">
        <v>1369</v>
      </c>
      <c r="AH238" s="1" t="s">
        <v>71</v>
      </c>
      <c r="AJ238" s="1">
        <v>6</v>
      </c>
      <c r="AL238" s="1">
        <v>4</v>
      </c>
      <c r="AN238" s="1">
        <v>150</v>
      </c>
      <c r="AO238" s="1" t="s">
        <v>1370</v>
      </c>
      <c r="AP238" s="1" t="s">
        <v>73</v>
      </c>
      <c r="AR238" s="1">
        <v>10</v>
      </c>
      <c r="AS238" s="1" t="s">
        <v>1371</v>
      </c>
      <c r="AT238" s="1" t="s">
        <v>1372</v>
      </c>
    </row>
    <row r="239" spans="1:47" ht="12.5" x14ac:dyDescent="0.25">
      <c r="A239" t="s">
        <v>0</v>
      </c>
      <c r="B239">
        <v>49.774999999999999</v>
      </c>
      <c r="C239" s="1">
        <v>8</v>
      </c>
      <c r="D239" s="1">
        <v>0</v>
      </c>
      <c r="E239" s="1">
        <v>10</v>
      </c>
      <c r="F239" s="1">
        <v>12</v>
      </c>
      <c r="G239" s="1">
        <v>95120</v>
      </c>
      <c r="H239" s="1" t="s">
        <v>936</v>
      </c>
      <c r="I239" s="1">
        <v>0</v>
      </c>
      <c r="J239" s="1" t="s">
        <v>66</v>
      </c>
      <c r="L239" s="1" t="s">
        <v>102</v>
      </c>
      <c r="N239" s="1">
        <v>1</v>
      </c>
      <c r="O239" s="1" t="s">
        <v>149</v>
      </c>
      <c r="Q239" s="1" t="s">
        <v>79</v>
      </c>
      <c r="S239" s="1" t="s">
        <v>90</v>
      </c>
      <c r="U239" s="1">
        <v>1</v>
      </c>
      <c r="V239" s="1" t="s">
        <v>1373</v>
      </c>
      <c r="W239" s="1" t="s">
        <v>82</v>
      </c>
      <c r="Z239" s="1" t="s">
        <v>29</v>
      </c>
      <c r="AH239" s="1" t="s">
        <v>166</v>
      </c>
      <c r="AK239" s="1">
        <v>20</v>
      </c>
      <c r="AM239" s="1">
        <v>10</v>
      </c>
      <c r="AN239" s="1">
        <v>40</v>
      </c>
      <c r="AO239" s="1" t="s">
        <v>1374</v>
      </c>
      <c r="AP239" s="1" t="s">
        <v>73</v>
      </c>
      <c r="AR239" s="1">
        <v>9</v>
      </c>
      <c r="AS239" s="1" t="s">
        <v>1375</v>
      </c>
      <c r="AU239" s="1" t="s">
        <v>1376</v>
      </c>
    </row>
    <row r="240" spans="1:47" ht="12.5" x14ac:dyDescent="0.25">
      <c r="A240" t="s">
        <v>0</v>
      </c>
      <c r="B240">
        <v>26.105555555555554</v>
      </c>
      <c r="C240" s="1">
        <v>8</v>
      </c>
      <c r="D240" s="1">
        <v>80</v>
      </c>
      <c r="E240" s="1">
        <v>8</v>
      </c>
      <c r="F240" s="1">
        <v>15</v>
      </c>
      <c r="G240" s="1">
        <v>79912</v>
      </c>
      <c r="H240" s="1" t="s">
        <v>1377</v>
      </c>
      <c r="I240" s="1">
        <v>0</v>
      </c>
      <c r="J240" s="1" t="s">
        <v>142</v>
      </c>
      <c r="L240" s="1" t="s">
        <v>53</v>
      </c>
      <c r="N240" s="1">
        <v>0</v>
      </c>
      <c r="W240" s="1" t="s">
        <v>58</v>
      </c>
      <c r="Z240" s="1" t="s">
        <v>29</v>
      </c>
      <c r="AB240" s="1" t="s">
        <v>31</v>
      </c>
      <c r="AH240" s="1" t="s">
        <v>71</v>
      </c>
      <c r="AK240" s="1">
        <v>15</v>
      </c>
      <c r="AL240" s="1">
        <v>5</v>
      </c>
      <c r="AN240" s="1">
        <v>20</v>
      </c>
      <c r="AO240" s="1" t="s">
        <v>1378</v>
      </c>
      <c r="AP240" s="1" t="s">
        <v>63</v>
      </c>
      <c r="AR240" s="1">
        <v>10</v>
      </c>
      <c r="AS240" s="1" t="s">
        <v>1379</v>
      </c>
      <c r="AT240" s="1" t="s">
        <v>1380</v>
      </c>
    </row>
    <row r="241" spans="1:47" ht="12.5" x14ac:dyDescent="0.25">
      <c r="A241" t="s">
        <v>0</v>
      </c>
      <c r="B241">
        <v>29.316666666666666</v>
      </c>
      <c r="C241" s="1">
        <v>8</v>
      </c>
      <c r="D241" s="1">
        <v>10</v>
      </c>
      <c r="E241" s="1">
        <v>10</v>
      </c>
      <c r="F241" s="1">
        <v>8</v>
      </c>
      <c r="H241" s="1" t="s">
        <v>1381</v>
      </c>
      <c r="I241" s="1">
        <v>0</v>
      </c>
      <c r="J241" s="1" t="s">
        <v>77</v>
      </c>
      <c r="L241" s="1" t="s">
        <v>97</v>
      </c>
      <c r="N241" s="1">
        <v>1</v>
      </c>
      <c r="O241" s="1" t="s">
        <v>149</v>
      </c>
      <c r="Q241" s="1" t="s">
        <v>79</v>
      </c>
      <c r="S241" s="1" t="s">
        <v>244</v>
      </c>
      <c r="U241" s="1">
        <v>3</v>
      </c>
      <c r="W241" s="1" t="s">
        <v>58</v>
      </c>
      <c r="X241" s="1" t="s">
        <v>27</v>
      </c>
      <c r="Z241" s="1" t="s">
        <v>29</v>
      </c>
      <c r="AH241" s="1" t="s">
        <v>71</v>
      </c>
      <c r="AJ241" s="1">
        <v>6</v>
      </c>
      <c r="AL241" s="1">
        <v>5</v>
      </c>
      <c r="AN241" s="1">
        <v>12</v>
      </c>
      <c r="AO241" s="1" t="s">
        <v>1382</v>
      </c>
      <c r="AP241" s="1" t="s">
        <v>63</v>
      </c>
      <c r="AR241" s="1">
        <v>10</v>
      </c>
      <c r="AS241" s="1" t="s">
        <v>1383</v>
      </c>
      <c r="AT241" s="1" t="s">
        <v>1384</v>
      </c>
      <c r="AU241" s="1" t="s">
        <v>1385</v>
      </c>
    </row>
    <row r="242" spans="1:47" ht="12.5" x14ac:dyDescent="0.25">
      <c r="A242" t="s">
        <v>3933</v>
      </c>
      <c r="B242">
        <v>43.427777777777777</v>
      </c>
      <c r="C242" s="1">
        <v>7</v>
      </c>
      <c r="D242" s="1">
        <v>150</v>
      </c>
      <c r="E242" s="1">
        <v>12</v>
      </c>
      <c r="F242" s="1">
        <v>24</v>
      </c>
      <c r="G242" s="1">
        <v>8820</v>
      </c>
      <c r="H242" s="1" t="s">
        <v>1386</v>
      </c>
      <c r="I242" s="1">
        <v>0</v>
      </c>
      <c r="J242" s="1" t="s">
        <v>66</v>
      </c>
      <c r="L242" s="1" t="s">
        <v>97</v>
      </c>
      <c r="N242" s="1">
        <v>1</v>
      </c>
      <c r="O242" s="1" t="s">
        <v>224</v>
      </c>
      <c r="Q242" s="1" t="s">
        <v>79</v>
      </c>
      <c r="S242" s="1" t="s">
        <v>80</v>
      </c>
      <c r="U242" s="1">
        <v>23</v>
      </c>
      <c r="V242" s="1" t="s">
        <v>1387</v>
      </c>
      <c r="W242" s="1" t="s">
        <v>398</v>
      </c>
      <c r="Z242" s="1" t="s">
        <v>29</v>
      </c>
      <c r="AH242" s="1" t="s">
        <v>83</v>
      </c>
      <c r="AJ242" s="1">
        <v>2</v>
      </c>
      <c r="AL242" s="1">
        <v>2</v>
      </c>
      <c r="AN242" s="1">
        <v>5</v>
      </c>
      <c r="AO242" s="1" t="s">
        <v>1388</v>
      </c>
      <c r="AQ242" s="1" t="s">
        <v>1389</v>
      </c>
      <c r="AR242" s="1">
        <v>10</v>
      </c>
      <c r="AS242" s="1" t="s">
        <v>1390</v>
      </c>
      <c r="AT242" s="1" t="s">
        <v>1391</v>
      </c>
      <c r="AU242" s="1" t="s">
        <v>1392</v>
      </c>
    </row>
    <row r="243" spans="1:47" ht="12.5" x14ac:dyDescent="0.25">
      <c r="A243" t="s">
        <v>3933</v>
      </c>
      <c r="B243">
        <v>29.308333333333334</v>
      </c>
      <c r="C243" s="1">
        <v>7</v>
      </c>
      <c r="D243" s="1">
        <v>60</v>
      </c>
      <c r="E243" s="1">
        <v>14</v>
      </c>
      <c r="F243" s="1">
        <v>2</v>
      </c>
      <c r="G243" s="1">
        <v>2060</v>
      </c>
      <c r="H243" s="1" t="s">
        <v>1393</v>
      </c>
      <c r="I243" s="1">
        <v>1</v>
      </c>
      <c r="J243" s="1" t="s">
        <v>429</v>
      </c>
      <c r="M243" s="1" t="s">
        <v>1394</v>
      </c>
      <c r="N243" s="1">
        <v>1</v>
      </c>
      <c r="O243" s="1" t="s">
        <v>54</v>
      </c>
      <c r="Q243" s="1" t="s">
        <v>55</v>
      </c>
      <c r="S243" s="1" t="s">
        <v>80</v>
      </c>
      <c r="U243" s="1">
        <v>6</v>
      </c>
      <c r="V243" s="1" t="s">
        <v>1395</v>
      </c>
      <c r="W243" s="1" t="s">
        <v>82</v>
      </c>
      <c r="AF243" s="1" t="s">
        <v>35</v>
      </c>
      <c r="AP243" s="1" t="s">
        <v>73</v>
      </c>
      <c r="AR243" s="1">
        <v>10</v>
      </c>
      <c r="AS243" s="1" t="s">
        <v>1396</v>
      </c>
      <c r="AT243" s="1" t="s">
        <v>1397</v>
      </c>
      <c r="AU243" s="1" t="s">
        <v>1398</v>
      </c>
    </row>
    <row r="244" spans="1:47" ht="12.5" x14ac:dyDescent="0.25">
      <c r="A244" t="s">
        <v>1</v>
      </c>
      <c r="B244">
        <v>49.205555555555556</v>
      </c>
      <c r="C244" s="1">
        <v>8</v>
      </c>
      <c r="D244" s="1">
        <v>0</v>
      </c>
      <c r="E244" s="1">
        <v>12</v>
      </c>
      <c r="F244" s="1">
        <v>15</v>
      </c>
      <c r="G244" s="1">
        <v>85083</v>
      </c>
      <c r="H244" s="1" t="s">
        <v>1399</v>
      </c>
      <c r="I244" s="1">
        <v>0</v>
      </c>
      <c r="J244" s="1" t="s">
        <v>96</v>
      </c>
      <c r="M244" s="1" t="s">
        <v>1400</v>
      </c>
      <c r="N244" s="1">
        <v>1</v>
      </c>
      <c r="O244" s="1" t="s">
        <v>579</v>
      </c>
      <c r="R244" s="1" t="s">
        <v>1401</v>
      </c>
      <c r="S244" s="1" t="s">
        <v>90</v>
      </c>
      <c r="U244" s="1">
        <v>20</v>
      </c>
      <c r="V244" s="1" t="s">
        <v>1402</v>
      </c>
      <c r="W244" s="1" t="s">
        <v>58</v>
      </c>
      <c r="Z244" s="1" t="s">
        <v>29</v>
      </c>
      <c r="AA244" s="1" t="s">
        <v>30</v>
      </c>
      <c r="AH244" s="1" t="s">
        <v>71</v>
      </c>
      <c r="AJ244" s="1">
        <v>6</v>
      </c>
      <c r="AL244" s="1">
        <v>6</v>
      </c>
      <c r="AN244" s="1">
        <v>8</v>
      </c>
      <c r="AO244" s="1" t="s">
        <v>1403</v>
      </c>
      <c r="AP244" s="1" t="s">
        <v>63</v>
      </c>
      <c r="AR244" s="1">
        <v>8</v>
      </c>
      <c r="AS244" s="1" t="s">
        <v>1404</v>
      </c>
      <c r="AT244" s="1" t="s">
        <v>1405</v>
      </c>
      <c r="AU244" s="1" t="s">
        <v>1406</v>
      </c>
    </row>
    <row r="245" spans="1:47" ht="12.5" x14ac:dyDescent="0.25">
      <c r="A245" t="s">
        <v>2</v>
      </c>
      <c r="B245">
        <v>23.797222222222221</v>
      </c>
      <c r="C245" s="1">
        <v>7</v>
      </c>
      <c r="D245" s="1">
        <v>40</v>
      </c>
      <c r="E245" s="1">
        <v>9</v>
      </c>
      <c r="F245" s="1">
        <v>4</v>
      </c>
      <c r="G245" s="1">
        <v>560029</v>
      </c>
      <c r="H245" s="1" t="s">
        <v>1407</v>
      </c>
      <c r="I245" s="1">
        <v>1</v>
      </c>
      <c r="J245" s="1" t="s">
        <v>66</v>
      </c>
      <c r="L245" s="1" t="s">
        <v>53</v>
      </c>
      <c r="N245" s="1">
        <v>1</v>
      </c>
      <c r="O245" s="1" t="s">
        <v>88</v>
      </c>
      <c r="R245" s="1" t="s">
        <v>1408</v>
      </c>
      <c r="S245" s="1" t="s">
        <v>232</v>
      </c>
      <c r="U245" s="1">
        <v>1</v>
      </c>
      <c r="V245" s="1" t="s">
        <v>1409</v>
      </c>
      <c r="W245" s="1" t="s">
        <v>398</v>
      </c>
      <c r="Z245" s="1" t="s">
        <v>29</v>
      </c>
      <c r="AA245" s="1" t="s">
        <v>30</v>
      </c>
      <c r="AH245" s="1" t="s">
        <v>71</v>
      </c>
      <c r="AK245" s="1">
        <v>20</v>
      </c>
      <c r="AL245" s="1">
        <v>5</v>
      </c>
      <c r="AN245" s="1">
        <v>5</v>
      </c>
      <c r="AO245" s="1" t="s">
        <v>1410</v>
      </c>
      <c r="AP245" s="1" t="s">
        <v>63</v>
      </c>
      <c r="AR245" s="1">
        <v>10</v>
      </c>
      <c r="AS245" s="1" t="s">
        <v>1411</v>
      </c>
      <c r="AT245" s="1" t="s">
        <v>1412</v>
      </c>
      <c r="AU245" s="1" t="s">
        <v>1413</v>
      </c>
    </row>
    <row r="246" spans="1:47" ht="12.5" x14ac:dyDescent="0.25">
      <c r="A246" t="s">
        <v>3942</v>
      </c>
      <c r="B246">
        <v>47.963888888888889</v>
      </c>
      <c r="C246" s="1">
        <v>5</v>
      </c>
      <c r="D246" s="1">
        <v>3</v>
      </c>
      <c r="E246" s="1">
        <v>9</v>
      </c>
      <c r="F246" s="1">
        <v>12</v>
      </c>
      <c r="G246" s="1">
        <v>8699</v>
      </c>
      <c r="H246" s="1" t="s">
        <v>1414</v>
      </c>
      <c r="I246" s="1">
        <v>0</v>
      </c>
      <c r="J246" s="1" t="s">
        <v>66</v>
      </c>
      <c r="L246" s="1" t="s">
        <v>97</v>
      </c>
      <c r="N246" s="1">
        <v>1</v>
      </c>
      <c r="O246" s="1" t="s">
        <v>136</v>
      </c>
      <c r="Q246" s="1" t="s">
        <v>123</v>
      </c>
      <c r="S246" s="1" t="s">
        <v>403</v>
      </c>
      <c r="U246" s="1">
        <v>20</v>
      </c>
      <c r="V246" s="1" t="s">
        <v>1415</v>
      </c>
      <c r="W246" s="1" t="s">
        <v>70</v>
      </c>
      <c r="AG246" s="1" t="s">
        <v>1416</v>
      </c>
      <c r="AH246" s="1" t="s">
        <v>59</v>
      </c>
      <c r="AJ246" s="1">
        <v>6</v>
      </c>
      <c r="AM246" s="1">
        <v>8</v>
      </c>
      <c r="AN246" s="1">
        <v>15</v>
      </c>
      <c r="AO246" s="1" t="s">
        <v>1417</v>
      </c>
      <c r="AP246" s="1" t="s">
        <v>73</v>
      </c>
      <c r="AR246" s="1">
        <v>10</v>
      </c>
      <c r="AS246" s="1" t="s">
        <v>1418</v>
      </c>
      <c r="AT246" s="1" t="s">
        <v>1419</v>
      </c>
      <c r="AU246" s="1" t="s">
        <v>1420</v>
      </c>
    </row>
    <row r="247" spans="1:47" ht="12.5" x14ac:dyDescent="0.25">
      <c r="A247" t="s">
        <v>1</v>
      </c>
      <c r="B247">
        <v>33.488888888888887</v>
      </c>
      <c r="C247" s="1">
        <v>6</v>
      </c>
      <c r="D247" s="1">
        <v>0</v>
      </c>
      <c r="E247" s="1">
        <v>12</v>
      </c>
      <c r="F247" s="1">
        <v>5</v>
      </c>
      <c r="G247" s="1">
        <v>19010</v>
      </c>
      <c r="H247" s="1" t="s">
        <v>1421</v>
      </c>
      <c r="I247" s="1">
        <v>1</v>
      </c>
      <c r="J247" s="1" t="s">
        <v>96</v>
      </c>
      <c r="L247" s="1" t="s">
        <v>53</v>
      </c>
      <c r="N247" s="1">
        <v>1</v>
      </c>
      <c r="O247" s="1" t="s">
        <v>143</v>
      </c>
      <c r="Q247" s="1" t="s">
        <v>79</v>
      </c>
      <c r="S247" s="1" t="s">
        <v>90</v>
      </c>
      <c r="U247" s="1">
        <v>10</v>
      </c>
      <c r="V247" s="1" t="s">
        <v>1422</v>
      </c>
      <c r="W247" s="1" t="s">
        <v>82</v>
      </c>
      <c r="AC247" s="1" t="s">
        <v>32</v>
      </c>
      <c r="AH247" s="1" t="s">
        <v>59</v>
      </c>
      <c r="AJ247" s="1">
        <v>6</v>
      </c>
      <c r="AL247" s="1">
        <v>6</v>
      </c>
      <c r="AN247" s="1">
        <v>20</v>
      </c>
      <c r="AO247" s="1" t="s">
        <v>1423</v>
      </c>
      <c r="AP247" s="1" t="s">
        <v>414</v>
      </c>
      <c r="AR247" s="1">
        <v>10</v>
      </c>
      <c r="AS247" s="1" t="s">
        <v>1424</v>
      </c>
      <c r="AT247" s="1" t="s">
        <v>1425</v>
      </c>
    </row>
    <row r="248" spans="1:47" ht="12.5" x14ac:dyDescent="0.25">
      <c r="A248" t="s">
        <v>3927</v>
      </c>
      <c r="B248">
        <v>29.052777777777777</v>
      </c>
      <c r="C248" s="1">
        <v>7</v>
      </c>
      <c r="D248" s="1">
        <v>80</v>
      </c>
      <c r="E248" s="1">
        <v>9</v>
      </c>
      <c r="F248" s="1">
        <v>10</v>
      </c>
      <c r="G248" s="1">
        <v>8320000</v>
      </c>
      <c r="H248" s="1" t="s">
        <v>396</v>
      </c>
      <c r="I248" s="1">
        <v>1</v>
      </c>
      <c r="J248" s="1" t="s">
        <v>52</v>
      </c>
      <c r="L248" s="1" t="s">
        <v>97</v>
      </c>
      <c r="N248" s="1">
        <v>1</v>
      </c>
      <c r="O248" s="1" t="s">
        <v>224</v>
      </c>
      <c r="R248" s="1" t="s">
        <v>1426</v>
      </c>
      <c r="T248" s="1" t="s">
        <v>1427</v>
      </c>
      <c r="U248" s="1">
        <v>4</v>
      </c>
      <c r="V248" s="1" t="s">
        <v>1428</v>
      </c>
      <c r="W248" s="1" t="s">
        <v>82</v>
      </c>
      <c r="AF248" s="1" t="s">
        <v>35</v>
      </c>
      <c r="AP248" s="1" t="s">
        <v>73</v>
      </c>
      <c r="AR248" s="1">
        <v>10</v>
      </c>
      <c r="AS248" s="1" t="s">
        <v>1429</v>
      </c>
      <c r="AT248" s="1" t="s">
        <v>1430</v>
      </c>
      <c r="AU248" s="1" t="s">
        <v>1431</v>
      </c>
    </row>
    <row r="249" spans="1:47" ht="12.5" x14ac:dyDescent="0.25">
      <c r="A249" t="s">
        <v>0</v>
      </c>
      <c r="B249">
        <v>31.975000000000001</v>
      </c>
      <c r="C249" s="1">
        <v>8</v>
      </c>
      <c r="D249" s="1">
        <v>30</v>
      </c>
      <c r="E249" s="1">
        <v>10</v>
      </c>
      <c r="F249" s="1">
        <v>3</v>
      </c>
      <c r="G249" s="1">
        <v>80027</v>
      </c>
      <c r="H249" s="1" t="s">
        <v>1432</v>
      </c>
      <c r="I249" s="1">
        <v>0</v>
      </c>
      <c r="J249" s="1" t="s">
        <v>52</v>
      </c>
      <c r="L249" s="1" t="s">
        <v>102</v>
      </c>
      <c r="N249" s="1">
        <v>1</v>
      </c>
      <c r="O249" s="1" t="s">
        <v>224</v>
      </c>
      <c r="Q249" s="1" t="s">
        <v>79</v>
      </c>
      <c r="S249" s="1" t="s">
        <v>644</v>
      </c>
      <c r="U249" s="1">
        <v>6</v>
      </c>
      <c r="V249" s="1" t="s">
        <v>1433</v>
      </c>
      <c r="W249" s="1" t="s">
        <v>82</v>
      </c>
      <c r="Z249" s="1" t="s">
        <v>29</v>
      </c>
      <c r="AD249" s="1" t="s">
        <v>33</v>
      </c>
      <c r="AH249" s="1" t="s">
        <v>71</v>
      </c>
      <c r="AK249" s="1">
        <v>10</v>
      </c>
      <c r="AM249" s="1">
        <v>10</v>
      </c>
      <c r="AN249" s="1">
        <v>30</v>
      </c>
      <c r="AO249" s="1" t="s">
        <v>1434</v>
      </c>
      <c r="AP249" s="1" t="s">
        <v>73</v>
      </c>
      <c r="AR249" s="1">
        <v>10</v>
      </c>
      <c r="AS249" s="1" t="s">
        <v>1435</v>
      </c>
    </row>
    <row r="250" spans="1:47" ht="12.5" x14ac:dyDescent="0.25">
      <c r="A250" t="s">
        <v>3952</v>
      </c>
      <c r="B250">
        <v>33.697222222222223</v>
      </c>
      <c r="C250" s="1">
        <v>6</v>
      </c>
      <c r="D250" s="1">
        <v>2</v>
      </c>
      <c r="E250" s="1">
        <v>10</v>
      </c>
      <c r="F250" s="1">
        <v>5</v>
      </c>
      <c r="G250" s="1">
        <v>15343</v>
      </c>
      <c r="H250" s="1" t="s">
        <v>1436</v>
      </c>
      <c r="I250" s="1">
        <v>0</v>
      </c>
      <c r="J250" s="1" t="s">
        <v>52</v>
      </c>
      <c r="L250" s="1" t="s">
        <v>67</v>
      </c>
      <c r="N250" s="1">
        <v>0</v>
      </c>
      <c r="W250" s="1" t="s">
        <v>58</v>
      </c>
      <c r="Z250" s="1" t="s">
        <v>29</v>
      </c>
      <c r="AH250" s="1" t="s">
        <v>83</v>
      </c>
      <c r="AJ250" s="1">
        <v>6</v>
      </c>
      <c r="AM250" s="1">
        <v>8</v>
      </c>
      <c r="AN250" s="1">
        <v>80</v>
      </c>
      <c r="AO250" s="1" t="s">
        <v>1437</v>
      </c>
      <c r="AP250" s="1" t="s">
        <v>199</v>
      </c>
      <c r="AR250" s="1">
        <v>10</v>
      </c>
      <c r="AS250" s="1" t="s">
        <v>1438</v>
      </c>
      <c r="AT250" s="1" t="s">
        <v>1439</v>
      </c>
    </row>
    <row r="251" spans="1:47" ht="12.5" x14ac:dyDescent="0.25">
      <c r="A251" t="s">
        <v>3930</v>
      </c>
      <c r="B251">
        <v>25.605555555555554</v>
      </c>
      <c r="C251" s="1">
        <v>10</v>
      </c>
      <c r="D251" s="1">
        <v>60</v>
      </c>
      <c r="E251" s="1">
        <v>8</v>
      </c>
      <c r="F251" s="1">
        <v>0</v>
      </c>
      <c r="G251" s="1">
        <v>60616</v>
      </c>
      <c r="H251" s="1" t="s">
        <v>1440</v>
      </c>
      <c r="I251" s="1">
        <v>0</v>
      </c>
      <c r="K251" s="1" t="s">
        <v>1441</v>
      </c>
      <c r="M251" s="1" t="s">
        <v>1442</v>
      </c>
      <c r="N251" s="1">
        <v>0</v>
      </c>
      <c r="W251" s="1" t="s">
        <v>82</v>
      </c>
      <c r="AC251" s="1" t="s">
        <v>32</v>
      </c>
      <c r="AH251" s="1" t="s">
        <v>83</v>
      </c>
      <c r="AJ251" s="1">
        <v>5</v>
      </c>
      <c r="AL251" s="1">
        <v>6</v>
      </c>
      <c r="AN251" s="1">
        <v>10</v>
      </c>
      <c r="AO251" s="1" t="s">
        <v>1443</v>
      </c>
      <c r="AP251" s="1" t="s">
        <v>63</v>
      </c>
      <c r="AR251" s="1">
        <v>10</v>
      </c>
      <c r="AS251" s="1" t="s">
        <v>1444</v>
      </c>
      <c r="AT251" s="1" t="s">
        <v>1445</v>
      </c>
      <c r="AU251" s="1" t="s">
        <v>1446</v>
      </c>
    </row>
    <row r="252" spans="1:47" ht="12.5" x14ac:dyDescent="0.25">
      <c r="A252" t="s">
        <v>3933</v>
      </c>
      <c r="B252">
        <v>22.244444444444444</v>
      </c>
      <c r="C252" s="1">
        <v>8</v>
      </c>
      <c r="D252" s="1">
        <v>30</v>
      </c>
      <c r="E252" s="1">
        <v>8</v>
      </c>
      <c r="F252" s="1">
        <v>15</v>
      </c>
      <c r="G252" s="1">
        <v>12000</v>
      </c>
      <c r="H252" s="1" t="s">
        <v>1447</v>
      </c>
      <c r="I252" s="1">
        <v>1</v>
      </c>
      <c r="J252" s="1" t="s">
        <v>66</v>
      </c>
      <c r="L252" s="1" t="s">
        <v>67</v>
      </c>
      <c r="N252" s="1">
        <v>1</v>
      </c>
      <c r="O252" s="1" t="s">
        <v>136</v>
      </c>
      <c r="Q252" s="1" t="s">
        <v>144</v>
      </c>
      <c r="S252" s="1" t="s">
        <v>90</v>
      </c>
      <c r="U252" s="1">
        <v>2</v>
      </c>
      <c r="V252" s="1" t="s">
        <v>1448</v>
      </c>
      <c r="W252" s="1" t="s">
        <v>398</v>
      </c>
      <c r="Z252" s="1" t="s">
        <v>29</v>
      </c>
      <c r="AB252" s="1" t="s">
        <v>31</v>
      </c>
      <c r="AH252" s="1" t="s">
        <v>83</v>
      </c>
      <c r="AK252" s="1">
        <v>15</v>
      </c>
      <c r="AM252" s="1">
        <v>10</v>
      </c>
      <c r="AN252" s="1">
        <v>120</v>
      </c>
      <c r="AO252" s="1" t="s">
        <v>1449</v>
      </c>
      <c r="AP252" s="1" t="s">
        <v>73</v>
      </c>
      <c r="AR252" s="1">
        <v>10</v>
      </c>
      <c r="AS252" s="1" t="s">
        <v>1450</v>
      </c>
      <c r="AT252" s="1" t="s">
        <v>1451</v>
      </c>
      <c r="AU252" s="1" t="s">
        <v>1452</v>
      </c>
    </row>
    <row r="253" spans="1:47" ht="12.5" x14ac:dyDescent="0.25">
      <c r="A253" t="s">
        <v>3930</v>
      </c>
      <c r="B253">
        <v>36.49722222222222</v>
      </c>
      <c r="C253" s="1">
        <v>8</v>
      </c>
      <c r="D253" s="1">
        <v>60</v>
      </c>
      <c r="E253" s="1">
        <v>10</v>
      </c>
      <c r="F253" s="1">
        <v>60</v>
      </c>
      <c r="G253" s="1">
        <v>92129</v>
      </c>
      <c r="H253" s="1" t="s">
        <v>1330</v>
      </c>
      <c r="I253" s="1">
        <v>0</v>
      </c>
      <c r="J253" s="1" t="s">
        <v>52</v>
      </c>
      <c r="L253" s="1" t="s">
        <v>67</v>
      </c>
      <c r="N253" s="1">
        <v>1</v>
      </c>
      <c r="O253" s="1" t="s">
        <v>224</v>
      </c>
      <c r="Q253" s="1" t="s">
        <v>55</v>
      </c>
      <c r="S253" s="1" t="s">
        <v>90</v>
      </c>
      <c r="U253" s="1">
        <v>14</v>
      </c>
      <c r="W253" s="1" t="s">
        <v>82</v>
      </c>
      <c r="AC253" s="1" t="s">
        <v>32</v>
      </c>
      <c r="AH253" s="1" t="s">
        <v>59</v>
      </c>
      <c r="AJ253" s="1">
        <v>4</v>
      </c>
      <c r="AL253" s="1">
        <v>4</v>
      </c>
      <c r="AN253" s="1">
        <v>8</v>
      </c>
      <c r="AO253" s="1" t="s">
        <v>1453</v>
      </c>
      <c r="AQ253" s="1" t="s">
        <v>1454</v>
      </c>
      <c r="AR253" s="1">
        <v>10</v>
      </c>
      <c r="AS253" s="1" t="s">
        <v>1455</v>
      </c>
      <c r="AT253" s="1" t="s">
        <v>474</v>
      </c>
    </row>
    <row r="254" spans="1:47" ht="12.5" x14ac:dyDescent="0.25">
      <c r="A254" t="s">
        <v>3933</v>
      </c>
      <c r="B254">
        <v>46.719444444444441</v>
      </c>
      <c r="C254" s="1">
        <v>8</v>
      </c>
      <c r="D254" s="1">
        <v>0</v>
      </c>
      <c r="E254" s="1">
        <v>12</v>
      </c>
      <c r="F254" s="1">
        <v>12</v>
      </c>
      <c r="G254" s="1">
        <v>17015</v>
      </c>
      <c r="H254" s="1" t="s">
        <v>1456</v>
      </c>
      <c r="I254" s="1">
        <v>0</v>
      </c>
      <c r="J254" s="1" t="s">
        <v>66</v>
      </c>
      <c r="L254" s="1" t="s">
        <v>53</v>
      </c>
      <c r="N254" s="1">
        <v>0</v>
      </c>
      <c r="W254" s="1" t="s">
        <v>82</v>
      </c>
      <c r="AC254" s="1" t="s">
        <v>32</v>
      </c>
      <c r="AH254" s="1" t="s">
        <v>71</v>
      </c>
      <c r="AJ254" s="1">
        <v>6</v>
      </c>
      <c r="AM254" s="1">
        <v>40</v>
      </c>
      <c r="AN254" s="1">
        <v>40</v>
      </c>
      <c r="AO254" s="1" t="s">
        <v>1457</v>
      </c>
      <c r="AP254" s="1" t="s">
        <v>73</v>
      </c>
      <c r="AR254" s="1">
        <v>10</v>
      </c>
      <c r="AS254" s="1" t="s">
        <v>1458</v>
      </c>
      <c r="AT254" s="1" t="s">
        <v>1459</v>
      </c>
      <c r="AU254" s="1" t="s">
        <v>1460</v>
      </c>
    </row>
    <row r="255" spans="1:47" ht="12.5" x14ac:dyDescent="0.25">
      <c r="A255" t="s">
        <v>3933</v>
      </c>
      <c r="B255">
        <v>30.880555555555556</v>
      </c>
      <c r="C255" s="1">
        <v>7</v>
      </c>
      <c r="D255" s="1">
        <v>0</v>
      </c>
      <c r="E255" s="1">
        <v>5</v>
      </c>
      <c r="F255" s="1">
        <v>18</v>
      </c>
      <c r="G255" s="1">
        <v>60612</v>
      </c>
      <c r="H255" s="1" t="s">
        <v>1296</v>
      </c>
      <c r="I255" s="1">
        <v>1</v>
      </c>
      <c r="J255" s="1" t="s">
        <v>52</v>
      </c>
      <c r="M255" s="1" t="s">
        <v>1461</v>
      </c>
      <c r="N255" s="1">
        <v>1</v>
      </c>
      <c r="P255" s="1" t="s">
        <v>1462</v>
      </c>
      <c r="R255" s="1" t="s">
        <v>1463</v>
      </c>
      <c r="S255" s="1" t="s">
        <v>104</v>
      </c>
      <c r="U255" s="1">
        <v>12</v>
      </c>
      <c r="V255" s="1" t="s">
        <v>1464</v>
      </c>
      <c r="W255" s="1" t="s">
        <v>398</v>
      </c>
      <c r="Z255" s="1" t="s">
        <v>29</v>
      </c>
      <c r="AH255" s="1" t="s">
        <v>83</v>
      </c>
      <c r="AK255" s="1">
        <v>12</v>
      </c>
      <c r="AL255" s="1">
        <v>6</v>
      </c>
      <c r="AN255" s="1">
        <v>14</v>
      </c>
      <c r="AO255" s="1" t="s">
        <v>1465</v>
      </c>
      <c r="AP255" s="1" t="s">
        <v>73</v>
      </c>
      <c r="AR255" s="1">
        <v>8</v>
      </c>
      <c r="AS255" s="1" t="s">
        <v>1466</v>
      </c>
      <c r="AT255" s="1" t="s">
        <v>1467</v>
      </c>
      <c r="AU255" s="1" t="s">
        <v>1468</v>
      </c>
    </row>
    <row r="256" spans="1:47" ht="12.5" x14ac:dyDescent="0.25">
      <c r="A256" t="s">
        <v>3939</v>
      </c>
      <c r="B256">
        <v>24.627777777777776</v>
      </c>
      <c r="C256" s="1">
        <v>7</v>
      </c>
      <c r="D256" s="1">
        <v>0</v>
      </c>
      <c r="E256" s="1">
        <v>13</v>
      </c>
      <c r="F256" s="1">
        <v>10</v>
      </c>
      <c r="G256" s="1">
        <v>123</v>
      </c>
      <c r="H256" s="1" t="s">
        <v>1469</v>
      </c>
      <c r="I256" s="1">
        <v>1</v>
      </c>
      <c r="J256" s="1" t="s">
        <v>66</v>
      </c>
      <c r="L256" s="1" t="s">
        <v>53</v>
      </c>
      <c r="N256" s="1">
        <v>1</v>
      </c>
      <c r="O256" s="1" t="s">
        <v>224</v>
      </c>
      <c r="Q256" s="1" t="s">
        <v>79</v>
      </c>
      <c r="S256" s="1" t="s">
        <v>90</v>
      </c>
      <c r="U256" s="1">
        <v>2</v>
      </c>
      <c r="V256" s="1" t="s">
        <v>1470</v>
      </c>
      <c r="W256" s="1" t="s">
        <v>58</v>
      </c>
      <c r="AC256" s="1" t="s">
        <v>32</v>
      </c>
      <c r="AH256" s="1" t="s">
        <v>83</v>
      </c>
      <c r="AJ256" s="1">
        <v>4</v>
      </c>
      <c r="AL256" s="1">
        <v>4</v>
      </c>
      <c r="AN256" s="1">
        <v>5</v>
      </c>
      <c r="AO256" s="1" t="s">
        <v>1471</v>
      </c>
      <c r="AP256" s="1" t="s">
        <v>73</v>
      </c>
      <c r="AR256" s="1">
        <v>10</v>
      </c>
      <c r="AS256" s="1" t="s">
        <v>1472</v>
      </c>
      <c r="AT256" s="1" t="s">
        <v>1473</v>
      </c>
      <c r="AU256" s="1" t="s">
        <v>1474</v>
      </c>
    </row>
    <row r="257" spans="1:47" ht="12.5" x14ac:dyDescent="0.25">
      <c r="A257" t="s">
        <v>3935</v>
      </c>
      <c r="B257">
        <v>39.030555555555559</v>
      </c>
      <c r="C257" s="1">
        <v>6</v>
      </c>
      <c r="D257" s="1">
        <v>45</v>
      </c>
      <c r="E257" s="1">
        <v>5</v>
      </c>
      <c r="F257" s="1">
        <v>5</v>
      </c>
      <c r="G257" s="1">
        <v>10471</v>
      </c>
      <c r="H257" s="1" t="s">
        <v>1475</v>
      </c>
      <c r="I257" s="1">
        <v>1</v>
      </c>
      <c r="J257" s="1" t="s">
        <v>66</v>
      </c>
      <c r="L257" s="1" t="s">
        <v>67</v>
      </c>
      <c r="N257" s="1">
        <v>1</v>
      </c>
      <c r="O257" s="1" t="s">
        <v>29</v>
      </c>
      <c r="Q257" s="1" t="s">
        <v>79</v>
      </c>
      <c r="S257" s="1" t="s">
        <v>159</v>
      </c>
      <c r="U257" s="1">
        <v>8</v>
      </c>
      <c r="V257" s="1" t="s">
        <v>1476</v>
      </c>
      <c r="W257" s="1" t="s">
        <v>82</v>
      </c>
      <c r="AC257" s="1" t="s">
        <v>32</v>
      </c>
      <c r="AH257" s="1" t="s">
        <v>621</v>
      </c>
      <c r="AJ257" s="1">
        <v>6</v>
      </c>
      <c r="AL257" s="1">
        <v>4</v>
      </c>
      <c r="AN257" s="1">
        <v>5</v>
      </c>
      <c r="AO257" s="1" t="s">
        <v>1477</v>
      </c>
      <c r="AP257" s="1" t="s">
        <v>73</v>
      </c>
      <c r="AR257" s="1">
        <v>10</v>
      </c>
      <c r="AS257" s="1" t="s">
        <v>1478</v>
      </c>
      <c r="AT257" s="1" t="s">
        <v>1479</v>
      </c>
      <c r="AU257" s="1" t="s">
        <v>1480</v>
      </c>
    </row>
    <row r="258" spans="1:47" ht="12.5" x14ac:dyDescent="0.25">
      <c r="A258" t="s">
        <v>3927</v>
      </c>
      <c r="B258">
        <v>49.555555555555557</v>
      </c>
      <c r="C258" s="1">
        <v>8</v>
      </c>
      <c r="D258" s="1">
        <v>0</v>
      </c>
      <c r="E258" s="1">
        <v>8</v>
      </c>
      <c r="F258" s="1">
        <v>50</v>
      </c>
      <c r="G258" s="1">
        <v>94002</v>
      </c>
      <c r="H258" s="1" t="s">
        <v>1481</v>
      </c>
      <c r="I258" s="1">
        <v>1</v>
      </c>
      <c r="J258" s="1" t="s">
        <v>96</v>
      </c>
      <c r="M258" s="1" t="s">
        <v>1482</v>
      </c>
      <c r="N258" s="1">
        <v>0</v>
      </c>
      <c r="W258" s="1" t="s">
        <v>82</v>
      </c>
      <c r="AC258" s="1" t="s">
        <v>32</v>
      </c>
      <c r="AG258" s="1" t="s">
        <v>1483</v>
      </c>
      <c r="AH258" s="1" t="s">
        <v>71</v>
      </c>
      <c r="AJ258" s="1">
        <v>5</v>
      </c>
      <c r="AM258" s="1">
        <v>10</v>
      </c>
      <c r="AN258" s="1">
        <v>24</v>
      </c>
      <c r="AO258" s="1" t="s">
        <v>1484</v>
      </c>
      <c r="AP258" s="1" t="s">
        <v>199</v>
      </c>
      <c r="AR258" s="1">
        <v>9</v>
      </c>
      <c r="AS258" s="1" t="s">
        <v>1485</v>
      </c>
      <c r="AT258" s="1" t="s">
        <v>1486</v>
      </c>
      <c r="AU258" s="1" t="s">
        <v>1487</v>
      </c>
    </row>
    <row r="259" spans="1:47" ht="12.5" x14ac:dyDescent="0.25">
      <c r="A259" t="s">
        <v>0</v>
      </c>
      <c r="B259">
        <v>31.794444444444444</v>
      </c>
      <c r="C259" s="1">
        <v>6</v>
      </c>
      <c r="D259" s="1">
        <v>2</v>
      </c>
      <c r="E259" s="1">
        <v>11</v>
      </c>
      <c r="F259" s="1">
        <v>10</v>
      </c>
      <c r="G259" s="1">
        <v>9061330</v>
      </c>
      <c r="H259" s="1" t="s">
        <v>1488</v>
      </c>
      <c r="I259" s="1">
        <v>1</v>
      </c>
      <c r="J259" s="1" t="s">
        <v>96</v>
      </c>
      <c r="L259" s="1" t="s">
        <v>97</v>
      </c>
      <c r="N259" s="1">
        <v>1</v>
      </c>
      <c r="O259" s="1" t="s">
        <v>224</v>
      </c>
      <c r="Q259" s="1" t="s">
        <v>383</v>
      </c>
      <c r="S259" s="1" t="s">
        <v>464</v>
      </c>
      <c r="U259" s="1">
        <v>10</v>
      </c>
      <c r="V259" s="1" t="s">
        <v>1489</v>
      </c>
      <c r="W259" s="1" t="s">
        <v>82</v>
      </c>
      <c r="AC259" s="1" t="s">
        <v>32</v>
      </c>
      <c r="AG259" s="1" t="s">
        <v>1490</v>
      </c>
      <c r="AH259" s="1" t="s">
        <v>71</v>
      </c>
      <c r="AJ259" s="1">
        <v>2</v>
      </c>
      <c r="AL259" s="1">
        <v>1</v>
      </c>
      <c r="AN259" s="1">
        <v>3</v>
      </c>
      <c r="AO259" s="1" t="s">
        <v>1491</v>
      </c>
      <c r="AP259" s="1" t="s">
        <v>73</v>
      </c>
      <c r="AR259" s="1">
        <v>10</v>
      </c>
      <c r="AS259" s="1" t="s">
        <v>1492</v>
      </c>
      <c r="AT259" s="1" t="s">
        <v>1493</v>
      </c>
      <c r="AU259" s="1" t="s">
        <v>1494</v>
      </c>
    </row>
    <row r="260" spans="1:47" ht="12.5" x14ac:dyDescent="0.25">
      <c r="A260" t="s">
        <v>3927</v>
      </c>
      <c r="B260">
        <v>34.452777777777776</v>
      </c>
      <c r="C260" s="1">
        <v>7</v>
      </c>
      <c r="D260" s="1">
        <v>15</v>
      </c>
      <c r="E260" s="1">
        <v>3</v>
      </c>
      <c r="F260" s="1">
        <v>12</v>
      </c>
      <c r="G260" s="1">
        <v>44223</v>
      </c>
      <c r="H260" s="1" t="s">
        <v>1495</v>
      </c>
      <c r="I260" s="1">
        <v>0</v>
      </c>
      <c r="J260" s="1" t="s">
        <v>77</v>
      </c>
      <c r="L260" s="1" t="s">
        <v>102</v>
      </c>
      <c r="N260" s="1">
        <v>1</v>
      </c>
      <c r="O260" s="1" t="s">
        <v>224</v>
      </c>
      <c r="Q260" s="1" t="s">
        <v>79</v>
      </c>
      <c r="S260" s="1" t="s">
        <v>1496</v>
      </c>
      <c r="U260" s="1">
        <v>5</v>
      </c>
      <c r="V260" s="1" t="s">
        <v>1497</v>
      </c>
      <c r="W260" s="1" t="s">
        <v>82</v>
      </c>
      <c r="AB260" s="1" t="s">
        <v>31</v>
      </c>
      <c r="AH260" s="1" t="s">
        <v>71</v>
      </c>
      <c r="AJ260" s="1">
        <v>4</v>
      </c>
      <c r="AL260" s="1">
        <v>6</v>
      </c>
      <c r="AN260" s="1">
        <v>10</v>
      </c>
      <c r="AO260" s="1" t="s">
        <v>1498</v>
      </c>
      <c r="AP260" s="1" t="s">
        <v>73</v>
      </c>
      <c r="AR260" s="1">
        <v>10</v>
      </c>
      <c r="AS260" s="1" t="s">
        <v>1499</v>
      </c>
      <c r="AT260" s="1" t="s">
        <v>1500</v>
      </c>
      <c r="AU260" s="1" t="s">
        <v>1501</v>
      </c>
    </row>
    <row r="261" spans="1:47" ht="12.5" x14ac:dyDescent="0.25">
      <c r="A261" t="s">
        <v>3950</v>
      </c>
      <c r="B261">
        <v>23.888888888888889</v>
      </c>
      <c r="C261" s="1">
        <v>5</v>
      </c>
      <c r="D261" s="1">
        <v>0</v>
      </c>
      <c r="E261" s="1">
        <v>16</v>
      </c>
      <c r="F261" s="1">
        <v>5</v>
      </c>
      <c r="G261" s="1">
        <v>110077</v>
      </c>
      <c r="H261" s="1" t="s">
        <v>375</v>
      </c>
      <c r="I261" s="1">
        <v>0</v>
      </c>
      <c r="J261" s="1" t="s">
        <v>96</v>
      </c>
      <c r="L261" s="1" t="s">
        <v>102</v>
      </c>
      <c r="N261" s="1">
        <v>1</v>
      </c>
      <c r="O261" s="1" t="s">
        <v>68</v>
      </c>
      <c r="Q261" s="1" t="s">
        <v>79</v>
      </c>
      <c r="S261" s="1" t="s">
        <v>56</v>
      </c>
      <c r="U261" s="1">
        <v>1</v>
      </c>
      <c r="V261" s="1" t="s">
        <v>57</v>
      </c>
      <c r="W261" s="1" t="s">
        <v>58</v>
      </c>
      <c r="Z261" s="1" t="s">
        <v>29</v>
      </c>
      <c r="AH261" s="1" t="s">
        <v>71</v>
      </c>
      <c r="AJ261" s="1">
        <v>6</v>
      </c>
      <c r="AL261" s="1">
        <v>5</v>
      </c>
      <c r="AN261" s="1">
        <v>20</v>
      </c>
      <c r="AO261" s="1" t="s">
        <v>1502</v>
      </c>
      <c r="AQ261" s="1" t="s">
        <v>1503</v>
      </c>
      <c r="AR261" s="1">
        <v>10</v>
      </c>
      <c r="AS261" s="1" t="s">
        <v>1504</v>
      </c>
      <c r="AT261" s="1" t="s">
        <v>1505</v>
      </c>
      <c r="AU261" s="1" t="s">
        <v>1506</v>
      </c>
    </row>
    <row r="262" spans="1:47" ht="12.5" x14ac:dyDescent="0.25">
      <c r="A262" t="s">
        <v>4</v>
      </c>
      <c r="B262">
        <v>37.136111111111113</v>
      </c>
      <c r="C262" s="1">
        <v>6</v>
      </c>
      <c r="D262" s="1">
        <v>90</v>
      </c>
      <c r="E262" s="1">
        <v>5</v>
      </c>
      <c r="F262" s="1">
        <v>5</v>
      </c>
      <c r="G262" s="1">
        <v>98052</v>
      </c>
      <c r="H262" s="1" t="s">
        <v>1507</v>
      </c>
      <c r="I262" s="1">
        <v>1</v>
      </c>
      <c r="J262" s="1" t="s">
        <v>66</v>
      </c>
      <c r="L262" s="1" t="s">
        <v>102</v>
      </c>
      <c r="N262" s="1">
        <v>1</v>
      </c>
      <c r="O262" s="1" t="s">
        <v>54</v>
      </c>
      <c r="Q262" s="1" t="s">
        <v>55</v>
      </c>
      <c r="S262" s="1" t="s">
        <v>90</v>
      </c>
      <c r="U262" s="1">
        <v>14</v>
      </c>
      <c r="V262" s="1" t="s">
        <v>993</v>
      </c>
      <c r="W262" s="1" t="s">
        <v>82</v>
      </c>
      <c r="AC262" s="1" t="s">
        <v>32</v>
      </c>
      <c r="AH262" s="1" t="s">
        <v>71</v>
      </c>
      <c r="AJ262" s="1">
        <v>3</v>
      </c>
      <c r="AL262" s="1">
        <v>2</v>
      </c>
      <c r="AN262" s="1">
        <v>60</v>
      </c>
      <c r="AO262" s="1" t="s">
        <v>1508</v>
      </c>
      <c r="AP262" s="1" t="s">
        <v>73</v>
      </c>
      <c r="AR262" s="1">
        <v>10</v>
      </c>
      <c r="AS262" s="1" t="s">
        <v>1509</v>
      </c>
      <c r="AT262" s="1" t="s">
        <v>1510</v>
      </c>
      <c r="AU262" s="1" t="s">
        <v>35</v>
      </c>
    </row>
    <row r="263" spans="1:47" ht="12.5" x14ac:dyDescent="0.25">
      <c r="A263" t="s">
        <v>3928</v>
      </c>
      <c r="B263">
        <v>28.652777777777779</v>
      </c>
      <c r="C263" s="1">
        <v>7</v>
      </c>
      <c r="D263" s="1">
        <v>90</v>
      </c>
      <c r="E263" s="1">
        <v>15</v>
      </c>
      <c r="F263" s="1">
        <v>6</v>
      </c>
      <c r="G263" s="1">
        <v>98007</v>
      </c>
      <c r="H263" s="1" t="s">
        <v>1511</v>
      </c>
      <c r="I263" s="1">
        <v>1</v>
      </c>
      <c r="J263" s="1" t="s">
        <v>52</v>
      </c>
      <c r="L263" s="1" t="s">
        <v>102</v>
      </c>
      <c r="N263" s="1">
        <v>1</v>
      </c>
      <c r="O263" s="1" t="s">
        <v>29</v>
      </c>
      <c r="Q263" s="1" t="s">
        <v>79</v>
      </c>
      <c r="S263" s="1" t="s">
        <v>159</v>
      </c>
      <c r="U263" s="1">
        <v>3</v>
      </c>
      <c r="V263" s="1" t="s">
        <v>1512</v>
      </c>
      <c r="W263" s="1" t="s">
        <v>58</v>
      </c>
      <c r="Z263" s="1" t="s">
        <v>29</v>
      </c>
      <c r="AH263" s="1" t="s">
        <v>71</v>
      </c>
      <c r="AJ263" s="1">
        <v>6</v>
      </c>
      <c r="AL263" s="1">
        <v>4</v>
      </c>
      <c r="AN263" s="1">
        <v>25</v>
      </c>
      <c r="AO263" s="1" t="s">
        <v>1513</v>
      </c>
      <c r="AQ263" s="1" t="s">
        <v>1514</v>
      </c>
      <c r="AR263" s="1">
        <v>10</v>
      </c>
      <c r="AS263" s="1" t="s">
        <v>1515</v>
      </c>
      <c r="AT263" s="1" t="s">
        <v>1516</v>
      </c>
      <c r="AU263" s="1" t="s">
        <v>1517</v>
      </c>
    </row>
    <row r="264" spans="1:47" ht="12.5" x14ac:dyDescent="0.25">
      <c r="A264" t="s">
        <v>2</v>
      </c>
      <c r="B264">
        <v>26.705555555555556</v>
      </c>
      <c r="C264" s="1">
        <v>8</v>
      </c>
      <c r="D264" s="1">
        <v>100</v>
      </c>
      <c r="E264" s="1">
        <v>10</v>
      </c>
      <c r="F264" s="1">
        <v>20</v>
      </c>
      <c r="G264" s="1">
        <v>80333</v>
      </c>
      <c r="H264" s="1" t="s">
        <v>230</v>
      </c>
      <c r="I264" s="1">
        <v>0</v>
      </c>
      <c r="J264" s="1" t="s">
        <v>66</v>
      </c>
      <c r="L264" s="1" t="s">
        <v>97</v>
      </c>
      <c r="N264" s="1">
        <v>0</v>
      </c>
      <c r="W264" s="1" t="s">
        <v>58</v>
      </c>
      <c r="AA264" s="1" t="s">
        <v>30</v>
      </c>
      <c r="AH264" s="1" t="s">
        <v>83</v>
      </c>
      <c r="AK264" s="1">
        <v>10</v>
      </c>
      <c r="AL264" s="1">
        <v>6</v>
      </c>
      <c r="AN264" s="1">
        <v>50</v>
      </c>
      <c r="AO264" s="1" t="s">
        <v>1518</v>
      </c>
      <c r="AQ264" s="1" t="s">
        <v>1519</v>
      </c>
      <c r="AR264" s="1">
        <v>10</v>
      </c>
      <c r="AS264" s="1" t="s">
        <v>1520</v>
      </c>
      <c r="AT264" s="1" t="s">
        <v>1521</v>
      </c>
      <c r="AU264" s="1" t="s">
        <v>1522</v>
      </c>
    </row>
    <row r="265" spans="1:47" ht="12.5" x14ac:dyDescent="0.25">
      <c r="A265" t="s">
        <v>3930</v>
      </c>
      <c r="B265">
        <v>30.780555555555555</v>
      </c>
      <c r="C265" s="1">
        <v>6</v>
      </c>
      <c r="D265" s="1">
        <v>15</v>
      </c>
      <c r="E265" s="1">
        <v>12</v>
      </c>
      <c r="F265" s="1">
        <v>4</v>
      </c>
      <c r="G265" s="1">
        <v>94560</v>
      </c>
      <c r="H265" s="1" t="s">
        <v>1523</v>
      </c>
      <c r="I265" s="1">
        <v>0</v>
      </c>
      <c r="J265" s="1" t="s">
        <v>66</v>
      </c>
      <c r="L265" s="1" t="s">
        <v>97</v>
      </c>
      <c r="N265" s="1">
        <v>1</v>
      </c>
      <c r="P265" s="1" t="s">
        <v>1524</v>
      </c>
      <c r="Q265" s="1" t="s">
        <v>89</v>
      </c>
      <c r="S265" s="1" t="s">
        <v>56</v>
      </c>
      <c r="U265" s="1">
        <v>9</v>
      </c>
      <c r="V265" s="1" t="s">
        <v>1525</v>
      </c>
      <c r="W265" s="1" t="s">
        <v>1287</v>
      </c>
      <c r="AC265" s="1" t="s">
        <v>32</v>
      </c>
      <c r="AH265" s="1" t="s">
        <v>71</v>
      </c>
      <c r="AJ265" s="1">
        <v>2</v>
      </c>
      <c r="AL265" s="1">
        <v>5</v>
      </c>
      <c r="AN265" s="1">
        <v>4</v>
      </c>
      <c r="AO265" s="1" t="s">
        <v>1526</v>
      </c>
      <c r="AQ265" s="1" t="s">
        <v>1527</v>
      </c>
      <c r="AR265" s="1">
        <v>10</v>
      </c>
      <c r="AS265" s="1" t="s">
        <v>1528</v>
      </c>
      <c r="AT265" s="1" t="s">
        <v>1529</v>
      </c>
      <c r="AU265" s="1" t="s">
        <v>1530</v>
      </c>
    </row>
    <row r="266" spans="1:47" ht="12.5" x14ac:dyDescent="0.25">
      <c r="A266" t="s">
        <v>3927</v>
      </c>
      <c r="B266">
        <v>36.18611111111111</v>
      </c>
      <c r="C266" s="1">
        <v>6</v>
      </c>
      <c r="D266" s="1">
        <v>2</v>
      </c>
      <c r="E266" s="1">
        <v>5</v>
      </c>
      <c r="F266" s="1">
        <v>32</v>
      </c>
      <c r="G266" s="1">
        <v>94110</v>
      </c>
      <c r="H266" s="1" t="s">
        <v>214</v>
      </c>
      <c r="I266" s="1">
        <v>0</v>
      </c>
      <c r="J266" s="1" t="s">
        <v>77</v>
      </c>
      <c r="L266" s="1" t="s">
        <v>102</v>
      </c>
      <c r="N266" s="1">
        <v>1</v>
      </c>
      <c r="O266" s="1" t="s">
        <v>158</v>
      </c>
      <c r="Q266" s="1" t="s">
        <v>79</v>
      </c>
      <c r="S266" s="1" t="s">
        <v>90</v>
      </c>
      <c r="U266" s="1">
        <v>3</v>
      </c>
      <c r="V266" s="1" t="s">
        <v>1531</v>
      </c>
      <c r="W266" s="1" t="s">
        <v>70</v>
      </c>
      <c r="AC266" s="1" t="s">
        <v>32</v>
      </c>
      <c r="AH266" s="1" t="s">
        <v>59</v>
      </c>
      <c r="AJ266" s="1">
        <v>5</v>
      </c>
      <c r="AL266" s="1">
        <v>5</v>
      </c>
      <c r="AN266" s="1">
        <v>10</v>
      </c>
      <c r="AO266" s="1" t="s">
        <v>1532</v>
      </c>
      <c r="AP266" s="1" t="s">
        <v>73</v>
      </c>
      <c r="AR266" s="1">
        <v>9</v>
      </c>
      <c r="AS266" s="1" t="s">
        <v>1533</v>
      </c>
      <c r="AT266" s="1" t="s">
        <v>1534</v>
      </c>
    </row>
    <row r="267" spans="1:47" ht="12.5" x14ac:dyDescent="0.25">
      <c r="A267" t="s">
        <v>3931</v>
      </c>
      <c r="B267">
        <v>30.458333333333332</v>
      </c>
      <c r="C267" s="1">
        <v>8</v>
      </c>
      <c r="D267" s="1">
        <v>15</v>
      </c>
      <c r="E267" s="1">
        <v>12</v>
      </c>
      <c r="F267" s="1">
        <v>3</v>
      </c>
      <c r="H267" s="1" t="s">
        <v>1535</v>
      </c>
      <c r="I267" s="1">
        <v>0</v>
      </c>
      <c r="J267" s="1" t="s">
        <v>96</v>
      </c>
      <c r="L267" s="1" t="s">
        <v>67</v>
      </c>
      <c r="N267" s="1">
        <v>1</v>
      </c>
      <c r="O267" s="1" t="s">
        <v>158</v>
      </c>
      <c r="Q267" s="1" t="s">
        <v>79</v>
      </c>
      <c r="S267" s="1" t="s">
        <v>644</v>
      </c>
      <c r="U267" s="1">
        <v>3</v>
      </c>
      <c r="V267" s="1" t="s">
        <v>1536</v>
      </c>
      <c r="W267" s="1" t="s">
        <v>82</v>
      </c>
      <c r="AA267" s="1" t="s">
        <v>30</v>
      </c>
      <c r="AH267" s="1" t="s">
        <v>71</v>
      </c>
      <c r="AJ267" s="1">
        <v>6</v>
      </c>
      <c r="AL267" s="1">
        <v>6</v>
      </c>
      <c r="AN267" s="1">
        <v>8</v>
      </c>
      <c r="AO267" s="1" t="s">
        <v>1537</v>
      </c>
      <c r="AP267" s="1" t="s">
        <v>73</v>
      </c>
      <c r="AR267" s="1">
        <v>10</v>
      </c>
      <c r="AS267" s="1" t="s">
        <v>1538</v>
      </c>
      <c r="AU267" s="1" t="s">
        <v>1539</v>
      </c>
    </row>
    <row r="268" spans="1:47" ht="12.5" x14ac:dyDescent="0.25">
      <c r="A268" t="s">
        <v>3927</v>
      </c>
      <c r="B268">
        <v>32.788888888888891</v>
      </c>
      <c r="C268" s="1">
        <v>6</v>
      </c>
      <c r="D268" s="1">
        <v>270</v>
      </c>
      <c r="E268" s="1">
        <v>9</v>
      </c>
      <c r="F268" s="1">
        <v>2</v>
      </c>
      <c r="G268" s="1">
        <v>110034</v>
      </c>
      <c r="H268" s="1" t="s">
        <v>1540</v>
      </c>
      <c r="I268" s="1">
        <v>0</v>
      </c>
      <c r="J268" s="1" t="s">
        <v>52</v>
      </c>
      <c r="L268" s="1" t="s">
        <v>102</v>
      </c>
      <c r="N268" s="1">
        <v>1</v>
      </c>
      <c r="O268" s="1" t="s">
        <v>224</v>
      </c>
      <c r="Q268" s="1" t="s">
        <v>79</v>
      </c>
      <c r="S268" s="1" t="s">
        <v>232</v>
      </c>
      <c r="U268" s="1">
        <v>7</v>
      </c>
      <c r="V268" s="1" t="s">
        <v>1541</v>
      </c>
      <c r="W268" s="1" t="s">
        <v>82</v>
      </c>
      <c r="Z268" s="1" t="s">
        <v>29</v>
      </c>
      <c r="AG268" s="1" t="s">
        <v>1542</v>
      </c>
      <c r="AH268" s="1" t="s">
        <v>83</v>
      </c>
      <c r="AJ268" s="1">
        <v>6</v>
      </c>
      <c r="AL268" s="1">
        <v>4</v>
      </c>
      <c r="AN268" s="1">
        <v>100</v>
      </c>
      <c r="AO268" s="1" t="s">
        <v>1543</v>
      </c>
      <c r="AP268" s="1" t="s">
        <v>63</v>
      </c>
      <c r="AR268" s="1">
        <v>8</v>
      </c>
      <c r="AS268" s="1" t="s">
        <v>1544</v>
      </c>
    </row>
    <row r="269" spans="1:47" ht="12.5" x14ac:dyDescent="0.25">
      <c r="A269" t="s">
        <v>0</v>
      </c>
      <c r="B269">
        <v>21.780555555555555</v>
      </c>
      <c r="C269" s="1">
        <v>6</v>
      </c>
      <c r="D269" s="1">
        <v>20</v>
      </c>
      <c r="E269" s="1">
        <v>12</v>
      </c>
      <c r="F269" s="1">
        <v>10</v>
      </c>
      <c r="G269" s="1">
        <v>492001</v>
      </c>
      <c r="H269" s="1" t="s">
        <v>1545</v>
      </c>
      <c r="I269" s="1">
        <v>0</v>
      </c>
      <c r="J269" s="1" t="s">
        <v>66</v>
      </c>
      <c r="L269" s="1" t="s">
        <v>97</v>
      </c>
      <c r="N269" s="1">
        <v>0</v>
      </c>
      <c r="W269" s="1" t="s">
        <v>58</v>
      </c>
      <c r="AF269" s="1" t="s">
        <v>35</v>
      </c>
      <c r="AP269" s="1" t="s">
        <v>73</v>
      </c>
      <c r="AR269" s="1">
        <v>10</v>
      </c>
      <c r="AS269" s="1" t="s">
        <v>1546</v>
      </c>
      <c r="AT269" s="1" t="s">
        <v>1547</v>
      </c>
      <c r="AU269" s="1" t="s">
        <v>1548</v>
      </c>
    </row>
    <row r="270" spans="1:47" ht="12.5" x14ac:dyDescent="0.25">
      <c r="A270" t="s">
        <v>3929</v>
      </c>
      <c r="B270">
        <v>30.588888888888889</v>
      </c>
      <c r="C270" s="1">
        <v>6</v>
      </c>
      <c r="D270" s="1">
        <v>60</v>
      </c>
      <c r="E270" s="1">
        <v>7</v>
      </c>
      <c r="F270" s="1">
        <v>4</v>
      </c>
      <c r="G270" s="1">
        <v>55114</v>
      </c>
      <c r="H270" s="1" t="s">
        <v>1549</v>
      </c>
      <c r="I270" s="1">
        <v>1</v>
      </c>
      <c r="J270" s="1" t="s">
        <v>66</v>
      </c>
      <c r="L270" s="1" t="s">
        <v>97</v>
      </c>
      <c r="N270" s="1">
        <v>1</v>
      </c>
      <c r="O270" s="1" t="s">
        <v>451</v>
      </c>
      <c r="R270" s="1" t="s">
        <v>1550</v>
      </c>
      <c r="T270" s="1" t="s">
        <v>1551</v>
      </c>
      <c r="U270" s="1">
        <v>7</v>
      </c>
      <c r="V270" s="1" t="s">
        <v>1552</v>
      </c>
      <c r="W270" s="1" t="s">
        <v>70</v>
      </c>
      <c r="AF270" s="1" t="s">
        <v>35</v>
      </c>
      <c r="AP270" s="1" t="s">
        <v>73</v>
      </c>
      <c r="AR270" s="1">
        <v>10</v>
      </c>
      <c r="AS270" s="1" t="s">
        <v>1553</v>
      </c>
      <c r="AT270" s="1" t="s">
        <v>1554</v>
      </c>
      <c r="AU270" s="1" t="s">
        <v>1555</v>
      </c>
    </row>
    <row r="271" spans="1:47" ht="12.5" x14ac:dyDescent="0.25">
      <c r="A271" t="s">
        <v>3946</v>
      </c>
      <c r="B271">
        <v>56.625</v>
      </c>
      <c r="C271" s="1">
        <v>6</v>
      </c>
      <c r="D271" s="1">
        <v>0</v>
      </c>
      <c r="E271" s="1">
        <v>15</v>
      </c>
      <c r="F271" s="1">
        <v>26</v>
      </c>
      <c r="G271" s="1">
        <v>79539</v>
      </c>
      <c r="H271" s="1" t="s">
        <v>1556</v>
      </c>
      <c r="I271" s="1">
        <v>1</v>
      </c>
      <c r="J271" s="1" t="s">
        <v>96</v>
      </c>
      <c r="L271" s="1" t="s">
        <v>97</v>
      </c>
      <c r="N271" s="1">
        <v>1</v>
      </c>
      <c r="O271" s="1" t="s">
        <v>579</v>
      </c>
      <c r="Q271" s="1" t="s">
        <v>110</v>
      </c>
      <c r="S271" s="1" t="s">
        <v>644</v>
      </c>
      <c r="U271" s="1">
        <v>33</v>
      </c>
      <c r="V271" s="1" t="s">
        <v>1557</v>
      </c>
      <c r="W271" s="1" t="s">
        <v>58</v>
      </c>
      <c r="AC271" s="1" t="s">
        <v>32</v>
      </c>
      <c r="AH271" s="1" t="s">
        <v>59</v>
      </c>
      <c r="AK271" s="1">
        <v>20</v>
      </c>
      <c r="AM271" s="1">
        <v>10</v>
      </c>
      <c r="AN271" s="1">
        <v>36</v>
      </c>
      <c r="AO271" s="1" t="s">
        <v>1558</v>
      </c>
      <c r="AQ271" s="1" t="s">
        <v>1559</v>
      </c>
      <c r="AR271" s="1">
        <v>7</v>
      </c>
      <c r="AS271" s="1" t="s">
        <v>1560</v>
      </c>
      <c r="AT271" s="1" t="s">
        <v>1561</v>
      </c>
      <c r="AU271" s="1" t="s">
        <v>1562</v>
      </c>
    </row>
    <row r="272" spans="1:47" ht="12.5" x14ac:dyDescent="0.25">
      <c r="A272" t="s">
        <v>3946</v>
      </c>
      <c r="B272">
        <v>28.016666666666666</v>
      </c>
      <c r="C272" s="1">
        <v>6</v>
      </c>
      <c r="D272" s="1">
        <v>30</v>
      </c>
      <c r="E272" s="1">
        <v>8</v>
      </c>
      <c r="F272" s="1">
        <v>10</v>
      </c>
      <c r="H272" s="1" t="s">
        <v>1563</v>
      </c>
      <c r="I272" s="1">
        <v>1</v>
      </c>
      <c r="J272" s="1" t="s">
        <v>135</v>
      </c>
      <c r="L272" s="1" t="s">
        <v>53</v>
      </c>
      <c r="N272" s="1">
        <v>1</v>
      </c>
      <c r="O272" s="1" t="s">
        <v>1292</v>
      </c>
      <c r="Q272" s="1" t="s">
        <v>79</v>
      </c>
      <c r="S272" s="1" t="s">
        <v>90</v>
      </c>
      <c r="U272" s="1">
        <v>3</v>
      </c>
      <c r="V272" s="1" t="s">
        <v>1564</v>
      </c>
      <c r="W272" s="1" t="s">
        <v>58</v>
      </c>
      <c r="Z272" s="1" t="s">
        <v>29</v>
      </c>
      <c r="AA272" s="1" t="s">
        <v>30</v>
      </c>
      <c r="AH272" s="1" t="s">
        <v>83</v>
      </c>
      <c r="AJ272" s="1">
        <v>3</v>
      </c>
      <c r="AL272" s="1">
        <v>2</v>
      </c>
      <c r="AN272" s="1">
        <v>20</v>
      </c>
      <c r="AO272" s="1" t="s">
        <v>1565</v>
      </c>
      <c r="AP272" s="1" t="s">
        <v>73</v>
      </c>
      <c r="AR272" s="1">
        <v>7</v>
      </c>
      <c r="AS272" s="1" t="s">
        <v>1566</v>
      </c>
      <c r="AT272" s="1" t="s">
        <v>204</v>
      </c>
      <c r="AU272" s="1" t="s">
        <v>315</v>
      </c>
    </row>
    <row r="273" spans="1:47" ht="12.5" x14ac:dyDescent="0.25">
      <c r="A273" t="s">
        <v>3927</v>
      </c>
      <c r="B273">
        <v>42.638888888888886</v>
      </c>
      <c r="C273" s="1">
        <v>8</v>
      </c>
      <c r="D273" s="1">
        <v>0</v>
      </c>
      <c r="E273" s="1">
        <v>10</v>
      </c>
      <c r="F273" s="1">
        <v>10</v>
      </c>
      <c r="G273" s="1">
        <v>94022</v>
      </c>
      <c r="H273" s="1" t="s">
        <v>1567</v>
      </c>
      <c r="I273" s="1">
        <v>1</v>
      </c>
      <c r="J273" s="1" t="s">
        <v>66</v>
      </c>
      <c r="L273" s="1" t="s">
        <v>97</v>
      </c>
      <c r="N273" s="1">
        <v>1</v>
      </c>
      <c r="O273" s="1" t="s">
        <v>136</v>
      </c>
      <c r="Q273" s="1" t="s">
        <v>144</v>
      </c>
      <c r="S273" s="1" t="s">
        <v>90</v>
      </c>
      <c r="U273" s="1">
        <v>18</v>
      </c>
      <c r="V273" s="1" t="s">
        <v>1568</v>
      </c>
      <c r="W273" s="1" t="s">
        <v>82</v>
      </c>
      <c r="AC273" s="1" t="s">
        <v>32</v>
      </c>
      <c r="AH273" s="1" t="s">
        <v>83</v>
      </c>
      <c r="AJ273" s="1">
        <v>4</v>
      </c>
      <c r="AM273" s="1">
        <v>30</v>
      </c>
      <c r="AN273" s="1">
        <v>50</v>
      </c>
      <c r="AO273" s="1" t="s">
        <v>1569</v>
      </c>
      <c r="AP273" s="1" t="s">
        <v>73</v>
      </c>
      <c r="AR273" s="1">
        <v>10</v>
      </c>
      <c r="AS273" s="1" t="s">
        <v>1570</v>
      </c>
      <c r="AT273" s="1" t="s">
        <v>1571</v>
      </c>
      <c r="AU273" s="1" t="s">
        <v>1572</v>
      </c>
    </row>
    <row r="274" spans="1:47" ht="12.5" x14ac:dyDescent="0.25">
      <c r="A274" t="s">
        <v>4</v>
      </c>
      <c r="B274">
        <v>34.108333333333334</v>
      </c>
      <c r="C274" s="1">
        <v>8</v>
      </c>
      <c r="D274" s="1">
        <v>0</v>
      </c>
      <c r="E274" s="1">
        <v>10</v>
      </c>
      <c r="F274" s="1">
        <v>2</v>
      </c>
      <c r="G274" s="1">
        <v>60175045</v>
      </c>
      <c r="H274" s="1" t="s">
        <v>1573</v>
      </c>
      <c r="I274" s="1">
        <v>0</v>
      </c>
      <c r="J274" s="1" t="s">
        <v>122</v>
      </c>
      <c r="L274" s="1" t="s">
        <v>67</v>
      </c>
      <c r="N274" s="1">
        <v>1</v>
      </c>
      <c r="O274" s="1" t="s">
        <v>224</v>
      </c>
      <c r="Q274" s="1" t="s">
        <v>79</v>
      </c>
      <c r="S274" s="1" t="s">
        <v>90</v>
      </c>
      <c r="U274" s="1">
        <v>14</v>
      </c>
      <c r="V274" s="1" t="s">
        <v>1574</v>
      </c>
      <c r="W274" s="1" t="s">
        <v>58</v>
      </c>
      <c r="AC274" s="1" t="s">
        <v>32</v>
      </c>
      <c r="AH274" s="1" t="s">
        <v>71</v>
      </c>
      <c r="AJ274" s="1">
        <v>6</v>
      </c>
      <c r="AL274" s="1">
        <v>2</v>
      </c>
      <c r="AN274" s="1">
        <v>12</v>
      </c>
      <c r="AO274" s="1" t="s">
        <v>1575</v>
      </c>
      <c r="AP274" s="1" t="s">
        <v>197</v>
      </c>
      <c r="AR274" s="1">
        <v>8</v>
      </c>
      <c r="AS274" s="1" t="s">
        <v>1576</v>
      </c>
      <c r="AT274" s="1" t="s">
        <v>1577</v>
      </c>
      <c r="AU274" s="1" t="s">
        <v>1578</v>
      </c>
    </row>
    <row r="275" spans="1:47" ht="12.5" x14ac:dyDescent="0.25">
      <c r="A275" t="s">
        <v>4</v>
      </c>
      <c r="B275">
        <v>29.772222222222222</v>
      </c>
      <c r="C275" s="1">
        <v>7</v>
      </c>
      <c r="D275" s="1">
        <v>50</v>
      </c>
      <c r="E275" s="1">
        <v>10</v>
      </c>
      <c r="F275" s="1">
        <v>10</v>
      </c>
      <c r="G275" s="1">
        <v>8701</v>
      </c>
      <c r="H275" s="1" t="s">
        <v>1579</v>
      </c>
      <c r="I275" s="1">
        <v>0</v>
      </c>
      <c r="J275" s="1" t="s">
        <v>66</v>
      </c>
      <c r="L275" s="1" t="s">
        <v>97</v>
      </c>
      <c r="N275" s="1">
        <v>1</v>
      </c>
      <c r="O275" s="1" t="s">
        <v>224</v>
      </c>
      <c r="Q275" s="1" t="s">
        <v>79</v>
      </c>
      <c r="S275" s="1" t="s">
        <v>159</v>
      </c>
      <c r="U275" s="1">
        <v>7</v>
      </c>
      <c r="W275" s="1" t="s">
        <v>82</v>
      </c>
      <c r="AA275" s="1" t="s">
        <v>30</v>
      </c>
      <c r="AH275" s="1" t="s">
        <v>71</v>
      </c>
      <c r="AJ275" s="1">
        <v>3</v>
      </c>
      <c r="AL275" s="1">
        <v>2</v>
      </c>
      <c r="AN275" s="1">
        <v>8</v>
      </c>
      <c r="AO275" s="1" t="s">
        <v>1580</v>
      </c>
      <c r="AP275" s="1" t="s">
        <v>63</v>
      </c>
      <c r="AR275" s="1">
        <v>10</v>
      </c>
      <c r="AS275" s="1" t="s">
        <v>1581</v>
      </c>
    </row>
    <row r="276" spans="1:47" ht="12.5" x14ac:dyDescent="0.25">
      <c r="A276" t="s">
        <v>3930</v>
      </c>
      <c r="B276">
        <v>29.4</v>
      </c>
      <c r="C276" s="1">
        <v>7</v>
      </c>
      <c r="D276" s="1">
        <v>120</v>
      </c>
      <c r="E276" s="1">
        <v>11</v>
      </c>
      <c r="F276" s="1">
        <v>6</v>
      </c>
      <c r="G276" s="1">
        <v>670248</v>
      </c>
      <c r="H276" s="1" t="s">
        <v>603</v>
      </c>
      <c r="I276" s="1">
        <v>1</v>
      </c>
      <c r="J276" s="1" t="s">
        <v>66</v>
      </c>
      <c r="L276" s="1" t="s">
        <v>53</v>
      </c>
      <c r="N276" s="1">
        <v>1</v>
      </c>
      <c r="O276" s="1" t="s">
        <v>224</v>
      </c>
      <c r="Q276" s="1" t="s">
        <v>79</v>
      </c>
      <c r="S276" s="1" t="s">
        <v>90</v>
      </c>
      <c r="U276" s="1">
        <v>3</v>
      </c>
      <c r="V276" s="1" t="s">
        <v>1582</v>
      </c>
      <c r="W276" s="1" t="s">
        <v>58</v>
      </c>
      <c r="AC276" s="1" t="s">
        <v>32</v>
      </c>
      <c r="AH276" s="1" t="s">
        <v>71</v>
      </c>
      <c r="AJ276" s="1">
        <v>6</v>
      </c>
      <c r="AL276" s="1">
        <v>3</v>
      </c>
      <c r="AN276" s="1">
        <v>72</v>
      </c>
      <c r="AO276" s="1" t="s">
        <v>1583</v>
      </c>
      <c r="AP276" s="1" t="s">
        <v>197</v>
      </c>
      <c r="AR276" s="1">
        <v>9</v>
      </c>
      <c r="AS276" s="1" t="s">
        <v>1584</v>
      </c>
      <c r="AT276" s="1" t="s">
        <v>1585</v>
      </c>
      <c r="AU276" s="1" t="s">
        <v>1586</v>
      </c>
    </row>
    <row r="277" spans="1:47" ht="12.5" x14ac:dyDescent="0.25">
      <c r="A277" t="s">
        <v>1</v>
      </c>
      <c r="B277">
        <v>32.56666666666667</v>
      </c>
      <c r="C277" s="1">
        <v>7</v>
      </c>
      <c r="D277" s="1">
        <v>30</v>
      </c>
      <c r="E277" s="1">
        <v>11</v>
      </c>
      <c r="F277" s="1">
        <v>5</v>
      </c>
      <c r="G277" s="1">
        <v>30327</v>
      </c>
      <c r="H277" s="1" t="s">
        <v>709</v>
      </c>
      <c r="I277" s="1">
        <v>0</v>
      </c>
      <c r="J277" s="1" t="s">
        <v>52</v>
      </c>
      <c r="L277" s="1" t="s">
        <v>53</v>
      </c>
      <c r="N277" s="1">
        <v>1</v>
      </c>
      <c r="O277" s="1" t="s">
        <v>29</v>
      </c>
      <c r="Q277" s="1" t="s">
        <v>79</v>
      </c>
      <c r="S277" s="1" t="s">
        <v>232</v>
      </c>
      <c r="U277" s="1">
        <v>4</v>
      </c>
      <c r="V277" s="1" t="s">
        <v>1587</v>
      </c>
      <c r="W277" s="1" t="s">
        <v>82</v>
      </c>
      <c r="X277" s="1" t="s">
        <v>27</v>
      </c>
      <c r="Y277" s="1" t="s">
        <v>28</v>
      </c>
      <c r="AH277" s="1" t="s">
        <v>166</v>
      </c>
      <c r="AJ277" s="1">
        <v>3</v>
      </c>
      <c r="AL277" s="1">
        <v>5</v>
      </c>
      <c r="AN277" s="1">
        <v>60</v>
      </c>
      <c r="AO277" s="1" t="s">
        <v>1588</v>
      </c>
      <c r="AP277" s="1" t="s">
        <v>73</v>
      </c>
      <c r="AR277" s="1">
        <v>7</v>
      </c>
      <c r="AS277" s="1" t="s">
        <v>1589</v>
      </c>
      <c r="AT277" s="1" t="s">
        <v>1590</v>
      </c>
      <c r="AU277" s="1" t="s">
        <v>315</v>
      </c>
    </row>
    <row r="278" spans="1:47" ht="12.5" x14ac:dyDescent="0.25">
      <c r="A278" t="s">
        <v>0</v>
      </c>
      <c r="B278">
        <v>29.091666666666665</v>
      </c>
      <c r="C278" s="1">
        <v>8</v>
      </c>
      <c r="D278" s="1">
        <v>60</v>
      </c>
      <c r="E278" s="1">
        <v>13</v>
      </c>
      <c r="F278" s="1">
        <v>3</v>
      </c>
      <c r="G278" s="1">
        <v>106</v>
      </c>
      <c r="H278" s="1" t="s">
        <v>1591</v>
      </c>
      <c r="I278" s="1">
        <v>1</v>
      </c>
      <c r="J278" s="1" t="s">
        <v>77</v>
      </c>
      <c r="L278" s="1" t="s">
        <v>67</v>
      </c>
      <c r="N278" s="1">
        <v>1</v>
      </c>
      <c r="O278" s="1" t="s">
        <v>224</v>
      </c>
      <c r="Q278" s="1" t="s">
        <v>79</v>
      </c>
      <c r="S278" s="1" t="s">
        <v>331</v>
      </c>
      <c r="U278" s="1">
        <v>5</v>
      </c>
      <c r="V278" s="1" t="s">
        <v>1592</v>
      </c>
      <c r="W278" s="1" t="s">
        <v>58</v>
      </c>
      <c r="AG278" s="1" t="s">
        <v>1593</v>
      </c>
      <c r="AH278" s="1" t="s">
        <v>59</v>
      </c>
      <c r="AJ278" s="1">
        <v>3</v>
      </c>
      <c r="AL278" s="1">
        <v>6</v>
      </c>
      <c r="AN278" s="1">
        <v>12</v>
      </c>
      <c r="AO278" s="1" t="s">
        <v>1594</v>
      </c>
      <c r="AP278" s="1" t="s">
        <v>73</v>
      </c>
      <c r="AR278" s="1">
        <v>10</v>
      </c>
      <c r="AS278" s="1" t="s">
        <v>1595</v>
      </c>
      <c r="AT278" s="1" t="s">
        <v>1596</v>
      </c>
      <c r="AU278" s="1" t="s">
        <v>1597</v>
      </c>
    </row>
    <row r="279" spans="1:47" ht="12.5" x14ac:dyDescent="0.25">
      <c r="A279" t="s">
        <v>3930</v>
      </c>
      <c r="B279">
        <v>27.880555555555556</v>
      </c>
      <c r="C279" s="1">
        <v>9</v>
      </c>
      <c r="D279" s="1">
        <v>0</v>
      </c>
      <c r="E279" s="1">
        <v>10</v>
      </c>
      <c r="F279" s="1">
        <v>10</v>
      </c>
      <c r="G279" s="1">
        <v>115280</v>
      </c>
      <c r="H279" s="1" t="s">
        <v>732</v>
      </c>
      <c r="I279" s="1">
        <v>0</v>
      </c>
      <c r="J279" s="1" t="s">
        <v>52</v>
      </c>
      <c r="L279" s="1" t="s">
        <v>102</v>
      </c>
      <c r="N279" s="1">
        <v>1</v>
      </c>
      <c r="O279" s="1" t="s">
        <v>68</v>
      </c>
      <c r="Q279" s="1" t="s">
        <v>89</v>
      </c>
      <c r="S279" s="1" t="s">
        <v>56</v>
      </c>
      <c r="U279" s="1">
        <v>3</v>
      </c>
      <c r="V279" s="1" t="s">
        <v>1598</v>
      </c>
      <c r="W279" s="1" t="s">
        <v>70</v>
      </c>
      <c r="AC279" s="1" t="s">
        <v>32</v>
      </c>
      <c r="AH279" s="1" t="s">
        <v>59</v>
      </c>
      <c r="AJ279" s="1">
        <v>4</v>
      </c>
      <c r="AL279" s="1">
        <v>3</v>
      </c>
      <c r="AN279" s="1">
        <v>6</v>
      </c>
      <c r="AO279" s="1" t="s">
        <v>1599</v>
      </c>
      <c r="AP279" s="1" t="s">
        <v>63</v>
      </c>
      <c r="AR279" s="1">
        <v>8</v>
      </c>
      <c r="AS279" s="1" t="s">
        <v>1600</v>
      </c>
      <c r="AT279" s="1" t="s">
        <v>1601</v>
      </c>
      <c r="AU279" s="1" t="s">
        <v>1602</v>
      </c>
    </row>
    <row r="280" spans="1:47" ht="12.5" x14ac:dyDescent="0.25">
      <c r="A280" t="s">
        <v>0</v>
      </c>
      <c r="B280">
        <v>39.477777777777774</v>
      </c>
      <c r="C280" s="1">
        <v>7</v>
      </c>
      <c r="D280" s="1">
        <v>30</v>
      </c>
      <c r="E280" s="1">
        <v>14</v>
      </c>
      <c r="F280" s="1">
        <v>6</v>
      </c>
      <c r="G280" s="1">
        <v>30330100</v>
      </c>
      <c r="H280" s="1" t="s">
        <v>1603</v>
      </c>
      <c r="I280" s="1">
        <v>1</v>
      </c>
      <c r="J280" s="1" t="s">
        <v>52</v>
      </c>
      <c r="L280" s="1" t="s">
        <v>53</v>
      </c>
      <c r="N280" s="1">
        <v>1</v>
      </c>
      <c r="O280" s="1" t="s">
        <v>78</v>
      </c>
      <c r="Q280" s="1" t="s">
        <v>144</v>
      </c>
      <c r="S280" s="1" t="s">
        <v>90</v>
      </c>
      <c r="U280" s="1">
        <v>16</v>
      </c>
      <c r="V280" s="1" t="s">
        <v>1604</v>
      </c>
      <c r="W280" s="1" t="s">
        <v>58</v>
      </c>
      <c r="AB280" s="1" t="s">
        <v>31</v>
      </c>
      <c r="AH280" s="1" t="s">
        <v>166</v>
      </c>
      <c r="AJ280" s="1">
        <v>6</v>
      </c>
      <c r="AL280" s="1">
        <v>6</v>
      </c>
      <c r="AN280" s="1">
        <v>40</v>
      </c>
      <c r="AO280" s="1" t="s">
        <v>1605</v>
      </c>
      <c r="AP280" s="1" t="s">
        <v>73</v>
      </c>
      <c r="AR280" s="1">
        <v>9</v>
      </c>
      <c r="AS280" s="1" t="s">
        <v>1606</v>
      </c>
      <c r="AT280" s="1" t="s">
        <v>1607</v>
      </c>
      <c r="AU280" s="1" t="s">
        <v>346</v>
      </c>
    </row>
    <row r="281" spans="1:47" ht="12.5" x14ac:dyDescent="0.25">
      <c r="A281" t="s">
        <v>1</v>
      </c>
      <c r="B281">
        <v>24.769444444444446</v>
      </c>
      <c r="C281" s="1">
        <v>8</v>
      </c>
      <c r="D281" s="1">
        <v>50</v>
      </c>
      <c r="E281" s="1">
        <v>3</v>
      </c>
      <c r="F281" s="1">
        <v>5</v>
      </c>
      <c r="G281" s="1">
        <v>55436</v>
      </c>
      <c r="H281" s="1" t="s">
        <v>1608</v>
      </c>
      <c r="I281" s="1">
        <v>1</v>
      </c>
      <c r="J281" s="1" t="s">
        <v>66</v>
      </c>
      <c r="M281" s="1" t="s">
        <v>1609</v>
      </c>
      <c r="N281" s="1">
        <v>0</v>
      </c>
      <c r="W281" s="1" t="s">
        <v>58</v>
      </c>
      <c r="AC281" s="1" t="s">
        <v>32</v>
      </c>
      <c r="AH281" s="1" t="s">
        <v>59</v>
      </c>
      <c r="AJ281" s="1">
        <v>1</v>
      </c>
      <c r="AL281" s="1">
        <v>3</v>
      </c>
      <c r="AN281" s="1">
        <v>4</v>
      </c>
      <c r="AO281" s="1" t="s">
        <v>1610</v>
      </c>
      <c r="AP281" s="1" t="s">
        <v>73</v>
      </c>
      <c r="AR281" s="1">
        <v>10</v>
      </c>
      <c r="AS281" s="1" t="s">
        <v>1611</v>
      </c>
      <c r="AT281" s="1" t="s">
        <v>1612</v>
      </c>
    </row>
    <row r="282" spans="1:47" ht="12.5" x14ac:dyDescent="0.25">
      <c r="A282" t="s">
        <v>3932</v>
      </c>
      <c r="B282">
        <v>33.097222222222221</v>
      </c>
      <c r="C282" s="1">
        <v>8</v>
      </c>
      <c r="D282" s="1">
        <v>120</v>
      </c>
      <c r="E282" s="1">
        <v>10</v>
      </c>
      <c r="F282" s="1">
        <v>10</v>
      </c>
      <c r="G282" s="1">
        <v>60640</v>
      </c>
      <c r="H282" s="1" t="s">
        <v>108</v>
      </c>
      <c r="I282" s="1">
        <v>1</v>
      </c>
      <c r="J282" s="1" t="s">
        <v>52</v>
      </c>
      <c r="L282" s="1" t="s">
        <v>97</v>
      </c>
      <c r="N282" s="1">
        <v>1</v>
      </c>
      <c r="O282" s="1" t="s">
        <v>451</v>
      </c>
      <c r="Q282" s="1" t="s">
        <v>55</v>
      </c>
      <c r="S282" s="1" t="s">
        <v>90</v>
      </c>
      <c r="U282" s="1">
        <v>10</v>
      </c>
      <c r="V282" s="1" t="s">
        <v>1613</v>
      </c>
      <c r="W282" s="1" t="s">
        <v>58</v>
      </c>
      <c r="AB282" s="1" t="s">
        <v>31</v>
      </c>
      <c r="AH282" s="1" t="s">
        <v>71</v>
      </c>
      <c r="AJ282" s="1">
        <v>6</v>
      </c>
      <c r="AL282" s="1">
        <v>6</v>
      </c>
      <c r="AN282" s="1">
        <v>48</v>
      </c>
      <c r="AO282" s="1" t="s">
        <v>1614</v>
      </c>
      <c r="AP282" s="1" t="s">
        <v>73</v>
      </c>
      <c r="AR282" s="1">
        <v>10</v>
      </c>
      <c r="AS282" s="1" t="s">
        <v>1615</v>
      </c>
      <c r="AT282" s="1" t="s">
        <v>1616</v>
      </c>
      <c r="AU282" s="1" t="s">
        <v>1617</v>
      </c>
    </row>
    <row r="283" spans="1:47" ht="12.5" x14ac:dyDescent="0.25">
      <c r="A283" t="s">
        <v>3933</v>
      </c>
      <c r="B283">
        <v>30.93888888888889</v>
      </c>
      <c r="C283" s="1">
        <v>8</v>
      </c>
      <c r="D283" s="1">
        <v>0</v>
      </c>
      <c r="E283" s="1">
        <v>8</v>
      </c>
      <c r="F283" s="1">
        <v>10</v>
      </c>
      <c r="G283" s="1">
        <v>28231</v>
      </c>
      <c r="H283" s="1" t="s">
        <v>169</v>
      </c>
      <c r="I283" s="1">
        <v>1</v>
      </c>
      <c r="J283" s="1" t="s">
        <v>66</v>
      </c>
      <c r="M283" s="1" t="s">
        <v>1618</v>
      </c>
      <c r="N283" s="1">
        <v>1</v>
      </c>
      <c r="O283" s="1" t="s">
        <v>109</v>
      </c>
      <c r="Q283" s="1" t="s">
        <v>110</v>
      </c>
      <c r="S283" s="1" t="s">
        <v>90</v>
      </c>
      <c r="U283" s="1">
        <v>5</v>
      </c>
      <c r="V283" s="1" t="s">
        <v>206</v>
      </c>
      <c r="W283" s="1" t="s">
        <v>398</v>
      </c>
      <c r="AC283" s="1" t="s">
        <v>32</v>
      </c>
      <c r="AH283" s="1" t="s">
        <v>1242</v>
      </c>
      <c r="AJ283" s="1">
        <v>6</v>
      </c>
      <c r="AM283" s="1">
        <v>10</v>
      </c>
      <c r="AN283" s="1">
        <v>10</v>
      </c>
      <c r="AO283" s="1" t="s">
        <v>1619</v>
      </c>
      <c r="AP283" s="1" t="s">
        <v>63</v>
      </c>
      <c r="AR283" s="1">
        <v>10</v>
      </c>
      <c r="AS283" s="1" t="s">
        <v>1620</v>
      </c>
      <c r="AT283" s="1" t="s">
        <v>1621</v>
      </c>
      <c r="AU283" s="1" t="s">
        <v>1622</v>
      </c>
    </row>
    <row r="284" spans="1:47" ht="12.5" x14ac:dyDescent="0.25">
      <c r="A284" t="s">
        <v>4</v>
      </c>
      <c r="B284">
        <v>23.027777777777779</v>
      </c>
      <c r="C284" s="1">
        <v>8</v>
      </c>
      <c r="D284" s="1">
        <v>150</v>
      </c>
      <c r="E284" s="1">
        <v>12</v>
      </c>
      <c r="F284" s="1">
        <v>2</v>
      </c>
      <c r="G284" s="1">
        <v>110022</v>
      </c>
      <c r="H284" s="1" t="s">
        <v>1623</v>
      </c>
      <c r="I284" s="1">
        <v>1</v>
      </c>
      <c r="J284" s="1" t="s">
        <v>66</v>
      </c>
      <c r="L284" s="1" t="s">
        <v>102</v>
      </c>
      <c r="N284" s="1">
        <v>1</v>
      </c>
      <c r="O284" s="1" t="s">
        <v>224</v>
      </c>
      <c r="R284" s="1" t="s">
        <v>1624</v>
      </c>
      <c r="S284" s="1" t="s">
        <v>90</v>
      </c>
      <c r="U284" s="1">
        <v>0</v>
      </c>
      <c r="V284" s="1" t="s">
        <v>1625</v>
      </c>
      <c r="W284" s="1" t="s">
        <v>58</v>
      </c>
      <c r="AA284" s="1" t="s">
        <v>30</v>
      </c>
      <c r="AH284" s="1" t="s">
        <v>71</v>
      </c>
      <c r="AK284" s="1">
        <v>10</v>
      </c>
      <c r="AL284" s="1">
        <v>5</v>
      </c>
      <c r="AN284" s="1">
        <v>8</v>
      </c>
      <c r="AO284" s="1" t="s">
        <v>1626</v>
      </c>
      <c r="AP284" s="1" t="s">
        <v>73</v>
      </c>
      <c r="AR284" s="1">
        <v>10</v>
      </c>
      <c r="AS284" s="1" t="s">
        <v>1627</v>
      </c>
    </row>
    <row r="285" spans="1:47" ht="12.5" x14ac:dyDescent="0.25">
      <c r="A285" t="s">
        <v>1</v>
      </c>
      <c r="B285">
        <v>27.925000000000001</v>
      </c>
      <c r="C285" s="1">
        <v>7</v>
      </c>
      <c r="D285" s="1">
        <v>30</v>
      </c>
      <c r="E285" s="1">
        <v>10</v>
      </c>
      <c r="F285" s="1">
        <v>18</v>
      </c>
      <c r="G285" s="1">
        <v>65930</v>
      </c>
      <c r="H285" s="1" t="s">
        <v>732</v>
      </c>
      <c r="I285" s="1">
        <v>1</v>
      </c>
      <c r="J285" s="1" t="s">
        <v>52</v>
      </c>
      <c r="L285" s="1" t="s">
        <v>97</v>
      </c>
      <c r="N285" s="1">
        <v>1</v>
      </c>
      <c r="O285" s="1" t="s">
        <v>158</v>
      </c>
      <c r="Q285" s="1" t="s">
        <v>79</v>
      </c>
      <c r="S285" s="1" t="s">
        <v>390</v>
      </c>
      <c r="U285" s="1">
        <v>4</v>
      </c>
      <c r="V285" s="1" t="s">
        <v>1628</v>
      </c>
      <c r="W285" s="1" t="s">
        <v>398</v>
      </c>
      <c r="Z285" s="1" t="s">
        <v>29</v>
      </c>
      <c r="AA285" s="1" t="s">
        <v>30</v>
      </c>
      <c r="AH285" s="1" t="s">
        <v>71</v>
      </c>
      <c r="AJ285" s="1">
        <v>6</v>
      </c>
      <c r="AL285" s="1">
        <v>4</v>
      </c>
      <c r="AN285" s="1">
        <v>10</v>
      </c>
      <c r="AO285" s="1" t="s">
        <v>1629</v>
      </c>
      <c r="AP285" s="1" t="s">
        <v>73</v>
      </c>
      <c r="AR285" s="1">
        <v>10</v>
      </c>
      <c r="AS285" s="1" t="s">
        <v>1630</v>
      </c>
      <c r="AT285" s="1" t="s">
        <v>1631</v>
      </c>
      <c r="AU285" s="1" t="s">
        <v>1632</v>
      </c>
    </row>
    <row r="286" spans="1:47" ht="12.5" x14ac:dyDescent="0.25">
      <c r="A286" t="s">
        <v>3933</v>
      </c>
      <c r="B286">
        <v>1.1388888888888888</v>
      </c>
      <c r="C286" s="1">
        <v>7</v>
      </c>
      <c r="D286" s="1">
        <v>0</v>
      </c>
      <c r="E286" s="1">
        <v>13</v>
      </c>
      <c r="F286" s="1">
        <v>5</v>
      </c>
      <c r="G286" s="1">
        <v>19122</v>
      </c>
      <c r="H286" s="1" t="s">
        <v>877</v>
      </c>
      <c r="I286" s="1">
        <v>1</v>
      </c>
      <c r="J286" s="1" t="s">
        <v>66</v>
      </c>
      <c r="L286" s="1" t="s">
        <v>102</v>
      </c>
      <c r="N286" s="1">
        <v>0</v>
      </c>
      <c r="W286" s="1" t="s">
        <v>58</v>
      </c>
      <c r="AA286" s="1" t="s">
        <v>30</v>
      </c>
      <c r="AH286" s="1" t="s">
        <v>83</v>
      </c>
      <c r="AK286" s="1">
        <v>25</v>
      </c>
      <c r="AM286" s="1">
        <v>15</v>
      </c>
      <c r="AN286" s="1">
        <v>50</v>
      </c>
      <c r="AO286" s="1" t="s">
        <v>1633</v>
      </c>
      <c r="AP286" s="1" t="s">
        <v>63</v>
      </c>
      <c r="AR286" s="1">
        <v>9</v>
      </c>
      <c r="AS286" s="1" t="s">
        <v>1634</v>
      </c>
      <c r="AT286" s="1" t="s">
        <v>1635</v>
      </c>
      <c r="AU286" s="1" t="s">
        <v>315</v>
      </c>
    </row>
    <row r="287" spans="1:47" ht="12.5" x14ac:dyDescent="0.25">
      <c r="A287" t="s">
        <v>4</v>
      </c>
      <c r="B287">
        <v>30.774999999999999</v>
      </c>
      <c r="C287" s="1">
        <v>7</v>
      </c>
      <c r="D287" s="1">
        <v>20</v>
      </c>
      <c r="E287" s="1">
        <v>7</v>
      </c>
      <c r="F287" s="1">
        <v>10</v>
      </c>
      <c r="G287" s="1">
        <v>0</v>
      </c>
      <c r="H287" s="1" t="s">
        <v>1381</v>
      </c>
      <c r="I287" s="1">
        <v>1</v>
      </c>
      <c r="J287" s="1" t="s">
        <v>66</v>
      </c>
      <c r="L287" s="1" t="s">
        <v>97</v>
      </c>
      <c r="N287" s="1">
        <v>1</v>
      </c>
      <c r="O287" s="1" t="s">
        <v>224</v>
      </c>
      <c r="Q287" s="1" t="s">
        <v>79</v>
      </c>
      <c r="S287" s="1" t="s">
        <v>90</v>
      </c>
      <c r="U287" s="1">
        <v>8</v>
      </c>
      <c r="V287" s="1" t="s">
        <v>1636</v>
      </c>
      <c r="W287" s="1" t="s">
        <v>58</v>
      </c>
      <c r="AC287" s="1" t="s">
        <v>32</v>
      </c>
      <c r="AH287" s="1" t="s">
        <v>59</v>
      </c>
      <c r="AJ287" s="1">
        <v>3</v>
      </c>
      <c r="AL287" s="1">
        <v>3</v>
      </c>
      <c r="AN287" s="1">
        <v>8</v>
      </c>
      <c r="AO287" s="1" t="s">
        <v>1637</v>
      </c>
      <c r="AQ287" s="1" t="s">
        <v>1638</v>
      </c>
      <c r="AR287" s="1">
        <v>10</v>
      </c>
      <c r="AS287" s="1" t="s">
        <v>1639</v>
      </c>
    </row>
    <row r="288" spans="1:47" ht="12.5" x14ac:dyDescent="0.25">
      <c r="A288" t="s">
        <v>3927</v>
      </c>
      <c r="B288">
        <v>28.030555555555555</v>
      </c>
      <c r="C288" s="1">
        <v>7</v>
      </c>
      <c r="D288" s="1">
        <v>45</v>
      </c>
      <c r="E288" s="1">
        <v>12</v>
      </c>
      <c r="F288" s="1">
        <v>2</v>
      </c>
      <c r="G288" s="1">
        <v>75034</v>
      </c>
      <c r="H288" s="1" t="s">
        <v>1640</v>
      </c>
      <c r="I288" s="1">
        <v>1</v>
      </c>
      <c r="J288" s="1" t="s">
        <v>66</v>
      </c>
      <c r="L288" s="1" t="s">
        <v>53</v>
      </c>
      <c r="N288" s="1">
        <v>1</v>
      </c>
      <c r="O288" s="1" t="s">
        <v>158</v>
      </c>
      <c r="R288" s="1" t="s">
        <v>830</v>
      </c>
      <c r="T288" s="1" t="s">
        <v>1641</v>
      </c>
      <c r="U288" s="1">
        <v>2</v>
      </c>
      <c r="V288" s="3" t="s">
        <v>1642</v>
      </c>
      <c r="W288" s="1" t="s">
        <v>82</v>
      </c>
      <c r="AC288" s="1" t="s">
        <v>32</v>
      </c>
      <c r="AH288" s="1" t="s">
        <v>83</v>
      </c>
      <c r="AJ288" s="1">
        <v>6</v>
      </c>
      <c r="AL288" s="1">
        <v>4</v>
      </c>
      <c r="AN288" s="1">
        <v>6</v>
      </c>
      <c r="AO288" s="1" t="s">
        <v>1643</v>
      </c>
      <c r="AP288" s="1" t="s">
        <v>414</v>
      </c>
      <c r="AR288" s="1">
        <v>9</v>
      </c>
      <c r="AS288" s="1" t="s">
        <v>1644</v>
      </c>
    </row>
    <row r="289" spans="1:47" ht="12.5" x14ac:dyDescent="0.25">
      <c r="A289" t="s">
        <v>1</v>
      </c>
      <c r="B289">
        <v>42.588888888888889</v>
      </c>
      <c r="C289" s="1">
        <v>5</v>
      </c>
      <c r="D289" s="1">
        <v>75</v>
      </c>
      <c r="E289" s="1">
        <v>10</v>
      </c>
      <c r="F289" s="1">
        <v>10</v>
      </c>
      <c r="G289" s="1">
        <v>2701164</v>
      </c>
      <c r="H289" s="1" t="s">
        <v>1645</v>
      </c>
      <c r="I289" s="1">
        <v>1</v>
      </c>
      <c r="J289" s="1" t="s">
        <v>66</v>
      </c>
      <c r="L289" s="1" t="s">
        <v>97</v>
      </c>
      <c r="N289" s="1">
        <v>1</v>
      </c>
      <c r="O289" s="1" t="s">
        <v>224</v>
      </c>
      <c r="Q289" s="1" t="s">
        <v>79</v>
      </c>
      <c r="S289" s="1" t="s">
        <v>159</v>
      </c>
      <c r="U289" s="1">
        <v>17</v>
      </c>
      <c r="W289" s="1" t="s">
        <v>58</v>
      </c>
      <c r="AC289" s="1" t="s">
        <v>32</v>
      </c>
      <c r="AG289" s="1" t="s">
        <v>1646</v>
      </c>
      <c r="AH289" s="1" t="s">
        <v>71</v>
      </c>
      <c r="AK289" s="1">
        <v>10</v>
      </c>
      <c r="AM289" s="1">
        <v>10</v>
      </c>
      <c r="AN289" s="1">
        <v>15</v>
      </c>
      <c r="AO289" s="1" t="s">
        <v>1647</v>
      </c>
      <c r="AP289" s="1" t="s">
        <v>63</v>
      </c>
      <c r="AR289" s="1">
        <v>10</v>
      </c>
      <c r="AS289" s="1" t="s">
        <v>1648</v>
      </c>
      <c r="AT289" s="1" t="s">
        <v>351</v>
      </c>
    </row>
    <row r="290" spans="1:47" ht="12.5" x14ac:dyDescent="0.25">
      <c r="A290" t="s">
        <v>3932</v>
      </c>
      <c r="B290">
        <v>33.488888888888887</v>
      </c>
      <c r="C290" s="1">
        <v>6</v>
      </c>
      <c r="D290" s="1">
        <v>35</v>
      </c>
      <c r="E290" s="1">
        <v>10</v>
      </c>
      <c r="F290" s="1">
        <v>1</v>
      </c>
      <c r="G290" s="1">
        <v>55435</v>
      </c>
      <c r="H290" s="1" t="s">
        <v>342</v>
      </c>
      <c r="I290" s="1">
        <v>1</v>
      </c>
      <c r="J290" s="1" t="s">
        <v>96</v>
      </c>
      <c r="L290" s="1" t="s">
        <v>102</v>
      </c>
      <c r="N290" s="1">
        <v>1</v>
      </c>
      <c r="O290" s="1" t="s">
        <v>456</v>
      </c>
      <c r="Q290" s="1" t="s">
        <v>79</v>
      </c>
      <c r="S290" s="1" t="s">
        <v>390</v>
      </c>
      <c r="U290" s="1">
        <v>10</v>
      </c>
      <c r="V290" s="1" t="s">
        <v>1138</v>
      </c>
      <c r="W290" s="1" t="s">
        <v>58</v>
      </c>
      <c r="Z290" s="1" t="s">
        <v>29</v>
      </c>
      <c r="AH290" s="1" t="s">
        <v>83</v>
      </c>
      <c r="AJ290" s="1">
        <v>5</v>
      </c>
      <c r="AL290" s="1">
        <v>5</v>
      </c>
      <c r="AN290" s="1">
        <v>15</v>
      </c>
      <c r="AO290" s="1" t="s">
        <v>1649</v>
      </c>
      <c r="AP290" s="1" t="s">
        <v>63</v>
      </c>
      <c r="AR290" s="1">
        <v>10</v>
      </c>
      <c r="AS290" s="1" t="s">
        <v>1650</v>
      </c>
      <c r="AT290" s="1" t="s">
        <v>1651</v>
      </c>
      <c r="AU290" s="1" t="s">
        <v>115</v>
      </c>
    </row>
    <row r="291" spans="1:47" ht="12.5" x14ac:dyDescent="0.25">
      <c r="A291" t="s">
        <v>4</v>
      </c>
      <c r="B291">
        <v>38.944444444444443</v>
      </c>
      <c r="C291" s="1">
        <v>6</v>
      </c>
      <c r="D291" s="1">
        <v>30</v>
      </c>
      <c r="E291" s="1">
        <v>10</v>
      </c>
      <c r="F291" s="1">
        <v>5</v>
      </c>
      <c r="G291" s="1">
        <v>28760</v>
      </c>
      <c r="H291" s="1" t="s">
        <v>1652</v>
      </c>
      <c r="I291" s="1">
        <v>1</v>
      </c>
      <c r="J291" s="1" t="s">
        <v>66</v>
      </c>
      <c r="L291" s="1" t="s">
        <v>97</v>
      </c>
      <c r="N291" s="1">
        <v>1</v>
      </c>
      <c r="O291" s="1" t="s">
        <v>5</v>
      </c>
      <c r="Q291" s="1" t="s">
        <v>89</v>
      </c>
      <c r="S291" s="1" t="s">
        <v>232</v>
      </c>
      <c r="U291" s="1">
        <v>17</v>
      </c>
      <c r="V291" s="1" t="s">
        <v>1653</v>
      </c>
      <c r="W291" s="1" t="s">
        <v>82</v>
      </c>
      <c r="AC291" s="1" t="s">
        <v>32</v>
      </c>
      <c r="AH291" s="1" t="s">
        <v>59</v>
      </c>
      <c r="AJ291" s="1">
        <v>4</v>
      </c>
      <c r="AM291" s="1">
        <v>10</v>
      </c>
      <c r="AN291" s="1">
        <v>12</v>
      </c>
      <c r="AO291" s="1" t="s">
        <v>1654</v>
      </c>
      <c r="AP291" s="1" t="s">
        <v>199</v>
      </c>
      <c r="AR291" s="1">
        <v>10</v>
      </c>
      <c r="AS291" s="1" t="s">
        <v>1655</v>
      </c>
      <c r="AT291" s="1" t="s">
        <v>1656</v>
      </c>
    </row>
    <row r="292" spans="1:47" ht="12.5" x14ac:dyDescent="0.25">
      <c r="A292" t="s">
        <v>3941</v>
      </c>
      <c r="B292">
        <v>29.211111111111112</v>
      </c>
      <c r="C292" s="1">
        <v>6</v>
      </c>
      <c r="D292" s="1">
        <v>90</v>
      </c>
      <c r="E292" s="1">
        <v>7</v>
      </c>
      <c r="F292" s="1">
        <v>5</v>
      </c>
      <c r="G292" s="1">
        <v>201620</v>
      </c>
      <c r="H292" s="1" t="s">
        <v>1313</v>
      </c>
      <c r="I292" s="1">
        <v>0</v>
      </c>
      <c r="J292" s="1" t="s">
        <v>135</v>
      </c>
      <c r="L292" s="1" t="s">
        <v>97</v>
      </c>
      <c r="N292" s="1">
        <v>1</v>
      </c>
      <c r="O292" s="1" t="s">
        <v>68</v>
      </c>
      <c r="Q292" s="1" t="s">
        <v>383</v>
      </c>
      <c r="S292" s="1" t="s">
        <v>56</v>
      </c>
      <c r="U292" s="1">
        <v>0</v>
      </c>
      <c r="V292" s="1" t="s">
        <v>57</v>
      </c>
      <c r="W292" s="1" t="s">
        <v>70</v>
      </c>
      <c r="AC292" s="1" t="s">
        <v>32</v>
      </c>
      <c r="AH292" s="1" t="s">
        <v>71</v>
      </c>
      <c r="AJ292" s="1">
        <v>4</v>
      </c>
      <c r="AL292" s="1">
        <v>6</v>
      </c>
      <c r="AN292" s="1">
        <v>6</v>
      </c>
      <c r="AO292" s="1" t="s">
        <v>1657</v>
      </c>
      <c r="AQ292" s="1" t="s">
        <v>1658</v>
      </c>
      <c r="AR292" s="1">
        <v>8</v>
      </c>
      <c r="AS292" s="1" t="s">
        <v>1659</v>
      </c>
      <c r="AT292" s="1" t="s">
        <v>1660</v>
      </c>
      <c r="AU292" s="1" t="s">
        <v>1661</v>
      </c>
    </row>
    <row r="293" spans="1:47" ht="12.5" x14ac:dyDescent="0.25">
      <c r="A293" t="s">
        <v>1</v>
      </c>
      <c r="B293">
        <v>31.75</v>
      </c>
      <c r="C293" s="1">
        <v>9</v>
      </c>
      <c r="D293" s="1">
        <v>20</v>
      </c>
      <c r="E293" s="1">
        <v>10</v>
      </c>
      <c r="F293" s="1">
        <v>40</v>
      </c>
      <c r="G293" s="1">
        <v>94043</v>
      </c>
      <c r="H293" s="1" t="s">
        <v>1662</v>
      </c>
      <c r="I293" s="1">
        <v>0</v>
      </c>
      <c r="J293" s="1" t="s">
        <v>135</v>
      </c>
      <c r="L293" s="1" t="s">
        <v>102</v>
      </c>
      <c r="N293" s="1">
        <v>1</v>
      </c>
      <c r="O293" s="1" t="s">
        <v>224</v>
      </c>
      <c r="Q293" s="1" t="s">
        <v>79</v>
      </c>
      <c r="S293" s="1" t="s">
        <v>56</v>
      </c>
      <c r="U293" s="1">
        <v>11</v>
      </c>
      <c r="V293" s="1" t="s">
        <v>57</v>
      </c>
      <c r="W293" s="1" t="s">
        <v>165</v>
      </c>
      <c r="AA293" s="1" t="s">
        <v>30</v>
      </c>
      <c r="AC293" s="1" t="s">
        <v>32</v>
      </c>
      <c r="AI293" s="1" t="s">
        <v>1663</v>
      </c>
      <c r="AJ293" s="1">
        <v>6</v>
      </c>
      <c r="AL293" s="1">
        <v>4</v>
      </c>
      <c r="AN293" s="1">
        <v>3</v>
      </c>
      <c r="AO293" s="1" t="s">
        <v>1664</v>
      </c>
      <c r="AP293" s="1" t="s">
        <v>73</v>
      </c>
      <c r="AR293" s="1">
        <v>7</v>
      </c>
      <c r="AS293" s="1" t="s">
        <v>1665</v>
      </c>
      <c r="AT293" s="1" t="s">
        <v>1666</v>
      </c>
    </row>
    <row r="294" spans="1:47" ht="12.5" x14ac:dyDescent="0.25">
      <c r="A294" t="s">
        <v>4</v>
      </c>
      <c r="B294">
        <v>32.319444444444443</v>
      </c>
      <c r="C294" s="1">
        <v>8</v>
      </c>
      <c r="D294" s="1">
        <v>0</v>
      </c>
      <c r="E294" s="1">
        <v>10</v>
      </c>
      <c r="F294" s="1">
        <v>10</v>
      </c>
      <c r="G294" s="1">
        <v>94133</v>
      </c>
      <c r="H294" s="1" t="s">
        <v>336</v>
      </c>
      <c r="I294" s="1">
        <v>0</v>
      </c>
      <c r="J294" s="1" t="s">
        <v>52</v>
      </c>
      <c r="L294" s="1" t="s">
        <v>53</v>
      </c>
      <c r="N294" s="1">
        <v>1</v>
      </c>
      <c r="P294" s="1" t="s">
        <v>1667</v>
      </c>
      <c r="Q294" s="1" t="s">
        <v>422</v>
      </c>
      <c r="S294" s="1" t="s">
        <v>90</v>
      </c>
      <c r="U294" s="1">
        <v>12</v>
      </c>
      <c r="V294" s="1" t="s">
        <v>1668</v>
      </c>
      <c r="W294" s="1" t="s">
        <v>398</v>
      </c>
      <c r="AA294" s="1" t="s">
        <v>30</v>
      </c>
      <c r="AH294" s="1" t="s">
        <v>71</v>
      </c>
      <c r="AJ294" s="1">
        <v>3</v>
      </c>
      <c r="AL294" s="1">
        <v>5</v>
      </c>
      <c r="AN294" s="1">
        <v>15</v>
      </c>
      <c r="AO294" s="1" t="s">
        <v>1669</v>
      </c>
      <c r="AP294" s="1" t="s">
        <v>199</v>
      </c>
      <c r="AR294" s="1">
        <v>9</v>
      </c>
      <c r="AS294" s="1" t="s">
        <v>74</v>
      </c>
      <c r="AT294" s="1" t="s">
        <v>1670</v>
      </c>
    </row>
    <row r="295" spans="1:47" ht="12.5" x14ac:dyDescent="0.25">
      <c r="A295" t="s">
        <v>0</v>
      </c>
      <c r="B295">
        <v>23.244444444444444</v>
      </c>
      <c r="C295" s="1">
        <v>7</v>
      </c>
      <c r="D295" s="1">
        <v>120</v>
      </c>
      <c r="E295" s="1">
        <v>9</v>
      </c>
      <c r="F295" s="1">
        <v>4</v>
      </c>
      <c r="G295" s="1">
        <v>110049</v>
      </c>
      <c r="H295" s="1" t="s">
        <v>375</v>
      </c>
      <c r="I295" s="1">
        <v>0</v>
      </c>
      <c r="J295" s="1" t="s">
        <v>52</v>
      </c>
      <c r="L295" s="1" t="s">
        <v>97</v>
      </c>
      <c r="N295" s="1">
        <v>0</v>
      </c>
      <c r="W295" s="1" t="s">
        <v>58</v>
      </c>
      <c r="AA295" s="1" t="s">
        <v>30</v>
      </c>
      <c r="AH295" s="1" t="s">
        <v>59</v>
      </c>
      <c r="AK295" s="1">
        <v>20</v>
      </c>
      <c r="AM295" s="1">
        <v>20</v>
      </c>
      <c r="AN295" s="1">
        <v>10</v>
      </c>
      <c r="AO295" s="1" t="s">
        <v>1671</v>
      </c>
      <c r="AP295" s="1" t="s">
        <v>63</v>
      </c>
      <c r="AR295" s="1">
        <v>8</v>
      </c>
      <c r="AS295" s="1" t="s">
        <v>1672</v>
      </c>
      <c r="AT295" s="1" t="s">
        <v>1673</v>
      </c>
      <c r="AU295" s="1" t="s">
        <v>1674</v>
      </c>
    </row>
    <row r="296" spans="1:47" ht="12.5" x14ac:dyDescent="0.25">
      <c r="A296" t="s">
        <v>3947</v>
      </c>
      <c r="B296">
        <v>26.85</v>
      </c>
      <c r="C296" s="1">
        <v>8</v>
      </c>
      <c r="D296" s="1">
        <v>6</v>
      </c>
      <c r="E296" s="1">
        <v>15</v>
      </c>
      <c r="F296" s="1">
        <v>2</v>
      </c>
      <c r="G296" s="1">
        <v>500084</v>
      </c>
      <c r="H296" s="1" t="s">
        <v>1675</v>
      </c>
      <c r="I296" s="1">
        <v>0</v>
      </c>
      <c r="J296" s="1" t="s">
        <v>135</v>
      </c>
      <c r="L296" s="1" t="s">
        <v>97</v>
      </c>
      <c r="N296" s="1">
        <v>0</v>
      </c>
      <c r="W296" s="1" t="s">
        <v>82</v>
      </c>
      <c r="AC296" s="1" t="s">
        <v>32</v>
      </c>
      <c r="AH296" s="1" t="s">
        <v>71</v>
      </c>
      <c r="AJ296" s="1">
        <v>6</v>
      </c>
      <c r="AL296" s="1">
        <v>4</v>
      </c>
      <c r="AN296" s="1">
        <v>48</v>
      </c>
      <c r="AO296" s="1" t="s">
        <v>1676</v>
      </c>
      <c r="AP296" s="1" t="s">
        <v>73</v>
      </c>
      <c r="AR296" s="1">
        <v>10</v>
      </c>
      <c r="AS296" s="1" t="s">
        <v>1677</v>
      </c>
      <c r="AT296" s="1" t="s">
        <v>1678</v>
      </c>
    </row>
    <row r="297" spans="1:47" ht="12.5" x14ac:dyDescent="0.25">
      <c r="A297" t="s">
        <v>1</v>
      </c>
      <c r="B297">
        <v>43.19166666666667</v>
      </c>
      <c r="C297" s="1">
        <v>6</v>
      </c>
      <c r="D297" s="1">
        <v>0</v>
      </c>
      <c r="E297" s="1">
        <v>88</v>
      </c>
      <c r="F297" s="1">
        <v>2</v>
      </c>
      <c r="G297" s="1">
        <v>0</v>
      </c>
      <c r="H297" s="1" t="s">
        <v>1679</v>
      </c>
      <c r="I297" s="1">
        <v>1</v>
      </c>
      <c r="J297" s="1" t="s">
        <v>66</v>
      </c>
      <c r="L297" s="1" t="s">
        <v>97</v>
      </c>
      <c r="N297" s="1">
        <v>1</v>
      </c>
      <c r="O297" s="1" t="s">
        <v>224</v>
      </c>
      <c r="Q297" s="1" t="s">
        <v>79</v>
      </c>
      <c r="S297" s="1" t="s">
        <v>464</v>
      </c>
      <c r="U297" s="1">
        <v>12</v>
      </c>
      <c r="V297" s="1" t="s">
        <v>1680</v>
      </c>
      <c r="W297" s="1" t="s">
        <v>1287</v>
      </c>
      <c r="AF297" s="1" t="s">
        <v>35</v>
      </c>
      <c r="AP297" s="1" t="s">
        <v>63</v>
      </c>
      <c r="AR297" s="1">
        <v>8</v>
      </c>
      <c r="AS297" s="1" t="s">
        <v>1681</v>
      </c>
      <c r="AT297" s="1" t="s">
        <v>1682</v>
      </c>
      <c r="AU297" s="1" t="s">
        <v>115</v>
      </c>
    </row>
    <row r="298" spans="1:47" ht="12.5" x14ac:dyDescent="0.25">
      <c r="A298" t="s">
        <v>0</v>
      </c>
      <c r="B298">
        <v>28.416666666666668</v>
      </c>
      <c r="C298" s="1">
        <v>8</v>
      </c>
      <c r="D298" s="1">
        <v>0</v>
      </c>
      <c r="E298" s="1">
        <v>10</v>
      </c>
      <c r="F298" s="1">
        <v>30</v>
      </c>
      <c r="G298" s="1">
        <v>443029</v>
      </c>
      <c r="H298" s="1" t="s">
        <v>1683</v>
      </c>
      <c r="I298" s="1">
        <v>0</v>
      </c>
      <c r="J298" s="1" t="s">
        <v>66</v>
      </c>
      <c r="L298" s="1" t="s">
        <v>53</v>
      </c>
      <c r="N298" s="1">
        <v>1</v>
      </c>
      <c r="O298" s="1" t="s">
        <v>224</v>
      </c>
      <c r="Q298" s="1" t="s">
        <v>79</v>
      </c>
      <c r="S298" s="1" t="s">
        <v>90</v>
      </c>
      <c r="U298" s="1">
        <v>7</v>
      </c>
      <c r="V298" s="1" t="s">
        <v>1684</v>
      </c>
      <c r="W298" s="1" t="s">
        <v>82</v>
      </c>
      <c r="AF298" s="1" t="s">
        <v>35</v>
      </c>
      <c r="AP298" s="1" t="s">
        <v>199</v>
      </c>
      <c r="AR298" s="1">
        <v>8</v>
      </c>
      <c r="AS298" s="1" t="s">
        <v>1685</v>
      </c>
      <c r="AT298" s="1" t="s">
        <v>1686</v>
      </c>
    </row>
    <row r="299" spans="1:47" ht="12.5" x14ac:dyDescent="0.25">
      <c r="A299" t="s">
        <v>3933</v>
      </c>
      <c r="B299">
        <v>34.072222222222223</v>
      </c>
      <c r="C299" s="1">
        <v>7</v>
      </c>
      <c r="D299" s="1">
        <v>0</v>
      </c>
      <c r="E299" s="1">
        <v>12</v>
      </c>
      <c r="F299" s="1">
        <v>8</v>
      </c>
      <c r="G299" s="1">
        <v>37343</v>
      </c>
      <c r="H299" s="1" t="s">
        <v>1687</v>
      </c>
      <c r="I299" s="1">
        <v>1</v>
      </c>
      <c r="J299" s="1" t="s">
        <v>96</v>
      </c>
      <c r="L299" s="1" t="s">
        <v>102</v>
      </c>
      <c r="N299" s="1">
        <v>1</v>
      </c>
      <c r="P299" s="1" t="s">
        <v>1688</v>
      </c>
      <c r="Q299" s="1" t="s">
        <v>79</v>
      </c>
      <c r="S299" s="1" t="s">
        <v>90</v>
      </c>
      <c r="U299" s="1">
        <v>10</v>
      </c>
      <c r="V299" s="1" t="s">
        <v>1689</v>
      </c>
      <c r="W299" s="1" t="s">
        <v>398</v>
      </c>
      <c r="AA299" s="1" t="s">
        <v>30</v>
      </c>
      <c r="AC299" s="1" t="s">
        <v>32</v>
      </c>
      <c r="AH299" s="1" t="s">
        <v>83</v>
      </c>
      <c r="AJ299" s="1">
        <v>3</v>
      </c>
      <c r="AL299" s="1">
        <v>5</v>
      </c>
      <c r="AN299" s="1">
        <v>10</v>
      </c>
      <c r="AO299" s="1" t="s">
        <v>1690</v>
      </c>
      <c r="AP299" s="1" t="s">
        <v>63</v>
      </c>
      <c r="AR299" s="1">
        <v>10</v>
      </c>
      <c r="AS299" s="1" t="s">
        <v>1691</v>
      </c>
      <c r="AT299" s="1" t="s">
        <v>1692</v>
      </c>
      <c r="AU299" s="1" t="s">
        <v>1693</v>
      </c>
    </row>
    <row r="300" spans="1:47" ht="12.5" x14ac:dyDescent="0.25">
      <c r="A300" t="s">
        <v>3949</v>
      </c>
      <c r="B300">
        <v>29.838888888888889</v>
      </c>
      <c r="C300" s="1">
        <v>6</v>
      </c>
      <c r="D300" s="1">
        <v>0</v>
      </c>
      <c r="E300" s="1">
        <v>10</v>
      </c>
      <c r="F300" s="1">
        <v>20</v>
      </c>
      <c r="G300" s="1">
        <v>78728</v>
      </c>
      <c r="H300" s="1" t="s">
        <v>1694</v>
      </c>
      <c r="I300" s="1">
        <v>0</v>
      </c>
      <c r="J300" s="1" t="s">
        <v>52</v>
      </c>
      <c r="L300" s="1" t="s">
        <v>67</v>
      </c>
      <c r="N300" s="1">
        <v>1</v>
      </c>
      <c r="O300" s="1" t="s">
        <v>224</v>
      </c>
      <c r="Q300" s="1" t="s">
        <v>79</v>
      </c>
      <c r="S300" s="1" t="s">
        <v>90</v>
      </c>
      <c r="U300" s="1">
        <v>6</v>
      </c>
      <c r="V300" s="1" t="s">
        <v>206</v>
      </c>
      <c r="W300" s="1" t="s">
        <v>82</v>
      </c>
      <c r="AB300" s="1" t="s">
        <v>31</v>
      </c>
      <c r="AH300" s="1" t="s">
        <v>59</v>
      </c>
      <c r="AJ300" s="1">
        <v>5</v>
      </c>
      <c r="AL300" s="1">
        <v>3</v>
      </c>
      <c r="AN300" s="1">
        <v>20</v>
      </c>
      <c r="AO300" s="1" t="s">
        <v>1695</v>
      </c>
      <c r="AP300" s="1" t="s">
        <v>63</v>
      </c>
      <c r="AR300" s="1">
        <v>7</v>
      </c>
      <c r="AS300" s="1" t="s">
        <v>1696</v>
      </c>
      <c r="AT300" s="1" t="s">
        <v>1697</v>
      </c>
      <c r="AU300" s="1" t="s">
        <v>1698</v>
      </c>
    </row>
    <row r="301" spans="1:47" ht="12.5" x14ac:dyDescent="0.25">
      <c r="A301" t="s">
        <v>4</v>
      </c>
      <c r="B301">
        <v>58.147222222222226</v>
      </c>
      <c r="C301" s="1">
        <v>6</v>
      </c>
      <c r="D301" s="1">
        <v>60</v>
      </c>
      <c r="E301" s="1">
        <v>10</v>
      </c>
      <c r="F301" s="1">
        <v>6</v>
      </c>
      <c r="G301" s="1">
        <v>5445</v>
      </c>
      <c r="H301" s="1" t="s">
        <v>1699</v>
      </c>
      <c r="I301" s="1">
        <v>0</v>
      </c>
      <c r="J301" s="1" t="s">
        <v>77</v>
      </c>
      <c r="M301" s="1" t="s">
        <v>1700</v>
      </c>
      <c r="N301" s="1">
        <v>1</v>
      </c>
      <c r="O301" s="1" t="s">
        <v>136</v>
      </c>
      <c r="Q301" s="1" t="s">
        <v>144</v>
      </c>
      <c r="T301" s="1" t="s">
        <v>1701</v>
      </c>
      <c r="U301" s="1">
        <v>33</v>
      </c>
      <c r="V301" s="1" t="s">
        <v>1702</v>
      </c>
      <c r="W301" s="1" t="s">
        <v>82</v>
      </c>
      <c r="AC301" s="1" t="s">
        <v>32</v>
      </c>
      <c r="AH301" s="1" t="s">
        <v>71</v>
      </c>
      <c r="AJ301" s="1">
        <v>3</v>
      </c>
      <c r="AL301" s="1">
        <v>5</v>
      </c>
      <c r="AN301" s="1">
        <v>12</v>
      </c>
      <c r="AO301" s="1" t="s">
        <v>1703</v>
      </c>
      <c r="AQ301" s="1" t="s">
        <v>1704</v>
      </c>
      <c r="AR301" s="1">
        <v>10</v>
      </c>
      <c r="AS301" s="1" t="s">
        <v>1705</v>
      </c>
      <c r="AT301" s="1" t="s">
        <v>1706</v>
      </c>
      <c r="AU301" s="1" t="s">
        <v>1707</v>
      </c>
    </row>
    <row r="302" spans="1:47" ht="12.5" x14ac:dyDescent="0.25">
      <c r="A302" t="s">
        <v>3953</v>
      </c>
      <c r="B302">
        <v>29.225000000000001</v>
      </c>
      <c r="C302" s="1">
        <v>8</v>
      </c>
      <c r="D302" s="1">
        <v>5</v>
      </c>
      <c r="E302" s="1">
        <v>12</v>
      </c>
      <c r="F302" s="1">
        <v>4</v>
      </c>
      <c r="G302" s="1">
        <v>80202</v>
      </c>
      <c r="H302" s="1" t="s">
        <v>1708</v>
      </c>
      <c r="I302" s="1">
        <v>1</v>
      </c>
      <c r="J302" s="1" t="s">
        <v>52</v>
      </c>
      <c r="L302" s="1" t="s">
        <v>97</v>
      </c>
      <c r="N302" s="1">
        <v>0</v>
      </c>
      <c r="W302" s="1" t="s">
        <v>58</v>
      </c>
      <c r="X302" s="1" t="s">
        <v>27</v>
      </c>
      <c r="Z302" s="1" t="s">
        <v>29</v>
      </c>
      <c r="AA302" s="1" t="s">
        <v>30</v>
      </c>
      <c r="AC302" s="1" t="s">
        <v>32</v>
      </c>
      <c r="AH302" s="1" t="s">
        <v>71</v>
      </c>
      <c r="AK302" s="1">
        <v>40</v>
      </c>
      <c r="AL302" s="1">
        <v>6</v>
      </c>
      <c r="AN302" s="1">
        <v>6</v>
      </c>
      <c r="AO302" s="1" t="s">
        <v>1709</v>
      </c>
      <c r="AP302" s="1" t="s">
        <v>197</v>
      </c>
      <c r="AR302" s="1">
        <v>10</v>
      </c>
      <c r="AS302" s="1" t="s">
        <v>1710</v>
      </c>
      <c r="AT302" s="1" t="s">
        <v>1711</v>
      </c>
      <c r="AU302" s="1" t="s">
        <v>1712</v>
      </c>
    </row>
    <row r="303" spans="1:47" ht="12.5" x14ac:dyDescent="0.25">
      <c r="A303" t="s">
        <v>3928</v>
      </c>
      <c r="B303">
        <v>0.57777777777777772</v>
      </c>
      <c r="C303" s="1">
        <v>7</v>
      </c>
      <c r="D303" s="1">
        <v>60</v>
      </c>
      <c r="E303" s="1">
        <v>11</v>
      </c>
      <c r="F303" s="1">
        <v>25</v>
      </c>
      <c r="G303" s="1">
        <v>2332</v>
      </c>
      <c r="H303" s="1" t="s">
        <v>1713</v>
      </c>
      <c r="I303" s="1">
        <v>0</v>
      </c>
      <c r="J303" s="1" t="s">
        <v>52</v>
      </c>
      <c r="L303" s="1" t="s">
        <v>97</v>
      </c>
      <c r="N303" s="1">
        <v>1</v>
      </c>
      <c r="O303" s="1" t="s">
        <v>158</v>
      </c>
      <c r="Q303" s="1" t="s">
        <v>79</v>
      </c>
      <c r="S303" s="1" t="s">
        <v>390</v>
      </c>
      <c r="U303" s="1">
        <v>11</v>
      </c>
      <c r="V303" s="1" t="s">
        <v>1714</v>
      </c>
      <c r="W303" s="1" t="s">
        <v>82</v>
      </c>
      <c r="AC303" s="1" t="s">
        <v>32</v>
      </c>
      <c r="AH303" s="1" t="s">
        <v>59</v>
      </c>
      <c r="AJ303" s="1">
        <v>3</v>
      </c>
      <c r="AL303" s="1">
        <v>6</v>
      </c>
      <c r="AN303" s="1">
        <v>10</v>
      </c>
      <c r="AO303" s="1" t="s">
        <v>1715</v>
      </c>
      <c r="AP303" s="1" t="s">
        <v>63</v>
      </c>
      <c r="AR303" s="1">
        <v>10</v>
      </c>
      <c r="AS303" s="1" t="s">
        <v>161</v>
      </c>
      <c r="AT303" s="1" t="s">
        <v>1716</v>
      </c>
    </row>
    <row r="304" spans="1:47" ht="12.5" x14ac:dyDescent="0.25">
      <c r="A304" t="s">
        <v>3931</v>
      </c>
      <c r="B304">
        <v>36.383333333333333</v>
      </c>
      <c r="C304" s="1">
        <v>7</v>
      </c>
      <c r="D304" s="1">
        <v>80</v>
      </c>
      <c r="E304" s="1">
        <v>9</v>
      </c>
      <c r="F304" s="1">
        <v>20</v>
      </c>
      <c r="G304" s="1">
        <v>98037</v>
      </c>
      <c r="H304" s="1" t="s">
        <v>1717</v>
      </c>
      <c r="I304" s="1">
        <v>0</v>
      </c>
      <c r="J304" s="1" t="s">
        <v>66</v>
      </c>
      <c r="L304" s="1" t="s">
        <v>67</v>
      </c>
      <c r="N304" s="1">
        <v>1</v>
      </c>
      <c r="O304" s="1" t="s">
        <v>224</v>
      </c>
      <c r="Q304" s="1" t="s">
        <v>79</v>
      </c>
      <c r="S304" s="1" t="s">
        <v>90</v>
      </c>
      <c r="U304" s="1">
        <v>15</v>
      </c>
      <c r="V304" s="1" t="s">
        <v>1718</v>
      </c>
      <c r="W304" s="1" t="s">
        <v>82</v>
      </c>
      <c r="AF304" s="1" t="s">
        <v>35</v>
      </c>
      <c r="AP304" s="1" t="s">
        <v>199</v>
      </c>
      <c r="AR304" s="1">
        <v>7</v>
      </c>
      <c r="AS304" s="1" t="s">
        <v>1719</v>
      </c>
      <c r="AT304" s="1" t="s">
        <v>1720</v>
      </c>
      <c r="AU304" s="1" t="s">
        <v>1721</v>
      </c>
    </row>
    <row r="305" spans="1:47" ht="12.5" x14ac:dyDescent="0.25">
      <c r="A305" t="s">
        <v>3942</v>
      </c>
      <c r="B305">
        <v>29.916666666666668</v>
      </c>
      <c r="C305" s="1">
        <v>6</v>
      </c>
      <c r="D305" s="1">
        <v>25</v>
      </c>
      <c r="E305" s="1">
        <v>8</v>
      </c>
      <c r="F305" s="1">
        <v>30</v>
      </c>
      <c r="G305" s="1">
        <v>69126</v>
      </c>
      <c r="H305" s="1" t="s">
        <v>1722</v>
      </c>
      <c r="I305" s="1">
        <v>0</v>
      </c>
      <c r="J305" s="1" t="s">
        <v>66</v>
      </c>
      <c r="L305" s="1" t="s">
        <v>53</v>
      </c>
      <c r="N305" s="1">
        <v>1</v>
      </c>
      <c r="O305" s="1" t="s">
        <v>451</v>
      </c>
      <c r="R305" s="1" t="s">
        <v>1723</v>
      </c>
      <c r="S305" s="1" t="s">
        <v>159</v>
      </c>
      <c r="U305" s="1">
        <v>4</v>
      </c>
      <c r="V305" s="1" t="s">
        <v>1724</v>
      </c>
      <c r="W305" s="1" t="s">
        <v>82</v>
      </c>
      <c r="Z305" s="1" t="s">
        <v>29</v>
      </c>
      <c r="AH305" s="1" t="s">
        <v>71</v>
      </c>
      <c r="AJ305" s="1">
        <v>5</v>
      </c>
      <c r="AL305" s="1">
        <v>5</v>
      </c>
      <c r="AN305" s="1">
        <v>20</v>
      </c>
      <c r="AO305" s="1" t="s">
        <v>1725</v>
      </c>
      <c r="AP305" s="1" t="s">
        <v>63</v>
      </c>
      <c r="AR305" s="1">
        <v>10</v>
      </c>
      <c r="AS305" s="1" t="s">
        <v>1726</v>
      </c>
      <c r="AT305" s="1" t="s">
        <v>1727</v>
      </c>
    </row>
    <row r="306" spans="1:47" ht="12.5" x14ac:dyDescent="0.25">
      <c r="A306" t="s">
        <v>4</v>
      </c>
      <c r="B306">
        <v>0.4777777777777778</v>
      </c>
      <c r="C306" s="1">
        <v>8</v>
      </c>
      <c r="D306" s="1">
        <v>30</v>
      </c>
      <c r="E306" s="1">
        <v>8</v>
      </c>
      <c r="F306" s="1">
        <v>5</v>
      </c>
      <c r="G306" s="1">
        <v>66221</v>
      </c>
      <c r="H306" s="1" t="s">
        <v>1728</v>
      </c>
      <c r="I306" s="1">
        <v>0</v>
      </c>
      <c r="K306" s="1" t="s">
        <v>35</v>
      </c>
      <c r="M306" s="1" t="s">
        <v>1729</v>
      </c>
      <c r="N306" s="1">
        <v>1</v>
      </c>
      <c r="O306" s="1" t="s">
        <v>29</v>
      </c>
      <c r="Q306" s="1" t="s">
        <v>383</v>
      </c>
      <c r="T306" s="1" t="s">
        <v>1730</v>
      </c>
      <c r="U306" s="1">
        <v>10</v>
      </c>
      <c r="V306" s="1" t="s">
        <v>1731</v>
      </c>
      <c r="W306" s="1" t="s">
        <v>82</v>
      </c>
      <c r="Z306" s="1" t="s">
        <v>29</v>
      </c>
      <c r="AH306" s="1" t="s">
        <v>166</v>
      </c>
      <c r="AK306" s="1" t="s">
        <v>1732</v>
      </c>
      <c r="AM306" s="1" t="s">
        <v>1733</v>
      </c>
      <c r="AN306" s="1">
        <v>5</v>
      </c>
      <c r="AO306" s="1" t="s">
        <v>1734</v>
      </c>
      <c r="AP306" s="1" t="s">
        <v>197</v>
      </c>
      <c r="AR306" s="1">
        <v>6</v>
      </c>
      <c r="AS306" s="1" t="s">
        <v>1735</v>
      </c>
      <c r="AT306" s="1" t="s">
        <v>1736</v>
      </c>
      <c r="AU306" s="1" t="s">
        <v>1737</v>
      </c>
    </row>
    <row r="307" spans="1:47" ht="12.5" x14ac:dyDescent="0.25">
      <c r="A307" t="s">
        <v>1</v>
      </c>
      <c r="B307">
        <v>31.377777777777776</v>
      </c>
      <c r="C307" s="1">
        <v>8</v>
      </c>
      <c r="D307" s="1">
        <v>90</v>
      </c>
      <c r="E307" s="1">
        <v>12</v>
      </c>
      <c r="F307" s="1">
        <v>4</v>
      </c>
      <c r="G307" s="1">
        <v>95134</v>
      </c>
      <c r="H307" s="1" t="s">
        <v>805</v>
      </c>
      <c r="I307" s="1">
        <v>0</v>
      </c>
      <c r="J307" s="1" t="s">
        <v>66</v>
      </c>
      <c r="L307" s="1" t="s">
        <v>102</v>
      </c>
      <c r="N307" s="1">
        <v>1</v>
      </c>
      <c r="O307" s="1" t="s">
        <v>224</v>
      </c>
      <c r="Q307" s="1" t="s">
        <v>79</v>
      </c>
      <c r="S307" s="1" t="s">
        <v>90</v>
      </c>
      <c r="U307" s="1">
        <v>9</v>
      </c>
      <c r="V307" s="1" t="s">
        <v>1738</v>
      </c>
      <c r="W307" s="1" t="s">
        <v>82</v>
      </c>
      <c r="AA307" s="1" t="s">
        <v>30</v>
      </c>
      <c r="AH307" s="1" t="s">
        <v>83</v>
      </c>
      <c r="AJ307" s="1">
        <v>6</v>
      </c>
      <c r="AL307" s="1">
        <v>6</v>
      </c>
      <c r="AN307" s="1">
        <v>6</v>
      </c>
      <c r="AO307" s="1" t="s">
        <v>1739</v>
      </c>
      <c r="AP307" s="1" t="s">
        <v>63</v>
      </c>
      <c r="AR307" s="1">
        <v>8</v>
      </c>
      <c r="AS307" s="1" t="s">
        <v>1740</v>
      </c>
      <c r="AT307" s="1" t="s">
        <v>1741</v>
      </c>
    </row>
    <row r="308" spans="1:47" ht="12.5" x14ac:dyDescent="0.25">
      <c r="A308" t="s">
        <v>0</v>
      </c>
      <c r="B308">
        <v>24.355555555555554</v>
      </c>
      <c r="C308" s="1">
        <v>8</v>
      </c>
      <c r="D308" s="1">
        <v>150</v>
      </c>
      <c r="E308" s="1">
        <v>6</v>
      </c>
      <c r="F308" s="1">
        <v>5</v>
      </c>
      <c r="G308" s="1">
        <v>500079</v>
      </c>
      <c r="H308" s="1" t="s">
        <v>1742</v>
      </c>
      <c r="I308" s="1">
        <v>1</v>
      </c>
      <c r="J308" s="1" t="s">
        <v>77</v>
      </c>
      <c r="L308" s="1" t="s">
        <v>97</v>
      </c>
      <c r="N308" s="1">
        <v>1</v>
      </c>
      <c r="O308" s="1" t="s">
        <v>224</v>
      </c>
      <c r="Q308" s="1" t="s">
        <v>79</v>
      </c>
      <c r="T308" s="1" t="s">
        <v>1743</v>
      </c>
      <c r="U308" s="1">
        <v>2</v>
      </c>
      <c r="V308" s="1" t="s">
        <v>1742</v>
      </c>
      <c r="W308" s="1" t="s">
        <v>58</v>
      </c>
      <c r="Z308" s="1" t="s">
        <v>29</v>
      </c>
      <c r="AH308" s="1" t="s">
        <v>71</v>
      </c>
      <c r="AK308" s="1">
        <v>12</v>
      </c>
      <c r="AL308" s="1">
        <v>2</v>
      </c>
      <c r="AN308" s="1">
        <v>50</v>
      </c>
      <c r="AO308" s="1" t="s">
        <v>1744</v>
      </c>
      <c r="AP308" s="1" t="s">
        <v>73</v>
      </c>
      <c r="AR308" s="1">
        <v>10</v>
      </c>
      <c r="AS308" s="1" t="s">
        <v>1745</v>
      </c>
      <c r="AT308" s="1" t="s">
        <v>1746</v>
      </c>
      <c r="AU308" s="1" t="s">
        <v>1347</v>
      </c>
    </row>
    <row r="309" spans="1:47" ht="12.5" x14ac:dyDescent="0.25">
      <c r="A309" t="s">
        <v>4</v>
      </c>
      <c r="B309">
        <v>35.327777777777776</v>
      </c>
      <c r="C309" s="1">
        <v>7</v>
      </c>
      <c r="D309" s="1">
        <v>30</v>
      </c>
      <c r="E309" s="1">
        <v>13</v>
      </c>
      <c r="F309" s="1">
        <v>5</v>
      </c>
      <c r="G309" s="1">
        <v>80820</v>
      </c>
      <c r="H309" s="1" t="s">
        <v>230</v>
      </c>
      <c r="I309" s="1">
        <v>0</v>
      </c>
      <c r="J309" s="1" t="s">
        <v>66</v>
      </c>
      <c r="L309" s="1" t="s">
        <v>53</v>
      </c>
      <c r="N309" s="1">
        <v>1</v>
      </c>
      <c r="O309" s="1" t="s">
        <v>149</v>
      </c>
      <c r="Q309" s="1" t="s">
        <v>79</v>
      </c>
      <c r="S309" s="1" t="s">
        <v>232</v>
      </c>
      <c r="U309" s="1">
        <v>6</v>
      </c>
      <c r="V309" s="1" t="s">
        <v>1747</v>
      </c>
      <c r="W309" s="1" t="s">
        <v>70</v>
      </c>
      <c r="AC309" s="1" t="s">
        <v>32</v>
      </c>
      <c r="AH309" s="1" t="s">
        <v>71</v>
      </c>
      <c r="AJ309" s="1">
        <v>5</v>
      </c>
      <c r="AL309" s="1">
        <v>2</v>
      </c>
      <c r="AN309" s="1">
        <v>10</v>
      </c>
      <c r="AP309" s="1" t="s">
        <v>73</v>
      </c>
      <c r="AR309" s="1">
        <v>10</v>
      </c>
    </row>
    <row r="310" spans="1:47" ht="12.5" x14ac:dyDescent="0.25">
      <c r="A310" t="s">
        <v>3933</v>
      </c>
      <c r="B310">
        <v>29.161111111111111</v>
      </c>
      <c r="C310" s="1">
        <v>7</v>
      </c>
      <c r="D310" s="1">
        <v>60</v>
      </c>
      <c r="E310" s="1">
        <v>11</v>
      </c>
      <c r="F310" s="1">
        <v>2</v>
      </c>
      <c r="G310" s="1">
        <v>610138</v>
      </c>
      <c r="H310" s="1" t="s">
        <v>1748</v>
      </c>
      <c r="I310" s="1">
        <v>1</v>
      </c>
      <c r="J310" s="1" t="s">
        <v>66</v>
      </c>
      <c r="L310" s="1" t="s">
        <v>102</v>
      </c>
      <c r="N310" s="1">
        <v>1</v>
      </c>
      <c r="O310" s="1" t="s">
        <v>224</v>
      </c>
      <c r="Q310" s="1" t="s">
        <v>110</v>
      </c>
      <c r="S310" s="1" t="s">
        <v>90</v>
      </c>
      <c r="U310" s="1">
        <v>5</v>
      </c>
      <c r="V310" s="1" t="s">
        <v>1749</v>
      </c>
      <c r="W310" s="1" t="s">
        <v>58</v>
      </c>
      <c r="AC310" s="1" t="s">
        <v>32</v>
      </c>
      <c r="AH310" s="1" t="s">
        <v>83</v>
      </c>
      <c r="AJ310" s="1">
        <v>4</v>
      </c>
      <c r="AL310" s="1">
        <v>2</v>
      </c>
      <c r="AN310" s="1">
        <v>8</v>
      </c>
      <c r="AO310" s="1" t="s">
        <v>1750</v>
      </c>
      <c r="AP310" s="1" t="s">
        <v>63</v>
      </c>
      <c r="AR310" s="1">
        <v>8</v>
      </c>
      <c r="AS310" s="1" t="s">
        <v>1751</v>
      </c>
    </row>
    <row r="311" spans="1:47" ht="12.5" x14ac:dyDescent="0.25">
      <c r="A311" t="s">
        <v>4</v>
      </c>
      <c r="B311">
        <v>27.25</v>
      </c>
      <c r="C311" s="1">
        <v>7</v>
      </c>
      <c r="D311" s="1">
        <v>0</v>
      </c>
      <c r="E311" s="1">
        <v>8</v>
      </c>
      <c r="F311" s="1">
        <v>2</v>
      </c>
      <c r="H311" s="1" t="s">
        <v>470</v>
      </c>
      <c r="I311" s="1">
        <v>0</v>
      </c>
      <c r="J311" s="1" t="s">
        <v>66</v>
      </c>
      <c r="L311" s="1" t="s">
        <v>97</v>
      </c>
      <c r="N311" s="1">
        <v>0</v>
      </c>
      <c r="W311" s="1" t="s">
        <v>58</v>
      </c>
      <c r="Z311" s="1" t="s">
        <v>29</v>
      </c>
      <c r="AH311" s="1" t="s">
        <v>166</v>
      </c>
      <c r="AJ311" s="1">
        <v>4</v>
      </c>
      <c r="AL311" s="1">
        <v>4</v>
      </c>
      <c r="AN311" s="1">
        <v>25</v>
      </c>
      <c r="AO311" s="1" t="s">
        <v>1752</v>
      </c>
      <c r="AQ311" s="1" t="s">
        <v>1753</v>
      </c>
      <c r="AR311" s="1">
        <v>10</v>
      </c>
      <c r="AS311" s="1" t="s">
        <v>1754</v>
      </c>
      <c r="AT311" s="1" t="s">
        <v>351</v>
      </c>
      <c r="AU311" s="1" t="s">
        <v>1755</v>
      </c>
    </row>
    <row r="312" spans="1:47" ht="12.5" x14ac:dyDescent="0.25">
      <c r="A312" t="s">
        <v>3938</v>
      </c>
      <c r="B312">
        <v>35.866666666666667</v>
      </c>
      <c r="C312" s="1">
        <v>6</v>
      </c>
      <c r="D312" s="1">
        <v>90</v>
      </c>
      <c r="E312" s="1">
        <v>10</v>
      </c>
      <c r="F312" s="1">
        <v>10</v>
      </c>
      <c r="G312" s="1">
        <v>122003</v>
      </c>
      <c r="H312" s="1" t="s">
        <v>1756</v>
      </c>
      <c r="I312" s="1">
        <v>1</v>
      </c>
      <c r="J312" s="1" t="s">
        <v>52</v>
      </c>
      <c r="M312" s="1" t="s">
        <v>1757</v>
      </c>
      <c r="N312" s="1">
        <v>1</v>
      </c>
      <c r="O312" s="1" t="s">
        <v>5</v>
      </c>
      <c r="Q312" s="1" t="s">
        <v>89</v>
      </c>
      <c r="S312" s="1" t="s">
        <v>80</v>
      </c>
      <c r="U312" s="1">
        <v>11</v>
      </c>
      <c r="V312" s="1" t="s">
        <v>1758</v>
      </c>
      <c r="W312" s="1" t="s">
        <v>58</v>
      </c>
      <c r="AC312" s="1" t="s">
        <v>32</v>
      </c>
      <c r="AH312" s="1" t="s">
        <v>59</v>
      </c>
      <c r="AK312" s="1">
        <v>15</v>
      </c>
      <c r="AL312" s="1">
        <v>6</v>
      </c>
      <c r="AN312" s="1">
        <v>20</v>
      </c>
      <c r="AO312" s="1" t="s">
        <v>1759</v>
      </c>
      <c r="AP312" s="1" t="s">
        <v>63</v>
      </c>
      <c r="AR312" s="1">
        <v>10</v>
      </c>
      <c r="AS312" s="1" t="s">
        <v>1760</v>
      </c>
      <c r="AT312" s="1" t="s">
        <v>1761</v>
      </c>
      <c r="AU312" s="1" t="s">
        <v>1762</v>
      </c>
    </row>
    <row r="313" spans="1:47" ht="12.5" x14ac:dyDescent="0.25">
      <c r="A313" t="s">
        <v>4</v>
      </c>
      <c r="B313">
        <v>43.969444444444441</v>
      </c>
      <c r="C313" s="1">
        <v>8</v>
      </c>
      <c r="D313" s="1">
        <v>15</v>
      </c>
      <c r="E313" s="1">
        <v>12</v>
      </c>
      <c r="F313" s="1">
        <v>2</v>
      </c>
      <c r="H313" s="1" t="s">
        <v>1763</v>
      </c>
      <c r="I313" s="1">
        <v>1</v>
      </c>
      <c r="J313" s="1" t="s">
        <v>66</v>
      </c>
      <c r="L313" s="1" t="s">
        <v>97</v>
      </c>
      <c r="N313" s="1">
        <v>1</v>
      </c>
      <c r="O313" s="1" t="s">
        <v>579</v>
      </c>
      <c r="Q313" s="1" t="s">
        <v>79</v>
      </c>
      <c r="S313" s="1" t="s">
        <v>90</v>
      </c>
      <c r="U313" s="1">
        <v>13</v>
      </c>
      <c r="V313" s="1" t="s">
        <v>1764</v>
      </c>
      <c r="W313" s="1" t="s">
        <v>58</v>
      </c>
      <c r="AC313" s="1" t="s">
        <v>32</v>
      </c>
      <c r="AH313" s="1" t="s">
        <v>59</v>
      </c>
      <c r="AK313" s="1">
        <v>12</v>
      </c>
      <c r="AL313" s="1">
        <v>2</v>
      </c>
      <c r="AN313" s="1">
        <v>8</v>
      </c>
      <c r="AO313" s="1" t="s">
        <v>1765</v>
      </c>
      <c r="AP313" s="1" t="s">
        <v>199</v>
      </c>
      <c r="AR313" s="1">
        <v>10</v>
      </c>
      <c r="AS313" s="1" t="s">
        <v>1766</v>
      </c>
      <c r="AT313" s="1" t="s">
        <v>1767</v>
      </c>
      <c r="AU313" s="1" t="s">
        <v>1768</v>
      </c>
    </row>
    <row r="314" spans="1:47" ht="12.5" x14ac:dyDescent="0.25">
      <c r="A314" t="s">
        <v>0</v>
      </c>
      <c r="B314">
        <v>52.819444444444443</v>
      </c>
      <c r="C314" s="1">
        <v>6</v>
      </c>
      <c r="D314" s="1">
        <v>0</v>
      </c>
      <c r="E314" s="1">
        <v>10</v>
      </c>
      <c r="F314" s="1">
        <v>20</v>
      </c>
      <c r="G314" s="1">
        <v>20148</v>
      </c>
      <c r="H314" s="1" t="s">
        <v>1769</v>
      </c>
      <c r="I314" s="1">
        <v>0</v>
      </c>
      <c r="J314" s="1" t="s">
        <v>96</v>
      </c>
      <c r="L314" s="1" t="s">
        <v>97</v>
      </c>
      <c r="N314" s="1">
        <v>0</v>
      </c>
      <c r="W314" s="1" t="s">
        <v>58</v>
      </c>
      <c r="AA314" s="1" t="s">
        <v>30</v>
      </c>
      <c r="AH314" s="1" t="s">
        <v>59</v>
      </c>
      <c r="AJ314" s="1">
        <v>4</v>
      </c>
      <c r="AL314" s="1">
        <v>6</v>
      </c>
      <c r="AN314" s="1">
        <v>20</v>
      </c>
      <c r="AO314" s="1" t="s">
        <v>1770</v>
      </c>
      <c r="AP314" s="1" t="s">
        <v>63</v>
      </c>
      <c r="AR314" s="1">
        <v>10</v>
      </c>
      <c r="AS314" s="1" t="s">
        <v>1771</v>
      </c>
      <c r="AT314" s="1" t="s">
        <v>1772</v>
      </c>
      <c r="AU314" s="1" t="s">
        <v>1773</v>
      </c>
    </row>
    <row r="315" spans="1:47" ht="12.5" x14ac:dyDescent="0.25">
      <c r="A315" t="s">
        <v>0</v>
      </c>
      <c r="B315">
        <v>45.347222222222221</v>
      </c>
      <c r="C315" s="1">
        <v>7</v>
      </c>
      <c r="D315" s="1">
        <v>30</v>
      </c>
      <c r="E315" s="1">
        <v>6</v>
      </c>
      <c r="F315" s="1">
        <v>20</v>
      </c>
      <c r="G315" s="1">
        <v>11238</v>
      </c>
      <c r="H315" s="1" t="s">
        <v>1774</v>
      </c>
      <c r="I315" s="1">
        <v>1</v>
      </c>
      <c r="J315" s="1" t="s">
        <v>66</v>
      </c>
      <c r="L315" s="1" t="s">
        <v>97</v>
      </c>
      <c r="N315" s="1">
        <v>1</v>
      </c>
      <c r="O315" s="1" t="s">
        <v>224</v>
      </c>
      <c r="Q315" s="1" t="s">
        <v>79</v>
      </c>
      <c r="S315" s="1" t="s">
        <v>90</v>
      </c>
      <c r="U315" s="1">
        <v>20</v>
      </c>
      <c r="V315" s="1" t="s">
        <v>1775</v>
      </c>
      <c r="W315" s="1" t="s">
        <v>58</v>
      </c>
      <c r="AF315" s="1" t="s">
        <v>35</v>
      </c>
      <c r="AQ315" s="1" t="s">
        <v>1776</v>
      </c>
      <c r="AR315" s="1">
        <v>10</v>
      </c>
      <c r="AS315" s="1" t="s">
        <v>1777</v>
      </c>
      <c r="AT315" s="1" t="s">
        <v>1778</v>
      </c>
      <c r="AU315" s="1" t="s">
        <v>1779</v>
      </c>
    </row>
    <row r="316" spans="1:47" ht="12.5" x14ac:dyDescent="0.25">
      <c r="A316" t="s">
        <v>3927</v>
      </c>
      <c r="B316">
        <v>26.294444444444444</v>
      </c>
      <c r="C316" s="1">
        <v>8</v>
      </c>
      <c r="D316" s="1">
        <v>40</v>
      </c>
      <c r="E316" s="1">
        <v>13</v>
      </c>
      <c r="F316" s="1">
        <v>6</v>
      </c>
      <c r="G316" s="1">
        <v>1127</v>
      </c>
      <c r="H316" s="1" t="s">
        <v>1780</v>
      </c>
      <c r="I316" s="1">
        <v>1</v>
      </c>
      <c r="J316" s="1" t="s">
        <v>142</v>
      </c>
      <c r="L316" s="1" t="s">
        <v>97</v>
      </c>
      <c r="N316" s="1">
        <v>1</v>
      </c>
      <c r="O316" s="1" t="s">
        <v>451</v>
      </c>
      <c r="Q316" s="1" t="s">
        <v>79</v>
      </c>
      <c r="S316" s="1" t="s">
        <v>56</v>
      </c>
      <c r="U316" s="1">
        <v>2</v>
      </c>
      <c r="V316" s="1" t="s">
        <v>1781</v>
      </c>
      <c r="W316" s="1" t="s">
        <v>82</v>
      </c>
      <c r="AF316" s="1" t="s">
        <v>35</v>
      </c>
      <c r="AP316" s="1" t="s">
        <v>197</v>
      </c>
      <c r="AR316" s="1">
        <v>5</v>
      </c>
      <c r="AS316" s="1" t="s">
        <v>1782</v>
      </c>
      <c r="AT316" s="1" t="s">
        <v>1783</v>
      </c>
    </row>
    <row r="317" spans="1:47" ht="12.5" x14ac:dyDescent="0.25">
      <c r="A317" t="s">
        <v>3927</v>
      </c>
      <c r="B317">
        <v>46.091666666666669</v>
      </c>
      <c r="C317" s="1">
        <v>6</v>
      </c>
      <c r="D317" s="1">
        <v>35</v>
      </c>
      <c r="E317" s="1">
        <v>8</v>
      </c>
      <c r="F317" s="1">
        <v>7</v>
      </c>
      <c r="G317" s="1">
        <v>20117</v>
      </c>
      <c r="H317" s="1" t="s">
        <v>1784</v>
      </c>
      <c r="I317" s="1">
        <v>1</v>
      </c>
      <c r="J317" s="1" t="s">
        <v>122</v>
      </c>
      <c r="L317" s="1" t="s">
        <v>102</v>
      </c>
      <c r="N317" s="1">
        <v>1</v>
      </c>
      <c r="O317" s="1" t="s">
        <v>54</v>
      </c>
      <c r="Q317" s="1" t="s">
        <v>55</v>
      </c>
      <c r="S317" s="1" t="s">
        <v>90</v>
      </c>
      <c r="U317" s="1">
        <v>23</v>
      </c>
      <c r="V317" s="1" t="s">
        <v>1785</v>
      </c>
      <c r="W317" s="1" t="s">
        <v>82</v>
      </c>
      <c r="AA317" s="1" t="s">
        <v>30</v>
      </c>
      <c r="AH317" s="1" t="s">
        <v>71</v>
      </c>
      <c r="AK317" s="1">
        <v>10</v>
      </c>
      <c r="AL317" s="1">
        <v>3</v>
      </c>
      <c r="AN317" s="1">
        <v>8</v>
      </c>
      <c r="AO317" s="1" t="s">
        <v>1786</v>
      </c>
      <c r="AP317" s="1" t="s">
        <v>73</v>
      </c>
      <c r="AR317" s="1">
        <v>7</v>
      </c>
      <c r="AS317" s="1" t="s">
        <v>1787</v>
      </c>
      <c r="AT317" s="1" t="s">
        <v>1788</v>
      </c>
    </row>
    <row r="318" spans="1:47" ht="12.5" x14ac:dyDescent="0.25">
      <c r="A318" t="s">
        <v>3932</v>
      </c>
      <c r="B318">
        <v>29.261111111111113</v>
      </c>
      <c r="C318" s="1">
        <v>7</v>
      </c>
      <c r="D318" s="1">
        <v>40</v>
      </c>
      <c r="E318" s="1">
        <v>12</v>
      </c>
      <c r="F318" s="1">
        <v>25</v>
      </c>
      <c r="G318" s="1">
        <v>95051</v>
      </c>
      <c r="H318" s="1" t="s">
        <v>1789</v>
      </c>
      <c r="I318" s="1">
        <v>0</v>
      </c>
      <c r="J318" s="1" t="s">
        <v>66</v>
      </c>
      <c r="L318" s="1" t="s">
        <v>97</v>
      </c>
      <c r="N318" s="1">
        <v>1</v>
      </c>
      <c r="O318" s="1" t="s">
        <v>579</v>
      </c>
      <c r="Q318" s="1" t="s">
        <v>79</v>
      </c>
      <c r="S318" s="1" t="s">
        <v>90</v>
      </c>
      <c r="U318" s="1">
        <v>1</v>
      </c>
      <c r="V318" s="1" t="s">
        <v>1790</v>
      </c>
      <c r="W318" s="1" t="s">
        <v>82</v>
      </c>
      <c r="AA318" s="1" t="s">
        <v>30</v>
      </c>
      <c r="AH318" s="1" t="s">
        <v>166</v>
      </c>
      <c r="AJ318" s="1">
        <v>6</v>
      </c>
      <c r="AL318" s="1">
        <v>2</v>
      </c>
      <c r="AN318" s="1">
        <v>15</v>
      </c>
      <c r="AO318" s="1" t="s">
        <v>1791</v>
      </c>
      <c r="AP318" s="1" t="s">
        <v>73</v>
      </c>
      <c r="AR318" s="1">
        <v>10</v>
      </c>
      <c r="AS318" s="1" t="s">
        <v>1792</v>
      </c>
    </row>
    <row r="319" spans="1:47" ht="12.5" x14ac:dyDescent="0.25">
      <c r="A319" t="s">
        <v>0</v>
      </c>
      <c r="B319">
        <v>26.1</v>
      </c>
      <c r="C319" s="1">
        <v>6</v>
      </c>
      <c r="D319" s="1">
        <v>30</v>
      </c>
      <c r="E319" s="1">
        <v>10</v>
      </c>
      <c r="F319" s="1">
        <v>20</v>
      </c>
      <c r="H319" s="1" t="s">
        <v>1793</v>
      </c>
      <c r="I319" s="1">
        <v>1</v>
      </c>
      <c r="J319" s="1" t="s">
        <v>66</v>
      </c>
      <c r="L319" s="1" t="s">
        <v>97</v>
      </c>
      <c r="N319" s="1">
        <v>1</v>
      </c>
      <c r="O319" s="1" t="s">
        <v>224</v>
      </c>
      <c r="Q319" s="1" t="s">
        <v>79</v>
      </c>
      <c r="S319" s="1" t="s">
        <v>90</v>
      </c>
      <c r="U319" s="1">
        <v>3</v>
      </c>
      <c r="V319" s="1" t="s">
        <v>1794</v>
      </c>
      <c r="W319" s="1" t="s">
        <v>58</v>
      </c>
      <c r="AF319" s="1" t="s">
        <v>35</v>
      </c>
      <c r="AP319" s="1" t="s">
        <v>73</v>
      </c>
      <c r="AR319" s="1">
        <v>10</v>
      </c>
      <c r="AS319" s="1" t="s">
        <v>1795</v>
      </c>
      <c r="AT319" s="1" t="s">
        <v>1796</v>
      </c>
      <c r="AU319" s="1" t="s">
        <v>1797</v>
      </c>
    </row>
    <row r="320" spans="1:47" ht="12.5" x14ac:dyDescent="0.25">
      <c r="A320" t="s">
        <v>3945</v>
      </c>
      <c r="B320">
        <v>26.341666666666665</v>
      </c>
      <c r="C320" s="1">
        <v>7</v>
      </c>
      <c r="D320" s="1">
        <v>0</v>
      </c>
      <c r="E320" s="1">
        <v>6</v>
      </c>
      <c r="F320" s="1">
        <v>15</v>
      </c>
      <c r="G320" s="1">
        <v>402160</v>
      </c>
      <c r="H320" s="1" t="s">
        <v>1798</v>
      </c>
      <c r="I320" s="1">
        <v>1</v>
      </c>
      <c r="J320" s="1" t="s">
        <v>96</v>
      </c>
      <c r="M320" s="1" t="s">
        <v>1799</v>
      </c>
      <c r="N320" s="1">
        <v>0</v>
      </c>
      <c r="W320" s="1" t="s">
        <v>58</v>
      </c>
      <c r="AA320" s="1" t="s">
        <v>30</v>
      </c>
      <c r="AC320" s="1" t="s">
        <v>32</v>
      </c>
      <c r="AH320" s="1" t="s">
        <v>71</v>
      </c>
      <c r="AJ320" s="1">
        <v>6</v>
      </c>
      <c r="AL320" s="1">
        <v>6</v>
      </c>
      <c r="AN320" s="1">
        <v>20</v>
      </c>
      <c r="AO320" s="1" t="s">
        <v>1800</v>
      </c>
      <c r="AP320" s="1" t="s">
        <v>73</v>
      </c>
      <c r="AR320" s="1">
        <v>6</v>
      </c>
      <c r="AS320" s="1" t="s">
        <v>1801</v>
      </c>
      <c r="AT320" s="1" t="s">
        <v>212</v>
      </c>
      <c r="AU320" s="1" t="s">
        <v>1802</v>
      </c>
    </row>
    <row r="321" spans="1:47" ht="12.5" x14ac:dyDescent="0.25">
      <c r="A321" t="s">
        <v>3940</v>
      </c>
      <c r="B321">
        <v>26.947222222222223</v>
      </c>
      <c r="C321" s="1">
        <v>5</v>
      </c>
      <c r="D321" s="1">
        <v>45</v>
      </c>
      <c r="E321" s="1">
        <v>12</v>
      </c>
      <c r="F321" s="1">
        <v>30</v>
      </c>
      <c r="G321" s="1">
        <v>2130033</v>
      </c>
      <c r="H321" s="1" t="s">
        <v>1803</v>
      </c>
      <c r="I321" s="1">
        <v>1</v>
      </c>
      <c r="J321" s="1" t="s">
        <v>77</v>
      </c>
      <c r="M321" s="1" t="s">
        <v>1804</v>
      </c>
      <c r="N321" s="1">
        <v>0</v>
      </c>
      <c r="W321" s="1" t="s">
        <v>82</v>
      </c>
      <c r="AC321" s="1" t="s">
        <v>32</v>
      </c>
      <c r="AH321" s="1" t="s">
        <v>59</v>
      </c>
      <c r="AJ321" s="1">
        <v>3</v>
      </c>
      <c r="AL321" s="1">
        <v>4</v>
      </c>
      <c r="AN321" s="1">
        <v>6</v>
      </c>
      <c r="AO321" s="1" t="s">
        <v>1805</v>
      </c>
      <c r="AP321" s="1" t="s">
        <v>63</v>
      </c>
      <c r="AR321" s="1">
        <v>8</v>
      </c>
      <c r="AS321" s="1" t="s">
        <v>1806</v>
      </c>
      <c r="AT321" s="1" t="s">
        <v>1807</v>
      </c>
      <c r="AU321" s="1" t="s">
        <v>1808</v>
      </c>
    </row>
    <row r="322" spans="1:47" ht="12.5" x14ac:dyDescent="0.25">
      <c r="A322" t="s">
        <v>0</v>
      </c>
      <c r="B322">
        <v>43.886111111111113</v>
      </c>
      <c r="C322" s="1">
        <v>7</v>
      </c>
      <c r="D322" s="1">
        <v>0</v>
      </c>
      <c r="E322" s="1">
        <v>14</v>
      </c>
      <c r="F322" s="1">
        <v>2</v>
      </c>
      <c r="G322" s="1">
        <v>94087</v>
      </c>
      <c r="H322" s="1" t="s">
        <v>1809</v>
      </c>
      <c r="I322" s="1">
        <v>0</v>
      </c>
      <c r="J322" s="1" t="s">
        <v>66</v>
      </c>
      <c r="L322" s="1" t="s">
        <v>53</v>
      </c>
      <c r="N322" s="1">
        <v>0</v>
      </c>
      <c r="W322" s="1" t="s">
        <v>58</v>
      </c>
      <c r="X322" s="1" t="s">
        <v>27</v>
      </c>
      <c r="Z322" s="1" t="s">
        <v>29</v>
      </c>
      <c r="AH322" s="1" t="s">
        <v>71</v>
      </c>
      <c r="AK322" s="1">
        <v>10</v>
      </c>
      <c r="AL322" s="1">
        <v>2</v>
      </c>
      <c r="AN322" s="1">
        <v>14</v>
      </c>
      <c r="AO322" s="1" t="s">
        <v>1810</v>
      </c>
      <c r="AP322" s="1" t="s">
        <v>197</v>
      </c>
      <c r="AR322" s="1">
        <v>7</v>
      </c>
      <c r="AS322" s="1" t="s">
        <v>1811</v>
      </c>
      <c r="AT322" s="1" t="s">
        <v>1812</v>
      </c>
      <c r="AU322" s="1" t="s">
        <v>1813</v>
      </c>
    </row>
    <row r="323" spans="1:47" ht="12.5" x14ac:dyDescent="0.25">
      <c r="A323" t="s">
        <v>3930</v>
      </c>
      <c r="B323">
        <v>25.302777777777777</v>
      </c>
      <c r="C323" s="1">
        <v>8</v>
      </c>
      <c r="D323" s="1">
        <v>0</v>
      </c>
      <c r="E323" s="1">
        <v>10</v>
      </c>
      <c r="F323" s="1">
        <v>30</v>
      </c>
      <c r="G323" s="1">
        <v>80301</v>
      </c>
      <c r="H323" s="1" t="s">
        <v>1814</v>
      </c>
      <c r="I323" s="1">
        <v>0</v>
      </c>
      <c r="J323" s="1" t="s">
        <v>66</v>
      </c>
      <c r="L323" s="1" t="s">
        <v>97</v>
      </c>
      <c r="N323" s="1">
        <v>1</v>
      </c>
      <c r="O323" s="1" t="s">
        <v>224</v>
      </c>
      <c r="R323" s="1" t="s">
        <v>1815</v>
      </c>
      <c r="S323" s="1" t="s">
        <v>294</v>
      </c>
      <c r="U323" s="1">
        <v>2</v>
      </c>
      <c r="V323" s="1" t="s">
        <v>1816</v>
      </c>
      <c r="W323" s="1" t="s">
        <v>58</v>
      </c>
      <c r="AA323" s="1" t="s">
        <v>30</v>
      </c>
      <c r="AC323" s="1" t="s">
        <v>32</v>
      </c>
      <c r="AH323" s="1" t="s">
        <v>59</v>
      </c>
      <c r="AJ323" s="1">
        <v>4</v>
      </c>
      <c r="AL323" s="1">
        <v>4</v>
      </c>
      <c r="AN323" s="1">
        <v>3</v>
      </c>
      <c r="AO323" s="1" t="s">
        <v>1817</v>
      </c>
      <c r="AP323" s="1" t="s">
        <v>73</v>
      </c>
      <c r="AR323" s="1">
        <v>8</v>
      </c>
      <c r="AS323" s="1" t="s">
        <v>1818</v>
      </c>
      <c r="AT323" s="1" t="s">
        <v>1819</v>
      </c>
    </row>
    <row r="324" spans="1:47" ht="12.5" x14ac:dyDescent="0.25">
      <c r="A324" t="s">
        <v>3932</v>
      </c>
      <c r="B324">
        <v>26.913888888888888</v>
      </c>
      <c r="C324" s="1">
        <v>8</v>
      </c>
      <c r="D324" s="1">
        <v>0</v>
      </c>
      <c r="E324" s="1">
        <v>7</v>
      </c>
      <c r="F324" s="1">
        <v>1</v>
      </c>
      <c r="G324" s="1">
        <v>0</v>
      </c>
      <c r="H324" s="1" t="s">
        <v>396</v>
      </c>
      <c r="I324" s="1">
        <v>1</v>
      </c>
      <c r="J324" s="1" t="s">
        <v>66</v>
      </c>
      <c r="L324" s="1" t="s">
        <v>53</v>
      </c>
      <c r="N324" s="1">
        <v>0</v>
      </c>
      <c r="W324" s="1" t="s">
        <v>58</v>
      </c>
      <c r="AF324" s="1" t="s">
        <v>35</v>
      </c>
      <c r="AP324" s="1" t="s">
        <v>73</v>
      </c>
      <c r="AR324" s="1">
        <v>9</v>
      </c>
      <c r="AS324" s="1" t="s">
        <v>1820</v>
      </c>
      <c r="AT324" s="1" t="s">
        <v>1821</v>
      </c>
      <c r="AU324" s="1" t="s">
        <v>1822</v>
      </c>
    </row>
    <row r="325" spans="1:47" ht="12.5" x14ac:dyDescent="0.25">
      <c r="A325" t="s">
        <v>3927</v>
      </c>
      <c r="B325">
        <v>38.975000000000001</v>
      </c>
      <c r="C325" s="1">
        <v>6</v>
      </c>
      <c r="D325" s="1">
        <v>0</v>
      </c>
      <c r="E325" s="1">
        <v>12</v>
      </c>
      <c r="F325" s="1">
        <v>12</v>
      </c>
      <c r="G325" s="1">
        <v>15025</v>
      </c>
      <c r="H325" s="1" t="s">
        <v>1823</v>
      </c>
      <c r="I325" s="1">
        <v>1</v>
      </c>
      <c r="J325" s="1" t="s">
        <v>52</v>
      </c>
      <c r="L325" s="1" t="s">
        <v>67</v>
      </c>
      <c r="N325" s="1">
        <v>1</v>
      </c>
      <c r="O325" s="1" t="s">
        <v>224</v>
      </c>
      <c r="Q325" s="1" t="s">
        <v>79</v>
      </c>
      <c r="S325" s="1" t="s">
        <v>90</v>
      </c>
      <c r="U325" s="1">
        <v>15</v>
      </c>
      <c r="V325" s="1" t="s">
        <v>206</v>
      </c>
      <c r="W325" s="1" t="s">
        <v>82</v>
      </c>
      <c r="AB325" s="1" t="s">
        <v>31</v>
      </c>
      <c r="AH325" s="1" t="s">
        <v>166</v>
      </c>
      <c r="AJ325" s="1">
        <v>6</v>
      </c>
      <c r="AL325" s="1">
        <v>6</v>
      </c>
      <c r="AN325" s="1">
        <v>30</v>
      </c>
      <c r="AO325" s="1" t="s">
        <v>1824</v>
      </c>
      <c r="AP325" s="1" t="s">
        <v>63</v>
      </c>
      <c r="AR325" s="1">
        <v>9</v>
      </c>
      <c r="AS325" s="1" t="s">
        <v>1825</v>
      </c>
      <c r="AT325" s="1" t="s">
        <v>1826</v>
      </c>
      <c r="AU325" s="1" t="s">
        <v>315</v>
      </c>
    </row>
    <row r="326" spans="1:47" ht="12.5" x14ac:dyDescent="0.25">
      <c r="A326" t="s">
        <v>1</v>
      </c>
      <c r="B326">
        <v>37.758333333333333</v>
      </c>
      <c r="C326" s="1">
        <v>7</v>
      </c>
      <c r="D326" s="1">
        <v>120</v>
      </c>
      <c r="E326" s="1">
        <v>12</v>
      </c>
      <c r="F326" s="1">
        <v>12</v>
      </c>
      <c r="G326" s="1">
        <v>600061</v>
      </c>
      <c r="H326" s="1" t="s">
        <v>1827</v>
      </c>
      <c r="I326" s="1">
        <v>1</v>
      </c>
      <c r="J326" s="1" t="s">
        <v>135</v>
      </c>
      <c r="L326" s="1" t="s">
        <v>97</v>
      </c>
      <c r="N326" s="1">
        <v>1</v>
      </c>
      <c r="O326" s="1" t="s">
        <v>158</v>
      </c>
      <c r="Q326" s="1" t="s">
        <v>79</v>
      </c>
      <c r="S326" s="1" t="s">
        <v>90</v>
      </c>
      <c r="U326" s="1">
        <v>14</v>
      </c>
      <c r="V326" s="1" t="s">
        <v>1828</v>
      </c>
      <c r="W326" s="1" t="s">
        <v>82</v>
      </c>
      <c r="AA326" s="1" t="s">
        <v>30</v>
      </c>
      <c r="AC326" s="1" t="s">
        <v>32</v>
      </c>
      <c r="AH326" s="1" t="s">
        <v>71</v>
      </c>
      <c r="AK326" s="1">
        <v>10</v>
      </c>
      <c r="AM326" s="1">
        <v>8</v>
      </c>
      <c r="AN326" s="1">
        <v>24</v>
      </c>
      <c r="AO326" s="1" t="s">
        <v>1829</v>
      </c>
      <c r="AP326" s="1" t="s">
        <v>73</v>
      </c>
      <c r="AR326" s="1">
        <v>9</v>
      </c>
      <c r="AS326" s="1" t="s">
        <v>1830</v>
      </c>
      <c r="AT326" s="1" t="s">
        <v>1831</v>
      </c>
      <c r="AU326" s="1" t="s">
        <v>1832</v>
      </c>
    </row>
    <row r="327" spans="1:47" ht="12.5" x14ac:dyDescent="0.25">
      <c r="A327" t="s">
        <v>3936</v>
      </c>
      <c r="B327">
        <v>39.347222222222221</v>
      </c>
      <c r="C327" s="1">
        <v>8</v>
      </c>
      <c r="D327" s="1">
        <v>15</v>
      </c>
      <c r="E327" s="1">
        <v>5</v>
      </c>
      <c r="F327" s="1">
        <v>10</v>
      </c>
      <c r="G327" s="1">
        <v>16506</v>
      </c>
      <c r="H327" s="1" t="s">
        <v>1833</v>
      </c>
      <c r="I327" s="1">
        <v>0</v>
      </c>
      <c r="J327" s="1" t="s">
        <v>142</v>
      </c>
      <c r="M327" s="1" t="s">
        <v>1834</v>
      </c>
      <c r="N327" s="1">
        <v>1</v>
      </c>
      <c r="O327" s="1" t="s">
        <v>68</v>
      </c>
      <c r="R327" s="1" t="s">
        <v>440</v>
      </c>
      <c r="S327" s="1" t="s">
        <v>56</v>
      </c>
      <c r="U327" s="1">
        <v>6</v>
      </c>
      <c r="V327" s="1" t="s">
        <v>1835</v>
      </c>
      <c r="W327" s="1" t="s">
        <v>70</v>
      </c>
      <c r="AA327" s="1" t="s">
        <v>30</v>
      </c>
      <c r="AH327" s="1" t="s">
        <v>71</v>
      </c>
      <c r="AJ327" s="1">
        <v>6</v>
      </c>
      <c r="AL327" s="1">
        <v>6</v>
      </c>
      <c r="AN327" s="1">
        <v>40</v>
      </c>
      <c r="AO327" s="1" t="s">
        <v>1836</v>
      </c>
      <c r="AQ327" s="1" t="s">
        <v>1837</v>
      </c>
      <c r="AR327" s="1">
        <v>10</v>
      </c>
      <c r="AS327" s="1" t="s">
        <v>1838</v>
      </c>
      <c r="AT327" s="1" t="s">
        <v>1839</v>
      </c>
      <c r="AU327" s="1" t="s">
        <v>1840</v>
      </c>
    </row>
    <row r="328" spans="1:47" ht="12.5" x14ac:dyDescent="0.25">
      <c r="A328" t="s">
        <v>0</v>
      </c>
      <c r="B328">
        <v>26.25</v>
      </c>
      <c r="C328" s="1">
        <v>7</v>
      </c>
      <c r="D328" s="1">
        <v>180</v>
      </c>
      <c r="E328" s="1">
        <v>9</v>
      </c>
      <c r="F328" s="1">
        <v>20</v>
      </c>
      <c r="G328" s="1">
        <v>110085</v>
      </c>
      <c r="H328" s="1" t="s">
        <v>375</v>
      </c>
      <c r="I328" s="1">
        <v>1</v>
      </c>
      <c r="J328" s="1" t="s">
        <v>52</v>
      </c>
      <c r="L328" s="1" t="s">
        <v>102</v>
      </c>
      <c r="N328" s="1">
        <v>1</v>
      </c>
      <c r="O328" s="1" t="s">
        <v>88</v>
      </c>
      <c r="Q328" s="1" t="s">
        <v>79</v>
      </c>
      <c r="S328" s="1" t="s">
        <v>90</v>
      </c>
      <c r="U328" s="1">
        <v>2</v>
      </c>
      <c r="V328" s="1" t="s">
        <v>1841</v>
      </c>
      <c r="W328" s="1" t="s">
        <v>82</v>
      </c>
      <c r="AA328" s="1" t="s">
        <v>30</v>
      </c>
      <c r="AD328" s="1" t="s">
        <v>33</v>
      </c>
      <c r="AH328" s="1" t="s">
        <v>166</v>
      </c>
      <c r="AJ328" s="1">
        <v>4</v>
      </c>
      <c r="AL328" s="1">
        <v>4</v>
      </c>
      <c r="AN328" s="1">
        <v>10</v>
      </c>
      <c r="AO328" s="1" t="s">
        <v>1842</v>
      </c>
      <c r="AP328" s="1" t="s">
        <v>73</v>
      </c>
      <c r="AR328" s="1">
        <v>6</v>
      </c>
      <c r="AS328" s="1" t="s">
        <v>1843</v>
      </c>
      <c r="AT328" s="1" t="s">
        <v>1844</v>
      </c>
      <c r="AU328" s="1" t="s">
        <v>1845</v>
      </c>
    </row>
    <row r="329" spans="1:47" ht="12.5" x14ac:dyDescent="0.25">
      <c r="A329" t="s">
        <v>0</v>
      </c>
      <c r="B329">
        <v>26.602777777777778</v>
      </c>
      <c r="C329" s="1">
        <v>9</v>
      </c>
      <c r="D329" s="1">
        <v>2</v>
      </c>
      <c r="E329" s="1">
        <v>10</v>
      </c>
      <c r="F329" s="1">
        <v>5</v>
      </c>
      <c r="G329" s="1">
        <v>560032</v>
      </c>
      <c r="H329" s="1" t="s">
        <v>470</v>
      </c>
      <c r="I329" s="1">
        <v>1</v>
      </c>
      <c r="J329" s="1" t="s">
        <v>52</v>
      </c>
      <c r="L329" s="1" t="s">
        <v>97</v>
      </c>
      <c r="N329" s="1">
        <v>1</v>
      </c>
      <c r="O329" s="1" t="s">
        <v>224</v>
      </c>
      <c r="Q329" s="1" t="s">
        <v>79</v>
      </c>
      <c r="S329" s="1" t="s">
        <v>90</v>
      </c>
      <c r="U329" s="1">
        <v>4</v>
      </c>
      <c r="V329" s="1" t="s">
        <v>1348</v>
      </c>
      <c r="W329" s="1" t="s">
        <v>58</v>
      </c>
      <c r="AC329" s="1" t="s">
        <v>32</v>
      </c>
      <c r="AF329" s="1" t="s">
        <v>35</v>
      </c>
      <c r="AG329" s="1" t="s">
        <v>1846</v>
      </c>
      <c r="AP329" s="1" t="s">
        <v>63</v>
      </c>
      <c r="AR329" s="1">
        <v>10</v>
      </c>
      <c r="AS329" s="1" t="s">
        <v>1847</v>
      </c>
      <c r="AT329" s="1" t="s">
        <v>1848</v>
      </c>
      <c r="AU329" s="1" t="s">
        <v>1849</v>
      </c>
    </row>
    <row r="330" spans="1:47" ht="12.5" x14ac:dyDescent="0.25">
      <c r="A330" t="s">
        <v>3938</v>
      </c>
      <c r="B330">
        <v>45.480555555555554</v>
      </c>
      <c r="C330" s="1">
        <v>8</v>
      </c>
      <c r="D330" s="1">
        <v>0</v>
      </c>
      <c r="E330" s="1">
        <v>10</v>
      </c>
      <c r="F330" s="1">
        <v>50</v>
      </c>
      <c r="G330" s="1">
        <v>90409</v>
      </c>
      <c r="H330" s="1" t="s">
        <v>1850</v>
      </c>
      <c r="I330" s="1">
        <v>1</v>
      </c>
      <c r="J330" s="1" t="s">
        <v>77</v>
      </c>
      <c r="L330" s="1" t="s">
        <v>102</v>
      </c>
      <c r="N330" s="1">
        <v>1</v>
      </c>
      <c r="O330" s="1" t="s">
        <v>224</v>
      </c>
      <c r="Q330" s="1" t="s">
        <v>55</v>
      </c>
      <c r="S330" s="1" t="s">
        <v>90</v>
      </c>
      <c r="U330" s="1">
        <v>5</v>
      </c>
      <c r="V330" s="1" t="s">
        <v>1851</v>
      </c>
      <c r="W330" s="1" t="s">
        <v>398</v>
      </c>
      <c r="AC330" s="1" t="s">
        <v>32</v>
      </c>
      <c r="AG330" s="1" t="s">
        <v>1852</v>
      </c>
      <c r="AH330" s="1" t="s">
        <v>59</v>
      </c>
      <c r="AJ330" s="1">
        <v>5</v>
      </c>
      <c r="AL330" s="1">
        <v>5</v>
      </c>
      <c r="AN330" s="1">
        <v>8</v>
      </c>
      <c r="AO330" s="1" t="s">
        <v>1853</v>
      </c>
      <c r="AP330" s="1" t="s">
        <v>73</v>
      </c>
      <c r="AR330" s="1">
        <v>8</v>
      </c>
      <c r="AS330" s="1" t="s">
        <v>1854</v>
      </c>
      <c r="AT330" s="1" t="s">
        <v>1855</v>
      </c>
      <c r="AU330" s="1" t="s">
        <v>1856</v>
      </c>
    </row>
    <row r="331" spans="1:47" ht="12.5" x14ac:dyDescent="0.25">
      <c r="A331" t="s">
        <v>3936</v>
      </c>
      <c r="B331">
        <v>32.886111111111113</v>
      </c>
      <c r="C331" s="1">
        <v>7</v>
      </c>
      <c r="D331" s="1">
        <v>30</v>
      </c>
      <c r="E331" s="1">
        <v>8</v>
      </c>
      <c r="F331" s="1">
        <v>2</v>
      </c>
      <c r="G331" s="1">
        <v>65075</v>
      </c>
      <c r="H331" s="1" t="s">
        <v>1857</v>
      </c>
      <c r="I331" s="1">
        <v>0</v>
      </c>
      <c r="J331" s="1" t="s">
        <v>96</v>
      </c>
      <c r="L331" s="1" t="s">
        <v>102</v>
      </c>
      <c r="N331" s="1">
        <v>1</v>
      </c>
      <c r="O331" s="1" t="s">
        <v>224</v>
      </c>
      <c r="Q331" s="1" t="s">
        <v>79</v>
      </c>
      <c r="S331" s="1" t="s">
        <v>464</v>
      </c>
      <c r="U331" s="1">
        <v>10</v>
      </c>
      <c r="V331" s="1" t="s">
        <v>1858</v>
      </c>
      <c r="W331" s="1" t="s">
        <v>82</v>
      </c>
      <c r="Y331" s="1" t="s">
        <v>28</v>
      </c>
      <c r="AH331" s="1" t="s">
        <v>59</v>
      </c>
      <c r="AJ331" s="1">
        <v>4</v>
      </c>
      <c r="AL331" s="1">
        <v>4</v>
      </c>
      <c r="AN331" s="1">
        <v>6</v>
      </c>
      <c r="AO331" s="1" t="s">
        <v>1859</v>
      </c>
      <c r="AP331" s="1" t="s">
        <v>63</v>
      </c>
      <c r="AR331" s="1">
        <v>9</v>
      </c>
      <c r="AS331" s="1" t="s">
        <v>1860</v>
      </c>
    </row>
    <row r="332" spans="1:47" ht="12.5" x14ac:dyDescent="0.25">
      <c r="A332" t="s">
        <v>0</v>
      </c>
      <c r="B332">
        <v>49.205555555555556</v>
      </c>
      <c r="C332" s="1">
        <v>8</v>
      </c>
      <c r="D332" s="1">
        <v>0</v>
      </c>
      <c r="E332" s="1">
        <v>14</v>
      </c>
      <c r="F332" s="1">
        <v>2</v>
      </c>
      <c r="G332" s="1">
        <v>78759</v>
      </c>
      <c r="H332" s="1" t="s">
        <v>1694</v>
      </c>
      <c r="I332" s="1">
        <v>1</v>
      </c>
      <c r="N332" s="1">
        <v>0</v>
      </c>
      <c r="W332" s="1" t="s">
        <v>58</v>
      </c>
      <c r="AA332" s="1" t="s">
        <v>30</v>
      </c>
      <c r="AH332" s="1" t="s">
        <v>71</v>
      </c>
      <c r="AJ332" s="1">
        <v>6</v>
      </c>
      <c r="AL332" s="1">
        <v>6</v>
      </c>
      <c r="AN332" s="1">
        <v>16</v>
      </c>
      <c r="AO332" s="1" t="s">
        <v>1861</v>
      </c>
      <c r="AP332" s="1" t="s">
        <v>73</v>
      </c>
      <c r="AR332" s="1">
        <v>9</v>
      </c>
      <c r="AS332" s="1" t="s">
        <v>1862</v>
      </c>
      <c r="AU332" s="1" t="s">
        <v>1863</v>
      </c>
    </row>
    <row r="333" spans="1:47" ht="12.5" x14ac:dyDescent="0.25">
      <c r="A333" t="s">
        <v>3</v>
      </c>
      <c r="B333">
        <v>29.316666666666666</v>
      </c>
      <c r="C333" s="1">
        <v>7</v>
      </c>
      <c r="D333" s="1">
        <v>10</v>
      </c>
      <c r="E333" s="1">
        <v>7</v>
      </c>
      <c r="F333" s="1">
        <v>10</v>
      </c>
      <c r="G333" s="1">
        <v>4755066</v>
      </c>
      <c r="H333" s="1" t="s">
        <v>1864</v>
      </c>
      <c r="I333" s="1">
        <v>0</v>
      </c>
      <c r="J333" s="1" t="s">
        <v>52</v>
      </c>
      <c r="L333" s="1" t="s">
        <v>53</v>
      </c>
      <c r="N333" s="1">
        <v>1</v>
      </c>
      <c r="O333" s="1" t="s">
        <v>224</v>
      </c>
      <c r="Q333" s="1" t="s">
        <v>110</v>
      </c>
      <c r="S333" s="1" t="s">
        <v>56</v>
      </c>
      <c r="U333" s="1">
        <v>4</v>
      </c>
      <c r="V333" s="1" t="s">
        <v>1865</v>
      </c>
      <c r="W333" s="1" t="s">
        <v>82</v>
      </c>
      <c r="Z333" s="1" t="s">
        <v>29</v>
      </c>
      <c r="AH333" s="1" t="s">
        <v>71</v>
      </c>
      <c r="AJ333" s="1">
        <v>5</v>
      </c>
      <c r="AL333" s="1">
        <v>5</v>
      </c>
      <c r="AN333" s="1">
        <v>180</v>
      </c>
      <c r="AO333" s="1" t="s">
        <v>1866</v>
      </c>
      <c r="AP333" s="1" t="s">
        <v>63</v>
      </c>
      <c r="AR333" s="1">
        <v>10</v>
      </c>
      <c r="AS333" s="1" t="s">
        <v>1867</v>
      </c>
      <c r="AT333" s="1" t="s">
        <v>1868</v>
      </c>
      <c r="AU333" s="1" t="s">
        <v>1869</v>
      </c>
    </row>
    <row r="334" spans="1:47" ht="12.5" x14ac:dyDescent="0.25">
      <c r="A334" t="s">
        <v>3933</v>
      </c>
      <c r="B334">
        <v>26.452777777777779</v>
      </c>
      <c r="C334" s="1">
        <v>8</v>
      </c>
      <c r="D334" s="1">
        <v>110</v>
      </c>
      <c r="E334" s="1">
        <v>10</v>
      </c>
      <c r="F334" s="1">
        <v>0</v>
      </c>
      <c r="G334" s="1">
        <v>560008</v>
      </c>
      <c r="H334" s="1" t="s">
        <v>885</v>
      </c>
      <c r="I334" s="1">
        <v>0</v>
      </c>
      <c r="J334" s="1" t="s">
        <v>96</v>
      </c>
      <c r="L334" s="1" t="s">
        <v>102</v>
      </c>
      <c r="N334" s="1">
        <v>1</v>
      </c>
      <c r="O334" s="1" t="s">
        <v>224</v>
      </c>
      <c r="Q334" s="1" t="s">
        <v>79</v>
      </c>
      <c r="S334" s="1" t="s">
        <v>90</v>
      </c>
      <c r="U334" s="1">
        <v>3</v>
      </c>
      <c r="V334" s="1" t="s">
        <v>1870</v>
      </c>
      <c r="W334" s="1" t="s">
        <v>58</v>
      </c>
      <c r="AC334" s="1" t="s">
        <v>32</v>
      </c>
      <c r="AH334" s="1" t="s">
        <v>71</v>
      </c>
      <c r="AJ334" s="1">
        <v>6</v>
      </c>
      <c r="AL334" s="1">
        <v>6</v>
      </c>
      <c r="AN334" s="1">
        <v>6</v>
      </c>
      <c r="AO334" s="1" t="s">
        <v>1871</v>
      </c>
      <c r="AP334" s="1" t="s">
        <v>73</v>
      </c>
      <c r="AR334" s="1">
        <v>9</v>
      </c>
      <c r="AS334" s="1" t="s">
        <v>1872</v>
      </c>
      <c r="AT334" s="1" t="s">
        <v>687</v>
      </c>
      <c r="AU334" s="1" t="s">
        <v>1873</v>
      </c>
    </row>
    <row r="335" spans="1:47" ht="12.5" x14ac:dyDescent="0.25">
      <c r="A335" t="s">
        <v>3930</v>
      </c>
      <c r="B335">
        <v>45.861111111111114</v>
      </c>
      <c r="C335" s="1">
        <v>7</v>
      </c>
      <c r="D335" s="1">
        <v>60</v>
      </c>
      <c r="E335" s="1">
        <v>11</v>
      </c>
      <c r="F335" s="1">
        <v>20</v>
      </c>
      <c r="G335" s="1">
        <v>28039</v>
      </c>
      <c r="H335" s="1" t="s">
        <v>169</v>
      </c>
      <c r="I335" s="1">
        <v>0</v>
      </c>
      <c r="J335" s="1" t="s">
        <v>142</v>
      </c>
      <c r="L335" s="1" t="s">
        <v>97</v>
      </c>
      <c r="N335" s="1">
        <v>1</v>
      </c>
      <c r="O335" s="1" t="s">
        <v>109</v>
      </c>
      <c r="Q335" s="1" t="s">
        <v>79</v>
      </c>
      <c r="S335" s="1" t="s">
        <v>90</v>
      </c>
      <c r="U335" s="1">
        <v>15</v>
      </c>
      <c r="V335" s="1" t="s">
        <v>1874</v>
      </c>
      <c r="W335" s="1" t="s">
        <v>82</v>
      </c>
      <c r="AB335" s="1" t="s">
        <v>31</v>
      </c>
      <c r="AH335" s="1" t="s">
        <v>71</v>
      </c>
      <c r="AJ335" s="1">
        <v>4</v>
      </c>
      <c r="AL335" s="1">
        <v>6</v>
      </c>
      <c r="AN335" s="1">
        <v>25</v>
      </c>
      <c r="AO335" s="1" t="s">
        <v>1875</v>
      </c>
      <c r="AP335" s="1" t="s">
        <v>73</v>
      </c>
      <c r="AR335" s="1">
        <v>9</v>
      </c>
      <c r="AS335" s="1" t="s">
        <v>1876</v>
      </c>
      <c r="AT335" s="1" t="s">
        <v>1877</v>
      </c>
      <c r="AU335" s="1" t="s">
        <v>1878</v>
      </c>
    </row>
    <row r="336" spans="1:47" ht="12.5" x14ac:dyDescent="0.25">
      <c r="A336" t="s">
        <v>3930</v>
      </c>
      <c r="B336">
        <v>34.955555555555556</v>
      </c>
      <c r="C336" s="1">
        <v>8</v>
      </c>
      <c r="D336" s="1">
        <v>0</v>
      </c>
      <c r="E336" s="1">
        <v>16</v>
      </c>
      <c r="F336" s="1">
        <v>2</v>
      </c>
      <c r="G336" s="1">
        <v>200080</v>
      </c>
      <c r="H336" s="1" t="s">
        <v>1879</v>
      </c>
      <c r="I336" s="1">
        <v>0</v>
      </c>
      <c r="J336" s="1" t="s">
        <v>66</v>
      </c>
      <c r="L336" s="1" t="s">
        <v>97</v>
      </c>
      <c r="N336" s="1">
        <v>1</v>
      </c>
      <c r="O336" s="1" t="s">
        <v>224</v>
      </c>
      <c r="Q336" s="1" t="s">
        <v>79</v>
      </c>
      <c r="S336" s="1" t="s">
        <v>104</v>
      </c>
      <c r="U336" s="1">
        <v>12</v>
      </c>
      <c r="V336" s="1" t="s">
        <v>1880</v>
      </c>
      <c r="W336" s="1" t="s">
        <v>165</v>
      </c>
      <c r="AA336" s="1" t="s">
        <v>30</v>
      </c>
      <c r="AC336" s="1" t="s">
        <v>32</v>
      </c>
      <c r="AH336" s="1" t="s">
        <v>71</v>
      </c>
      <c r="AJ336" s="1">
        <v>6</v>
      </c>
      <c r="AL336" s="1">
        <v>6</v>
      </c>
      <c r="AN336" s="1">
        <v>4</v>
      </c>
      <c r="AO336" s="1" t="s">
        <v>1881</v>
      </c>
      <c r="AP336" s="1" t="s">
        <v>73</v>
      </c>
      <c r="AR336" s="1">
        <v>10</v>
      </c>
      <c r="AS336" s="1" t="s">
        <v>1882</v>
      </c>
      <c r="AT336" s="1" t="s">
        <v>1883</v>
      </c>
    </row>
    <row r="337" spans="1:48" ht="12.5" x14ac:dyDescent="0.25">
      <c r="A337" t="s">
        <v>3944</v>
      </c>
      <c r="B337">
        <v>118.35833333333333</v>
      </c>
      <c r="C337" s="1">
        <v>6</v>
      </c>
      <c r="D337" s="1">
        <v>120</v>
      </c>
      <c r="E337" s="1">
        <v>9</v>
      </c>
      <c r="F337" s="1">
        <v>10</v>
      </c>
      <c r="G337" s="1">
        <v>110063</v>
      </c>
      <c r="H337" s="1" t="s">
        <v>1884</v>
      </c>
      <c r="I337" s="1">
        <v>0</v>
      </c>
      <c r="J337" s="1" t="s">
        <v>135</v>
      </c>
      <c r="L337" s="1" t="s">
        <v>97</v>
      </c>
      <c r="N337" s="1">
        <v>1</v>
      </c>
      <c r="O337" s="1" t="s">
        <v>224</v>
      </c>
      <c r="Q337" s="1" t="s">
        <v>79</v>
      </c>
      <c r="S337" s="1" t="s">
        <v>90</v>
      </c>
      <c r="U337" s="1">
        <v>2</v>
      </c>
      <c r="V337" s="1" t="s">
        <v>1885</v>
      </c>
      <c r="W337" s="1" t="s">
        <v>398</v>
      </c>
      <c r="AA337" s="1" t="s">
        <v>30</v>
      </c>
      <c r="AH337" s="1" t="s">
        <v>166</v>
      </c>
      <c r="AJ337" s="1">
        <v>6</v>
      </c>
      <c r="AL337" s="1">
        <v>4</v>
      </c>
      <c r="AN337" s="1">
        <v>12</v>
      </c>
      <c r="AO337" s="1" t="s">
        <v>1886</v>
      </c>
      <c r="AP337" s="1" t="s">
        <v>73</v>
      </c>
      <c r="AR337" s="1">
        <v>10</v>
      </c>
      <c r="AS337" s="1" t="s">
        <v>1887</v>
      </c>
      <c r="AT337" s="1" t="s">
        <v>1888</v>
      </c>
      <c r="AU337" s="1" t="s">
        <v>115</v>
      </c>
    </row>
    <row r="338" spans="1:48" ht="12.5" x14ac:dyDescent="0.25">
      <c r="A338" t="s">
        <v>3933</v>
      </c>
      <c r="B338">
        <v>29.286111111111111</v>
      </c>
      <c r="C338" s="1">
        <v>8</v>
      </c>
      <c r="D338" s="1">
        <v>0</v>
      </c>
      <c r="E338" s="1">
        <v>4</v>
      </c>
      <c r="F338" s="1">
        <v>20</v>
      </c>
      <c r="G338" s="1">
        <v>22630</v>
      </c>
      <c r="H338" s="1" t="s">
        <v>1889</v>
      </c>
      <c r="I338" s="1">
        <v>1</v>
      </c>
      <c r="J338" s="1" t="s">
        <v>52</v>
      </c>
      <c r="L338" s="1" t="s">
        <v>97</v>
      </c>
      <c r="N338" s="1">
        <v>1</v>
      </c>
      <c r="O338" s="1" t="s">
        <v>136</v>
      </c>
      <c r="Q338" s="1" t="s">
        <v>144</v>
      </c>
      <c r="S338" s="1" t="s">
        <v>90</v>
      </c>
      <c r="U338" s="1">
        <v>2</v>
      </c>
      <c r="W338" s="1" t="s">
        <v>398</v>
      </c>
      <c r="AA338" s="1" t="s">
        <v>30</v>
      </c>
      <c r="AG338" s="1" t="s">
        <v>1890</v>
      </c>
      <c r="AH338" s="1" t="s">
        <v>59</v>
      </c>
      <c r="AJ338" s="1">
        <v>6</v>
      </c>
      <c r="AL338" s="1">
        <v>6</v>
      </c>
      <c r="AN338" s="1">
        <v>20</v>
      </c>
      <c r="AO338" s="1" t="s">
        <v>1891</v>
      </c>
      <c r="AP338" s="1" t="s">
        <v>73</v>
      </c>
      <c r="AR338" s="1">
        <v>10</v>
      </c>
      <c r="AS338" s="1" t="s">
        <v>1295</v>
      </c>
      <c r="AT338" s="1" t="s">
        <v>1892</v>
      </c>
      <c r="AU338" s="1" t="s">
        <v>1893</v>
      </c>
    </row>
    <row r="339" spans="1:48" ht="12.5" x14ac:dyDescent="0.25">
      <c r="A339" t="s">
        <v>0</v>
      </c>
      <c r="B339">
        <v>20.586111111111112</v>
      </c>
      <c r="C339" s="1">
        <v>7</v>
      </c>
      <c r="D339" s="1">
        <v>120</v>
      </c>
      <c r="E339" s="1">
        <v>12</v>
      </c>
      <c r="F339" s="1">
        <v>3</v>
      </c>
      <c r="G339" s="1">
        <v>8887</v>
      </c>
      <c r="H339" s="1" t="s">
        <v>1894</v>
      </c>
      <c r="I339" s="1">
        <v>1</v>
      </c>
      <c r="N339" s="1">
        <v>1</v>
      </c>
      <c r="O339" s="1" t="s">
        <v>30</v>
      </c>
      <c r="Q339" s="1" t="s">
        <v>383</v>
      </c>
      <c r="S339" s="1" t="s">
        <v>90</v>
      </c>
      <c r="U339" s="1">
        <v>4</v>
      </c>
      <c r="V339" s="1" t="s">
        <v>1895</v>
      </c>
      <c r="W339" s="1" t="s">
        <v>1287</v>
      </c>
      <c r="AC339" s="1" t="s">
        <v>32</v>
      </c>
      <c r="AD339" s="1" t="s">
        <v>33</v>
      </c>
      <c r="AH339" s="1" t="s">
        <v>59</v>
      </c>
      <c r="AJ339" s="1">
        <v>5</v>
      </c>
      <c r="AM339" s="1" t="s">
        <v>1896</v>
      </c>
      <c r="AN339" s="1">
        <v>6</v>
      </c>
      <c r="AO339" s="1" t="s">
        <v>1897</v>
      </c>
      <c r="AP339" s="1" t="s">
        <v>63</v>
      </c>
      <c r="AR339" s="1">
        <v>10</v>
      </c>
      <c r="AS339" s="1" t="s">
        <v>1898</v>
      </c>
      <c r="AT339" s="1" t="s">
        <v>1899</v>
      </c>
    </row>
    <row r="340" spans="1:48" ht="12.5" x14ac:dyDescent="0.25">
      <c r="A340" t="s">
        <v>3946</v>
      </c>
      <c r="B340">
        <v>23.55</v>
      </c>
      <c r="C340" s="1">
        <v>6</v>
      </c>
      <c r="D340" s="1">
        <v>40</v>
      </c>
      <c r="E340" s="1">
        <v>12</v>
      </c>
      <c r="F340" s="1">
        <v>5</v>
      </c>
      <c r="G340" s="1">
        <v>110059</v>
      </c>
      <c r="H340" s="1" t="s">
        <v>1884</v>
      </c>
      <c r="I340" s="1">
        <v>1</v>
      </c>
      <c r="J340" s="1" t="s">
        <v>77</v>
      </c>
      <c r="L340" s="1" t="s">
        <v>102</v>
      </c>
      <c r="N340" s="1">
        <v>1</v>
      </c>
      <c r="O340" s="1" t="s">
        <v>224</v>
      </c>
      <c r="Q340" s="1" t="s">
        <v>79</v>
      </c>
      <c r="S340" s="1" t="s">
        <v>80</v>
      </c>
      <c r="U340" s="1">
        <v>0</v>
      </c>
      <c r="V340" s="1" t="s">
        <v>1531</v>
      </c>
      <c r="W340" s="1" t="s">
        <v>58</v>
      </c>
      <c r="AB340" s="1" t="s">
        <v>31</v>
      </c>
      <c r="AH340" s="1" t="s">
        <v>71</v>
      </c>
      <c r="AJ340" s="1">
        <v>4</v>
      </c>
      <c r="AL340" s="1">
        <v>2</v>
      </c>
      <c r="AN340" s="1">
        <v>48</v>
      </c>
      <c r="AO340" s="1" t="s">
        <v>1900</v>
      </c>
      <c r="AP340" s="1" t="s">
        <v>73</v>
      </c>
      <c r="AR340" s="1">
        <v>9</v>
      </c>
      <c r="AS340" s="1" t="s">
        <v>1901</v>
      </c>
      <c r="AT340" s="1" t="s">
        <v>1902</v>
      </c>
    </row>
    <row r="341" spans="1:48" ht="12.5" x14ac:dyDescent="0.25">
      <c r="A341" t="s">
        <v>3927</v>
      </c>
      <c r="B341">
        <v>21.513888888888889</v>
      </c>
      <c r="C341" s="1">
        <v>6</v>
      </c>
      <c r="D341" s="1">
        <v>0</v>
      </c>
      <c r="E341" s="1">
        <v>12</v>
      </c>
      <c r="F341" s="1">
        <v>4</v>
      </c>
      <c r="G341" s="1">
        <v>100070</v>
      </c>
      <c r="H341" s="1" t="s">
        <v>1903</v>
      </c>
      <c r="I341" s="1">
        <v>1</v>
      </c>
      <c r="J341" s="1" t="s">
        <v>96</v>
      </c>
      <c r="L341" s="1" t="s">
        <v>67</v>
      </c>
      <c r="N341" s="1">
        <v>0</v>
      </c>
      <c r="W341" s="1" t="s">
        <v>58</v>
      </c>
      <c r="AC341" s="1" t="s">
        <v>32</v>
      </c>
      <c r="AH341" s="1" t="s">
        <v>59</v>
      </c>
      <c r="AJ341" s="1">
        <v>3</v>
      </c>
      <c r="AL341" s="1">
        <v>6</v>
      </c>
      <c r="AN341" s="1">
        <v>80</v>
      </c>
      <c r="AO341" s="1" t="s">
        <v>1904</v>
      </c>
      <c r="AQ341" s="1" t="s">
        <v>1658</v>
      </c>
      <c r="AR341" s="1">
        <v>9</v>
      </c>
      <c r="AS341" s="1" t="s">
        <v>1905</v>
      </c>
      <c r="AT341" s="1" t="s">
        <v>1906</v>
      </c>
      <c r="AU341" s="1" t="s">
        <v>1907</v>
      </c>
    </row>
    <row r="342" spans="1:48" ht="12.5" x14ac:dyDescent="0.25">
      <c r="A342" t="s">
        <v>4</v>
      </c>
      <c r="B342">
        <v>29.4</v>
      </c>
      <c r="C342" s="1">
        <v>8</v>
      </c>
      <c r="D342" s="1">
        <v>120</v>
      </c>
      <c r="E342" s="1">
        <v>10</v>
      </c>
      <c r="F342" s="1">
        <v>10</v>
      </c>
      <c r="G342" s="1">
        <v>52030280</v>
      </c>
      <c r="H342" s="1" t="s">
        <v>1908</v>
      </c>
      <c r="I342" s="1">
        <v>0</v>
      </c>
      <c r="J342" s="1" t="s">
        <v>77</v>
      </c>
      <c r="L342" s="1" t="s">
        <v>53</v>
      </c>
      <c r="N342" s="1">
        <v>1</v>
      </c>
      <c r="O342" s="1" t="s">
        <v>224</v>
      </c>
      <c r="Q342" s="1" t="s">
        <v>79</v>
      </c>
      <c r="S342" s="1" t="s">
        <v>90</v>
      </c>
      <c r="U342" s="1">
        <v>7</v>
      </c>
      <c r="V342" s="1" t="s">
        <v>1909</v>
      </c>
      <c r="W342" s="1" t="s">
        <v>58</v>
      </c>
      <c r="AA342" s="1" t="s">
        <v>30</v>
      </c>
      <c r="AH342" s="1" t="s">
        <v>59</v>
      </c>
      <c r="AK342" s="1">
        <v>10</v>
      </c>
      <c r="AL342" s="1">
        <v>6</v>
      </c>
      <c r="AN342" s="1">
        <v>6</v>
      </c>
      <c r="AO342" s="1" t="s">
        <v>1910</v>
      </c>
      <c r="AP342" s="1" t="s">
        <v>73</v>
      </c>
      <c r="AR342" s="1">
        <v>10</v>
      </c>
      <c r="AS342" s="1" t="s">
        <v>1911</v>
      </c>
      <c r="AT342" s="1" t="s">
        <v>1686</v>
      </c>
    </row>
    <row r="343" spans="1:48" ht="12.5" x14ac:dyDescent="0.25">
      <c r="A343" t="s">
        <v>0</v>
      </c>
      <c r="B343">
        <v>29.163888888888888</v>
      </c>
      <c r="C343" s="1">
        <v>7</v>
      </c>
      <c r="D343" s="1">
        <v>420</v>
      </c>
      <c r="E343" s="1">
        <v>5</v>
      </c>
      <c r="F343" s="1">
        <v>3</v>
      </c>
      <c r="G343" s="1">
        <v>600060</v>
      </c>
      <c r="H343" s="1" t="s">
        <v>1912</v>
      </c>
      <c r="I343" s="1">
        <v>0</v>
      </c>
      <c r="J343" s="1" t="s">
        <v>66</v>
      </c>
      <c r="L343" s="1" t="s">
        <v>97</v>
      </c>
      <c r="N343" s="1">
        <v>0</v>
      </c>
      <c r="W343" s="1" t="s">
        <v>58</v>
      </c>
      <c r="AA343" s="1" t="s">
        <v>30</v>
      </c>
      <c r="AH343" s="1" t="s">
        <v>71</v>
      </c>
      <c r="AJ343" s="1">
        <v>6</v>
      </c>
      <c r="AL343" s="1">
        <v>6</v>
      </c>
      <c r="AN343" s="1">
        <v>1</v>
      </c>
      <c r="AO343" s="1" t="s">
        <v>1913</v>
      </c>
      <c r="AP343" s="1" t="s">
        <v>73</v>
      </c>
      <c r="AR343" s="1">
        <v>4</v>
      </c>
      <c r="AS343" s="1" t="s">
        <v>1914</v>
      </c>
    </row>
    <row r="344" spans="1:48" ht="12.5" x14ac:dyDescent="0.25">
      <c r="A344" t="s">
        <v>3932</v>
      </c>
      <c r="B344">
        <v>21.816666666666666</v>
      </c>
      <c r="C344" s="1">
        <v>7</v>
      </c>
      <c r="D344" s="1">
        <v>0</v>
      </c>
      <c r="E344" s="1">
        <v>10</v>
      </c>
      <c r="F344" s="1">
        <v>45</v>
      </c>
      <c r="G344" s="1">
        <v>41200</v>
      </c>
      <c r="H344" s="1" t="s">
        <v>1915</v>
      </c>
      <c r="I344" s="1">
        <v>1</v>
      </c>
      <c r="J344" s="1" t="s">
        <v>135</v>
      </c>
      <c r="L344" s="1" t="s">
        <v>97</v>
      </c>
      <c r="N344" s="1">
        <v>0</v>
      </c>
      <c r="W344" s="1" t="s">
        <v>398</v>
      </c>
      <c r="X344" s="1" t="s">
        <v>27</v>
      </c>
      <c r="AC344" s="1" t="s">
        <v>32</v>
      </c>
      <c r="AG344" s="1" t="s">
        <v>1916</v>
      </c>
      <c r="AH344" s="1" t="s">
        <v>59</v>
      </c>
      <c r="AK344" s="1">
        <v>18</v>
      </c>
      <c r="AM344" s="1">
        <v>40</v>
      </c>
      <c r="AN344" s="1">
        <v>18</v>
      </c>
      <c r="AO344" s="1" t="s">
        <v>1917</v>
      </c>
      <c r="AP344" s="1" t="s">
        <v>73</v>
      </c>
      <c r="AR344" s="1">
        <v>10</v>
      </c>
      <c r="AS344" s="1" t="s">
        <v>1918</v>
      </c>
      <c r="AT344" s="1" t="s">
        <v>1919</v>
      </c>
    </row>
    <row r="345" spans="1:48" ht="12.5" x14ac:dyDescent="0.25">
      <c r="A345" t="s">
        <v>0</v>
      </c>
      <c r="B345">
        <v>29.844444444444445</v>
      </c>
      <c r="C345" s="1">
        <v>7</v>
      </c>
      <c r="D345" s="1">
        <v>25</v>
      </c>
      <c r="E345" s="1">
        <v>9</v>
      </c>
      <c r="F345" s="1">
        <v>8</v>
      </c>
      <c r="H345" s="1" t="s">
        <v>1920</v>
      </c>
      <c r="I345" s="1">
        <v>0</v>
      </c>
      <c r="J345" s="1" t="s">
        <v>429</v>
      </c>
      <c r="L345" s="1" t="s">
        <v>97</v>
      </c>
      <c r="N345" s="1">
        <v>1</v>
      </c>
      <c r="O345" s="1" t="s">
        <v>456</v>
      </c>
      <c r="Q345" s="1" t="s">
        <v>79</v>
      </c>
      <c r="S345" s="1" t="s">
        <v>403</v>
      </c>
      <c r="U345" s="1">
        <v>2</v>
      </c>
      <c r="V345" s="1" t="s">
        <v>279</v>
      </c>
      <c r="W345" s="1" t="s">
        <v>82</v>
      </c>
      <c r="AC345" s="1" t="s">
        <v>32</v>
      </c>
      <c r="AH345" s="1" t="s">
        <v>83</v>
      </c>
      <c r="AK345" s="1">
        <v>10</v>
      </c>
      <c r="AL345" s="1">
        <v>6</v>
      </c>
      <c r="AN345" s="1">
        <v>20</v>
      </c>
      <c r="AO345" s="1" t="s">
        <v>1921</v>
      </c>
      <c r="AQ345" s="1" t="s">
        <v>1922</v>
      </c>
      <c r="AR345" s="1">
        <v>7</v>
      </c>
      <c r="AS345" s="1" t="s">
        <v>432</v>
      </c>
      <c r="AT345" s="1" t="s">
        <v>1923</v>
      </c>
      <c r="AU345" s="1" t="s">
        <v>1924</v>
      </c>
      <c r="AV345" s="1">
        <v>0</v>
      </c>
    </row>
    <row r="346" spans="1:48" ht="12.5" x14ac:dyDescent="0.25">
      <c r="A346" t="s">
        <v>4</v>
      </c>
      <c r="B346">
        <v>27.958333333333332</v>
      </c>
      <c r="C346" s="1">
        <v>5</v>
      </c>
      <c r="D346" s="1">
        <v>30</v>
      </c>
      <c r="E346" s="1">
        <v>4</v>
      </c>
      <c r="F346" s="1">
        <v>56</v>
      </c>
      <c r="G346" s="1">
        <v>98001</v>
      </c>
      <c r="H346" s="1" t="s">
        <v>1925</v>
      </c>
      <c r="I346" s="1">
        <v>1</v>
      </c>
      <c r="N346" s="1">
        <v>1</v>
      </c>
      <c r="O346" s="1" t="s">
        <v>224</v>
      </c>
      <c r="Q346" s="1" t="s">
        <v>110</v>
      </c>
      <c r="S346" s="1" t="s">
        <v>464</v>
      </c>
      <c r="U346" s="1">
        <v>4</v>
      </c>
      <c r="V346" s="1" t="s">
        <v>1926</v>
      </c>
      <c r="W346" s="1" t="s">
        <v>58</v>
      </c>
      <c r="AC346" s="1" t="s">
        <v>32</v>
      </c>
      <c r="AG346" s="1" t="s">
        <v>1927</v>
      </c>
      <c r="AH346" s="1" t="s">
        <v>71</v>
      </c>
      <c r="AJ346" s="1">
        <v>5</v>
      </c>
      <c r="AL346" s="1">
        <v>4</v>
      </c>
      <c r="AN346" s="1">
        <v>6</v>
      </c>
      <c r="AO346" s="1" t="s">
        <v>1928</v>
      </c>
      <c r="AP346" s="1" t="s">
        <v>73</v>
      </c>
      <c r="AR346" s="1">
        <v>10</v>
      </c>
      <c r="AS346" s="1" t="s">
        <v>1929</v>
      </c>
      <c r="AT346" s="1" t="s">
        <v>1930</v>
      </c>
      <c r="AU346" s="1" t="s">
        <v>1931</v>
      </c>
    </row>
    <row r="347" spans="1:48" ht="12.5" x14ac:dyDescent="0.25">
      <c r="A347" t="s">
        <v>3934</v>
      </c>
      <c r="B347">
        <v>29.933333333333334</v>
      </c>
      <c r="C347" s="1">
        <v>7</v>
      </c>
      <c r="D347" s="1">
        <v>20</v>
      </c>
      <c r="E347" s="1">
        <v>10</v>
      </c>
      <c r="F347" s="1">
        <v>3</v>
      </c>
      <c r="G347" s="1">
        <v>75006</v>
      </c>
      <c r="H347" s="1" t="s">
        <v>1932</v>
      </c>
      <c r="I347" s="1">
        <v>0</v>
      </c>
      <c r="J347" s="1" t="s">
        <v>96</v>
      </c>
      <c r="L347" s="1" t="s">
        <v>67</v>
      </c>
      <c r="N347" s="1">
        <v>1</v>
      </c>
      <c r="O347" s="1" t="s">
        <v>158</v>
      </c>
      <c r="Q347" s="1" t="s">
        <v>79</v>
      </c>
      <c r="S347" s="1" t="s">
        <v>159</v>
      </c>
      <c r="U347" s="1">
        <v>3</v>
      </c>
      <c r="V347" s="1" t="s">
        <v>1933</v>
      </c>
      <c r="W347" s="1" t="s">
        <v>70</v>
      </c>
      <c r="Z347" s="1" t="s">
        <v>29</v>
      </c>
      <c r="AA347" s="1" t="s">
        <v>30</v>
      </c>
      <c r="AH347" s="1" t="s">
        <v>71</v>
      </c>
      <c r="AJ347" s="1">
        <v>6</v>
      </c>
      <c r="AL347" s="1">
        <v>3</v>
      </c>
      <c r="AN347" s="1">
        <v>8</v>
      </c>
      <c r="AO347" s="1" t="s">
        <v>1934</v>
      </c>
      <c r="AP347" s="1" t="s">
        <v>73</v>
      </c>
      <c r="AR347" s="1">
        <v>10</v>
      </c>
      <c r="AS347" s="1" t="s">
        <v>1935</v>
      </c>
    </row>
    <row r="348" spans="1:48" ht="12.5" x14ac:dyDescent="0.25">
      <c r="A348" t="s">
        <v>1</v>
      </c>
      <c r="B348">
        <v>28.886111111111113</v>
      </c>
      <c r="C348" s="1">
        <v>6</v>
      </c>
      <c r="D348" s="1">
        <v>10</v>
      </c>
      <c r="E348" s="1">
        <v>7</v>
      </c>
      <c r="F348" s="1">
        <v>3</v>
      </c>
      <c r="G348" s="1">
        <v>15203</v>
      </c>
      <c r="H348" s="1" t="s">
        <v>1936</v>
      </c>
      <c r="I348" s="1">
        <v>0</v>
      </c>
      <c r="J348" s="1" t="s">
        <v>77</v>
      </c>
      <c r="L348" s="1" t="s">
        <v>97</v>
      </c>
      <c r="N348" s="1">
        <v>1</v>
      </c>
      <c r="O348" s="1" t="s">
        <v>149</v>
      </c>
      <c r="Q348" s="1" t="s">
        <v>79</v>
      </c>
      <c r="S348" s="1" t="s">
        <v>159</v>
      </c>
      <c r="U348" s="1">
        <v>3</v>
      </c>
      <c r="V348" s="1" t="s">
        <v>1937</v>
      </c>
      <c r="W348" s="1" t="s">
        <v>82</v>
      </c>
      <c r="X348" s="1" t="s">
        <v>27</v>
      </c>
      <c r="AA348" s="1" t="s">
        <v>30</v>
      </c>
      <c r="AH348" s="1" t="s">
        <v>71</v>
      </c>
      <c r="AJ348" s="1">
        <v>6</v>
      </c>
      <c r="AL348" s="1">
        <v>3</v>
      </c>
      <c r="AN348" s="1">
        <v>9</v>
      </c>
      <c r="AO348" s="1" t="s">
        <v>1938</v>
      </c>
      <c r="AP348" s="1" t="s">
        <v>73</v>
      </c>
      <c r="AR348" s="1">
        <v>9</v>
      </c>
      <c r="AS348" s="1" t="s">
        <v>1939</v>
      </c>
      <c r="AT348" s="1" t="s">
        <v>1940</v>
      </c>
      <c r="AU348" s="1" t="s">
        <v>1941</v>
      </c>
    </row>
    <row r="349" spans="1:48" ht="12.5" x14ac:dyDescent="0.25">
      <c r="A349" t="s">
        <v>3928</v>
      </c>
      <c r="B349">
        <v>31.772222222222222</v>
      </c>
      <c r="C349" s="1">
        <v>7</v>
      </c>
      <c r="D349" s="1">
        <v>25</v>
      </c>
      <c r="E349" s="1">
        <v>10</v>
      </c>
      <c r="F349" s="1">
        <v>8</v>
      </c>
      <c r="G349" s="1">
        <v>28231</v>
      </c>
      <c r="H349" s="1" t="s">
        <v>1942</v>
      </c>
      <c r="I349" s="1">
        <v>0</v>
      </c>
      <c r="J349" s="1" t="s">
        <v>52</v>
      </c>
      <c r="L349" s="1" t="s">
        <v>53</v>
      </c>
      <c r="N349" s="1">
        <v>1</v>
      </c>
      <c r="P349" s="1" t="s">
        <v>1943</v>
      </c>
      <c r="R349" s="1" t="s">
        <v>278</v>
      </c>
      <c r="S349" s="1" t="s">
        <v>90</v>
      </c>
      <c r="U349" s="1">
        <v>4</v>
      </c>
      <c r="V349" s="1" t="s">
        <v>507</v>
      </c>
      <c r="W349" s="1" t="s">
        <v>82</v>
      </c>
      <c r="AC349" s="1" t="s">
        <v>32</v>
      </c>
      <c r="AH349" s="1" t="s">
        <v>71</v>
      </c>
      <c r="AK349" s="1">
        <v>8</v>
      </c>
      <c r="AL349" s="1">
        <v>6</v>
      </c>
      <c r="AN349" s="1">
        <v>8</v>
      </c>
      <c r="AO349" s="1" t="s">
        <v>1944</v>
      </c>
      <c r="AQ349" s="1" t="s">
        <v>1945</v>
      </c>
      <c r="AR349" s="1">
        <v>10</v>
      </c>
      <c r="AS349" s="1" t="s">
        <v>1946</v>
      </c>
    </row>
    <row r="350" spans="1:48" ht="12.5" x14ac:dyDescent="0.25">
      <c r="A350" t="s">
        <v>3940</v>
      </c>
      <c r="B350">
        <v>29.125</v>
      </c>
      <c r="C350" s="1">
        <v>7</v>
      </c>
      <c r="D350" s="1">
        <v>30</v>
      </c>
      <c r="E350" s="1">
        <v>8</v>
      </c>
      <c r="F350" s="1">
        <v>12</v>
      </c>
      <c r="G350" s="1">
        <v>560</v>
      </c>
      <c r="H350" s="1" t="s">
        <v>1947</v>
      </c>
      <c r="I350" s="1">
        <v>1</v>
      </c>
      <c r="K350" s="1" t="s">
        <v>1948</v>
      </c>
      <c r="L350" s="1" t="s">
        <v>97</v>
      </c>
      <c r="N350" s="1">
        <v>1</v>
      </c>
      <c r="O350" s="1" t="s">
        <v>451</v>
      </c>
      <c r="Q350" s="1" t="s">
        <v>79</v>
      </c>
      <c r="S350" s="1" t="s">
        <v>90</v>
      </c>
      <c r="U350" s="1">
        <v>3</v>
      </c>
      <c r="V350" s="1" t="s">
        <v>1949</v>
      </c>
      <c r="W350" s="1" t="s">
        <v>82</v>
      </c>
      <c r="AA350" s="1" t="s">
        <v>30</v>
      </c>
      <c r="AH350" s="1" t="s">
        <v>83</v>
      </c>
      <c r="AK350" s="1">
        <v>21</v>
      </c>
      <c r="AM350" s="1">
        <v>16</v>
      </c>
      <c r="AN350" s="1">
        <v>12</v>
      </c>
      <c r="AO350" s="1" t="s">
        <v>1950</v>
      </c>
      <c r="AQ350" s="1" t="s">
        <v>1951</v>
      </c>
      <c r="AR350" s="1">
        <v>10</v>
      </c>
      <c r="AS350" s="1" t="s">
        <v>1952</v>
      </c>
      <c r="AT350" s="1" t="s">
        <v>1953</v>
      </c>
      <c r="AU350" s="1" t="s">
        <v>1954</v>
      </c>
    </row>
    <row r="351" spans="1:48" ht="12.5" x14ac:dyDescent="0.25">
      <c r="A351" t="s">
        <v>0</v>
      </c>
      <c r="B351">
        <v>118.35833333333333</v>
      </c>
      <c r="C351" s="1">
        <v>6</v>
      </c>
      <c r="D351" s="1">
        <v>180</v>
      </c>
      <c r="E351" s="1">
        <v>12</v>
      </c>
      <c r="F351" s="1">
        <v>5</v>
      </c>
      <c r="G351" s="1">
        <v>3350005</v>
      </c>
      <c r="H351" s="1" t="s">
        <v>1955</v>
      </c>
      <c r="I351" s="1">
        <v>1</v>
      </c>
      <c r="J351" s="1" t="s">
        <v>66</v>
      </c>
      <c r="L351" s="1" t="s">
        <v>67</v>
      </c>
      <c r="N351" s="1">
        <v>1</v>
      </c>
      <c r="O351" s="1" t="s">
        <v>5</v>
      </c>
      <c r="Q351" s="1" t="s">
        <v>79</v>
      </c>
      <c r="S351" s="1" t="s">
        <v>90</v>
      </c>
      <c r="U351" s="1">
        <v>13</v>
      </c>
      <c r="V351" s="1" t="s">
        <v>1956</v>
      </c>
      <c r="W351" s="1" t="s">
        <v>82</v>
      </c>
      <c r="AC351" s="1" t="s">
        <v>32</v>
      </c>
      <c r="AH351" s="1" t="s">
        <v>59</v>
      </c>
      <c r="AJ351" s="1">
        <v>5</v>
      </c>
      <c r="AL351" s="1">
        <v>5</v>
      </c>
      <c r="AN351" s="1">
        <v>15</v>
      </c>
      <c r="AO351" s="1" t="s">
        <v>1957</v>
      </c>
      <c r="AQ351" s="1" t="s">
        <v>1958</v>
      </c>
      <c r="AR351" s="1">
        <v>10</v>
      </c>
      <c r="AS351" s="1" t="s">
        <v>1959</v>
      </c>
      <c r="AT351" s="1" t="s">
        <v>1960</v>
      </c>
      <c r="AU351" s="1" t="s">
        <v>1961</v>
      </c>
    </row>
    <row r="352" spans="1:48" ht="12.5" x14ac:dyDescent="0.25">
      <c r="A352" t="s">
        <v>4</v>
      </c>
      <c r="B352">
        <v>30.730555555555554</v>
      </c>
      <c r="C352" s="1">
        <v>8</v>
      </c>
      <c r="D352" s="1">
        <v>0</v>
      </c>
      <c r="E352" s="1">
        <v>12</v>
      </c>
      <c r="F352" s="1">
        <v>15</v>
      </c>
      <c r="G352" s="1">
        <v>9320</v>
      </c>
      <c r="H352" s="1" t="s">
        <v>1962</v>
      </c>
      <c r="I352" s="1">
        <v>0</v>
      </c>
      <c r="K352" s="1" t="s">
        <v>1963</v>
      </c>
      <c r="M352" s="1" t="s">
        <v>1964</v>
      </c>
      <c r="N352" s="1">
        <v>1</v>
      </c>
      <c r="O352" s="1" t="s">
        <v>5</v>
      </c>
      <c r="Q352" s="1" t="s">
        <v>110</v>
      </c>
      <c r="S352" s="1" t="s">
        <v>90</v>
      </c>
      <c r="U352" s="1">
        <v>15</v>
      </c>
      <c r="V352" s="1" t="s">
        <v>1965</v>
      </c>
      <c r="W352" s="1" t="s">
        <v>58</v>
      </c>
      <c r="AA352" s="1" t="s">
        <v>30</v>
      </c>
      <c r="AI352" s="1" t="s">
        <v>1966</v>
      </c>
      <c r="AK352" s="1" t="s">
        <v>1967</v>
      </c>
      <c r="AM352" s="1">
        <v>100</v>
      </c>
      <c r="AN352" s="1">
        <v>50</v>
      </c>
      <c r="AO352" s="1" t="s">
        <v>1968</v>
      </c>
      <c r="AP352" s="1" t="s">
        <v>63</v>
      </c>
      <c r="AR352" s="1">
        <v>6</v>
      </c>
      <c r="AS352" s="1" t="s">
        <v>1969</v>
      </c>
      <c r="AT352" s="1" t="s">
        <v>1970</v>
      </c>
      <c r="AU352" s="1" t="s">
        <v>1971</v>
      </c>
    </row>
    <row r="353" spans="1:48" ht="12.5" x14ac:dyDescent="0.25">
      <c r="A353" t="s">
        <v>3929</v>
      </c>
      <c r="B353">
        <v>25.980555555555554</v>
      </c>
      <c r="C353" s="1">
        <v>6</v>
      </c>
      <c r="D353" s="1">
        <v>2</v>
      </c>
      <c r="E353" s="1">
        <v>12</v>
      </c>
      <c r="F353" s="1">
        <v>2</v>
      </c>
      <c r="H353" s="1" t="s">
        <v>1972</v>
      </c>
      <c r="I353" s="1">
        <v>1</v>
      </c>
      <c r="N353" s="1">
        <v>0</v>
      </c>
      <c r="W353" s="1" t="s">
        <v>82</v>
      </c>
      <c r="AC353" s="1" t="s">
        <v>32</v>
      </c>
      <c r="AH353" s="1" t="s">
        <v>59</v>
      </c>
      <c r="AJ353" s="1">
        <v>3</v>
      </c>
      <c r="AL353" s="1">
        <v>4</v>
      </c>
      <c r="AN353" s="1">
        <v>5</v>
      </c>
      <c r="AO353" s="1" t="s">
        <v>1973</v>
      </c>
      <c r="AP353" s="1" t="s">
        <v>73</v>
      </c>
      <c r="AR353" s="1">
        <v>10</v>
      </c>
      <c r="AS353" s="1" t="s">
        <v>1974</v>
      </c>
      <c r="AT353" s="1" t="s">
        <v>1975</v>
      </c>
      <c r="AV353" s="1">
        <v>1</v>
      </c>
    </row>
    <row r="354" spans="1:48" ht="12.5" x14ac:dyDescent="0.25">
      <c r="A354" t="s">
        <v>3933</v>
      </c>
      <c r="B354">
        <v>39.93888888888889</v>
      </c>
      <c r="C354" s="1">
        <v>7</v>
      </c>
      <c r="D354" s="1">
        <v>100</v>
      </c>
      <c r="E354" s="1">
        <v>7</v>
      </c>
      <c r="F354" s="1">
        <v>12</v>
      </c>
      <c r="G354" s="1">
        <v>98053</v>
      </c>
      <c r="H354" s="1" t="s">
        <v>1976</v>
      </c>
      <c r="I354" s="1">
        <v>1</v>
      </c>
      <c r="N354" s="1">
        <v>1</v>
      </c>
      <c r="O354" s="1" t="s">
        <v>88</v>
      </c>
      <c r="Q354" s="1" t="s">
        <v>79</v>
      </c>
      <c r="S354" s="1" t="s">
        <v>90</v>
      </c>
      <c r="U354" s="1">
        <v>15</v>
      </c>
      <c r="V354" s="1" t="s">
        <v>579</v>
      </c>
      <c r="W354" s="1" t="s">
        <v>82</v>
      </c>
      <c r="AC354" s="1" t="s">
        <v>32</v>
      </c>
      <c r="AH354" s="1" t="s">
        <v>71</v>
      </c>
      <c r="AK354" s="1">
        <v>10</v>
      </c>
      <c r="AL354" s="1">
        <v>5</v>
      </c>
      <c r="AN354" s="1">
        <v>300</v>
      </c>
      <c r="AO354" s="1" t="s">
        <v>1977</v>
      </c>
      <c r="AP354" s="1" t="s">
        <v>73</v>
      </c>
      <c r="AR354" s="1">
        <v>10</v>
      </c>
      <c r="AS354" s="1" t="s">
        <v>1978</v>
      </c>
      <c r="AT354" s="1" t="s">
        <v>1979</v>
      </c>
      <c r="AU354" s="1" t="s">
        <v>1980</v>
      </c>
    </row>
    <row r="355" spans="1:48" ht="12.5" x14ac:dyDescent="0.25">
      <c r="A355" t="s">
        <v>3930</v>
      </c>
      <c r="B355">
        <v>35.611111111111114</v>
      </c>
      <c r="C355" s="1">
        <v>7</v>
      </c>
      <c r="D355" s="1">
        <v>15</v>
      </c>
      <c r="E355" s="1">
        <v>5</v>
      </c>
      <c r="F355" s="1">
        <v>1</v>
      </c>
      <c r="G355" s="1">
        <v>93730</v>
      </c>
      <c r="H355" s="1" t="s">
        <v>1981</v>
      </c>
      <c r="I355" s="1">
        <v>1</v>
      </c>
      <c r="N355" s="1">
        <v>1</v>
      </c>
      <c r="O355" s="1" t="s">
        <v>143</v>
      </c>
      <c r="Q355" s="1" t="s">
        <v>55</v>
      </c>
      <c r="S355" s="1" t="s">
        <v>331</v>
      </c>
      <c r="U355" s="1">
        <v>8</v>
      </c>
      <c r="V355" s="1" t="s">
        <v>1982</v>
      </c>
      <c r="W355" s="1" t="s">
        <v>58</v>
      </c>
      <c r="AC355" s="1" t="s">
        <v>32</v>
      </c>
      <c r="AH355" s="1" t="s">
        <v>71</v>
      </c>
      <c r="AK355" s="1">
        <v>7</v>
      </c>
      <c r="AM355" s="1">
        <v>7</v>
      </c>
      <c r="AN355" s="1">
        <v>6</v>
      </c>
      <c r="AO355" s="1" t="s">
        <v>1983</v>
      </c>
      <c r="AQ355" s="1" t="s">
        <v>460</v>
      </c>
      <c r="AR355" s="1">
        <v>8</v>
      </c>
      <c r="AS355" s="1" t="s">
        <v>1984</v>
      </c>
      <c r="AT355" s="1" t="s">
        <v>1985</v>
      </c>
      <c r="AV355" s="1">
        <v>1</v>
      </c>
    </row>
    <row r="356" spans="1:48" ht="12.5" x14ac:dyDescent="0.25">
      <c r="A356" t="s">
        <v>4</v>
      </c>
      <c r="B356">
        <v>45.486111111111114</v>
      </c>
      <c r="C356" s="1">
        <v>7</v>
      </c>
      <c r="D356" s="1">
        <v>120</v>
      </c>
      <c r="E356" s="1">
        <v>10</v>
      </c>
      <c r="F356" s="1">
        <v>3</v>
      </c>
      <c r="G356" s="1">
        <v>518000</v>
      </c>
      <c r="H356" s="1" t="s">
        <v>1313</v>
      </c>
      <c r="I356" s="1">
        <v>0</v>
      </c>
      <c r="J356" s="1" t="s">
        <v>77</v>
      </c>
      <c r="L356" s="1" t="s">
        <v>97</v>
      </c>
      <c r="N356" s="1">
        <v>1</v>
      </c>
      <c r="O356" s="1" t="s">
        <v>54</v>
      </c>
      <c r="R356" s="1" t="s">
        <v>1986</v>
      </c>
      <c r="S356" s="1" t="s">
        <v>90</v>
      </c>
      <c r="U356" s="1">
        <v>20</v>
      </c>
      <c r="V356" s="1" t="s">
        <v>1987</v>
      </c>
      <c r="W356" s="1" t="s">
        <v>82</v>
      </c>
      <c r="Z356" s="1" t="s">
        <v>29</v>
      </c>
      <c r="AH356" s="1" t="s">
        <v>71</v>
      </c>
      <c r="AJ356" s="1">
        <v>4</v>
      </c>
      <c r="AL356" s="1">
        <v>6</v>
      </c>
      <c r="AN356" s="1">
        <v>8</v>
      </c>
      <c r="AO356" s="1" t="s">
        <v>1988</v>
      </c>
      <c r="AQ356" s="1" t="s">
        <v>1989</v>
      </c>
      <c r="AR356" s="1">
        <v>9</v>
      </c>
      <c r="AS356" s="1" t="s">
        <v>1990</v>
      </c>
      <c r="AT356" s="1" t="s">
        <v>1991</v>
      </c>
      <c r="AU356" s="1" t="s">
        <v>1992</v>
      </c>
    </row>
    <row r="357" spans="1:48" ht="12.5" x14ac:dyDescent="0.25">
      <c r="A357" t="s">
        <v>4</v>
      </c>
      <c r="B357">
        <v>25.8</v>
      </c>
      <c r="C357" s="1">
        <v>7</v>
      </c>
      <c r="D357" s="1">
        <v>0</v>
      </c>
      <c r="E357" s="1">
        <v>10</v>
      </c>
      <c r="F357" s="1">
        <v>4</v>
      </c>
      <c r="G357" s="1">
        <v>400076</v>
      </c>
      <c r="H357" s="1" t="s">
        <v>824</v>
      </c>
      <c r="I357" s="1">
        <v>1</v>
      </c>
      <c r="J357" s="1" t="s">
        <v>135</v>
      </c>
      <c r="L357" s="1" t="s">
        <v>102</v>
      </c>
      <c r="N357" s="1">
        <v>0</v>
      </c>
      <c r="W357" s="1" t="s">
        <v>82</v>
      </c>
      <c r="AC357" s="1" t="s">
        <v>32</v>
      </c>
      <c r="AH357" s="1" t="s">
        <v>71</v>
      </c>
      <c r="AJ357" s="1">
        <v>6</v>
      </c>
      <c r="AL357" s="1">
        <v>4</v>
      </c>
      <c r="AN357" s="1">
        <v>10</v>
      </c>
      <c r="AO357" s="1" t="s">
        <v>1993</v>
      </c>
      <c r="AP357" s="1" t="s">
        <v>414</v>
      </c>
      <c r="AR357" s="1">
        <v>9</v>
      </c>
      <c r="AS357" s="1" t="s">
        <v>1994</v>
      </c>
      <c r="AT357" s="1" t="s">
        <v>1995</v>
      </c>
      <c r="AU357" s="1" t="s">
        <v>1996</v>
      </c>
    </row>
    <row r="358" spans="1:48" ht="12.5" x14ac:dyDescent="0.25">
      <c r="A358" t="s">
        <v>2</v>
      </c>
      <c r="B358">
        <v>26.497222222222224</v>
      </c>
      <c r="C358" s="1">
        <v>6</v>
      </c>
      <c r="D358" s="1">
        <v>10</v>
      </c>
      <c r="E358" s="1">
        <v>13</v>
      </c>
      <c r="F358" s="1">
        <v>10</v>
      </c>
      <c r="G358" s="1">
        <v>48201</v>
      </c>
      <c r="H358" s="1" t="s">
        <v>727</v>
      </c>
      <c r="I358" s="1">
        <v>1</v>
      </c>
      <c r="J358" s="1" t="s">
        <v>122</v>
      </c>
      <c r="L358" s="1" t="s">
        <v>97</v>
      </c>
      <c r="N358" s="1">
        <v>0</v>
      </c>
      <c r="W358" s="1" t="s">
        <v>82</v>
      </c>
      <c r="Z358" s="1" t="s">
        <v>29</v>
      </c>
      <c r="AH358" s="1" t="s">
        <v>71</v>
      </c>
      <c r="AJ358" s="1">
        <v>6</v>
      </c>
      <c r="AL358" s="1">
        <v>5</v>
      </c>
      <c r="AN358" s="1">
        <v>30</v>
      </c>
      <c r="AO358" s="1" t="s">
        <v>1997</v>
      </c>
      <c r="AP358" s="1" t="s">
        <v>63</v>
      </c>
      <c r="AR358" s="1">
        <v>8</v>
      </c>
      <c r="AS358" s="1" t="s">
        <v>1998</v>
      </c>
      <c r="AT358" s="1" t="s">
        <v>1999</v>
      </c>
      <c r="AU358" s="1" t="s">
        <v>2000</v>
      </c>
    </row>
    <row r="359" spans="1:48" ht="12.5" x14ac:dyDescent="0.25">
      <c r="A359" t="s">
        <v>3933</v>
      </c>
      <c r="B359">
        <v>30.572222222222223</v>
      </c>
      <c r="C359" s="1">
        <v>7</v>
      </c>
      <c r="D359" s="1">
        <v>0</v>
      </c>
      <c r="E359" s="1">
        <v>12</v>
      </c>
      <c r="F359" s="1">
        <v>2</v>
      </c>
      <c r="G359" s="1">
        <v>50374</v>
      </c>
      <c r="H359" s="1" t="s">
        <v>2001</v>
      </c>
      <c r="I359" s="1">
        <v>1</v>
      </c>
      <c r="N359" s="1">
        <v>1</v>
      </c>
      <c r="O359" s="1" t="s">
        <v>224</v>
      </c>
      <c r="Q359" s="1" t="s">
        <v>79</v>
      </c>
      <c r="S359" s="1" t="s">
        <v>80</v>
      </c>
      <c r="U359" s="1">
        <v>4</v>
      </c>
      <c r="V359" s="3" t="s">
        <v>2002</v>
      </c>
      <c r="W359" s="1" t="s">
        <v>58</v>
      </c>
      <c r="AC359" s="1" t="s">
        <v>32</v>
      </c>
      <c r="AH359" s="1" t="s">
        <v>71</v>
      </c>
      <c r="AJ359" s="1">
        <v>6</v>
      </c>
      <c r="AM359" s="1">
        <v>10</v>
      </c>
      <c r="AN359" s="1">
        <v>10</v>
      </c>
      <c r="AO359" s="1" t="s">
        <v>2003</v>
      </c>
      <c r="AP359" s="1" t="s">
        <v>73</v>
      </c>
      <c r="AR359" s="1">
        <v>10</v>
      </c>
      <c r="AS359" s="1" t="s">
        <v>420</v>
      </c>
      <c r="AT359" s="1" t="s">
        <v>2004</v>
      </c>
    </row>
    <row r="360" spans="1:48" ht="12.5" x14ac:dyDescent="0.25">
      <c r="A360" t="s">
        <v>3930</v>
      </c>
      <c r="B360">
        <v>39.450000000000003</v>
      </c>
      <c r="C360" s="1">
        <v>7</v>
      </c>
      <c r="D360" s="1">
        <v>20</v>
      </c>
      <c r="E360" s="1">
        <v>9</v>
      </c>
      <c r="F360" s="1">
        <v>3</v>
      </c>
      <c r="G360" s="1">
        <v>170512</v>
      </c>
      <c r="H360" s="1" t="s">
        <v>2005</v>
      </c>
      <c r="I360" s="1">
        <v>1</v>
      </c>
      <c r="N360" s="1">
        <v>1</v>
      </c>
      <c r="O360" s="1" t="s">
        <v>68</v>
      </c>
      <c r="Q360" s="1" t="s">
        <v>55</v>
      </c>
      <c r="S360" s="1" t="s">
        <v>56</v>
      </c>
      <c r="U360" s="1">
        <v>8</v>
      </c>
      <c r="V360" s="1" t="s">
        <v>2006</v>
      </c>
      <c r="W360" s="1" t="s">
        <v>70</v>
      </c>
      <c r="AB360" s="1" t="s">
        <v>31</v>
      </c>
      <c r="AC360" s="1" t="s">
        <v>32</v>
      </c>
      <c r="AH360" s="1" t="s">
        <v>83</v>
      </c>
      <c r="AJ360" s="1">
        <v>6</v>
      </c>
      <c r="AL360" s="1">
        <v>6</v>
      </c>
      <c r="AN360" s="1">
        <v>36</v>
      </c>
      <c r="AO360" s="1" t="s">
        <v>2007</v>
      </c>
      <c r="AP360" s="1" t="s">
        <v>73</v>
      </c>
      <c r="AR360" s="1">
        <v>8</v>
      </c>
      <c r="AS360" s="1" t="s">
        <v>2008</v>
      </c>
      <c r="AT360" s="1" t="s">
        <v>2009</v>
      </c>
      <c r="AU360" s="1" t="s">
        <v>2010</v>
      </c>
      <c r="AV360" s="1">
        <v>1</v>
      </c>
    </row>
    <row r="361" spans="1:48" ht="12.5" x14ac:dyDescent="0.25">
      <c r="A361" t="s">
        <v>3935</v>
      </c>
      <c r="B361">
        <v>31.780555555555555</v>
      </c>
      <c r="C361" s="1">
        <v>7</v>
      </c>
      <c r="D361" s="1">
        <v>13</v>
      </c>
      <c r="E361" s="1">
        <v>7</v>
      </c>
      <c r="F361" s="1">
        <v>5</v>
      </c>
      <c r="G361" s="1">
        <v>66130</v>
      </c>
      <c r="H361" s="1" t="s">
        <v>2011</v>
      </c>
      <c r="I361" s="1">
        <v>1</v>
      </c>
      <c r="J361" s="1" t="s">
        <v>66</v>
      </c>
      <c r="L361" s="1" t="s">
        <v>97</v>
      </c>
      <c r="N361" s="1">
        <v>1</v>
      </c>
      <c r="O361" s="1" t="s">
        <v>5</v>
      </c>
      <c r="Q361" s="1" t="s">
        <v>55</v>
      </c>
      <c r="S361" s="1" t="s">
        <v>1496</v>
      </c>
      <c r="U361" s="1">
        <v>3</v>
      </c>
      <c r="V361" s="1" t="s">
        <v>2012</v>
      </c>
      <c r="W361" s="1" t="s">
        <v>58</v>
      </c>
      <c r="AC361" s="1" t="s">
        <v>32</v>
      </c>
      <c r="AH361" s="1" t="s">
        <v>166</v>
      </c>
      <c r="AJ361" s="1">
        <v>5</v>
      </c>
      <c r="AL361" s="1">
        <v>6</v>
      </c>
      <c r="AN361" s="1">
        <v>3</v>
      </c>
      <c r="AO361" s="1" t="s">
        <v>2013</v>
      </c>
      <c r="AP361" s="1" t="s">
        <v>73</v>
      </c>
      <c r="AR361" s="1">
        <v>10</v>
      </c>
      <c r="AS361" s="1" t="s">
        <v>2014</v>
      </c>
      <c r="AT361" s="1" t="s">
        <v>2015</v>
      </c>
      <c r="AU361" s="1" t="s">
        <v>2016</v>
      </c>
    </row>
    <row r="362" spans="1:48" ht="12.5" x14ac:dyDescent="0.25">
      <c r="A362" t="s">
        <v>3930</v>
      </c>
      <c r="B362">
        <v>45.333333333333336</v>
      </c>
      <c r="C362" s="1">
        <v>6</v>
      </c>
      <c r="D362" s="1">
        <v>120</v>
      </c>
      <c r="E362" s="1">
        <v>12</v>
      </c>
      <c r="F362" s="1">
        <v>15</v>
      </c>
      <c r="G362" s="1">
        <v>3320</v>
      </c>
      <c r="H362" s="1" t="s">
        <v>2017</v>
      </c>
      <c r="I362" s="1">
        <v>0</v>
      </c>
      <c r="J362" s="1" t="s">
        <v>52</v>
      </c>
      <c r="L362" s="1" t="s">
        <v>97</v>
      </c>
      <c r="N362" s="1">
        <v>1</v>
      </c>
      <c r="O362" s="1" t="s">
        <v>518</v>
      </c>
      <c r="Q362" s="1" t="s">
        <v>144</v>
      </c>
      <c r="S362" s="1" t="s">
        <v>244</v>
      </c>
      <c r="U362" s="1">
        <v>20</v>
      </c>
      <c r="V362" s="1" t="s">
        <v>2018</v>
      </c>
      <c r="W362" s="1" t="s">
        <v>82</v>
      </c>
      <c r="Z362" s="1" t="s">
        <v>29</v>
      </c>
      <c r="AC362" s="1" t="s">
        <v>32</v>
      </c>
      <c r="AH362" s="1" t="s">
        <v>71</v>
      </c>
      <c r="AJ362" s="1">
        <v>6</v>
      </c>
      <c r="AL362" s="1">
        <v>5</v>
      </c>
      <c r="AN362" s="1">
        <v>15</v>
      </c>
      <c r="AO362" s="1" t="s">
        <v>2019</v>
      </c>
      <c r="AP362" s="1" t="s">
        <v>73</v>
      </c>
      <c r="AR362" s="1">
        <v>10</v>
      </c>
      <c r="AS362" s="1" t="s">
        <v>2020</v>
      </c>
      <c r="AT362" s="1" t="s">
        <v>2021</v>
      </c>
      <c r="AV362" s="1">
        <v>0</v>
      </c>
    </row>
    <row r="363" spans="1:48" ht="12.5" x14ac:dyDescent="0.25">
      <c r="A363" t="s">
        <v>1</v>
      </c>
      <c r="B363">
        <v>41.338888888888889</v>
      </c>
      <c r="C363" s="1">
        <v>8</v>
      </c>
      <c r="D363" s="1">
        <v>45</v>
      </c>
      <c r="E363" s="1">
        <v>13</v>
      </c>
      <c r="F363" s="1">
        <v>20</v>
      </c>
      <c r="G363" s="1">
        <v>1338</v>
      </c>
      <c r="H363" s="1" t="s">
        <v>434</v>
      </c>
      <c r="I363" s="1">
        <v>0</v>
      </c>
      <c r="J363" s="1" t="s">
        <v>66</v>
      </c>
      <c r="L363" s="1" t="s">
        <v>53</v>
      </c>
      <c r="N363" s="1">
        <v>1</v>
      </c>
      <c r="O363" s="1" t="s">
        <v>88</v>
      </c>
      <c r="Q363" s="1" t="s">
        <v>55</v>
      </c>
      <c r="S363" s="1" t="s">
        <v>390</v>
      </c>
      <c r="U363" s="1">
        <v>15</v>
      </c>
      <c r="V363" s="1" t="s">
        <v>2022</v>
      </c>
      <c r="W363" s="1" t="s">
        <v>82</v>
      </c>
      <c r="AB363" s="1" t="s">
        <v>31</v>
      </c>
      <c r="AC363" s="1" t="s">
        <v>32</v>
      </c>
      <c r="AH363" s="1" t="s">
        <v>59</v>
      </c>
      <c r="AJ363" s="1">
        <v>3</v>
      </c>
      <c r="AL363" s="1">
        <v>5</v>
      </c>
      <c r="AN363" s="1">
        <v>15</v>
      </c>
      <c r="AO363" s="1" t="s">
        <v>2023</v>
      </c>
      <c r="AP363" s="1" t="s">
        <v>73</v>
      </c>
      <c r="AR363" s="1">
        <v>9</v>
      </c>
      <c r="AS363" s="1" t="s">
        <v>2024</v>
      </c>
    </row>
    <row r="364" spans="1:48" ht="12.5" x14ac:dyDescent="0.25">
      <c r="A364" t="s">
        <v>3930</v>
      </c>
      <c r="B364">
        <v>36.108333333333334</v>
      </c>
      <c r="C364" s="1">
        <v>8</v>
      </c>
      <c r="D364" s="1">
        <v>2</v>
      </c>
      <c r="E364" s="1">
        <v>10</v>
      </c>
      <c r="F364" s="1">
        <v>7</v>
      </c>
      <c r="G364" s="1">
        <v>6767</v>
      </c>
      <c r="H364" s="1" t="s">
        <v>2025</v>
      </c>
      <c r="I364" s="1">
        <v>0</v>
      </c>
      <c r="J364" s="1" t="s">
        <v>66</v>
      </c>
      <c r="L364" s="1" t="s">
        <v>102</v>
      </c>
      <c r="N364" s="1">
        <v>1</v>
      </c>
      <c r="O364" s="1" t="s">
        <v>78</v>
      </c>
      <c r="Q364" s="1" t="s">
        <v>79</v>
      </c>
      <c r="S364" s="1" t="s">
        <v>294</v>
      </c>
      <c r="U364" s="1">
        <v>11</v>
      </c>
      <c r="V364" s="1" t="s">
        <v>2026</v>
      </c>
      <c r="W364" s="1" t="s">
        <v>58</v>
      </c>
      <c r="Z364" s="1" t="s">
        <v>29</v>
      </c>
      <c r="AA364" s="1" t="s">
        <v>30</v>
      </c>
      <c r="AC364" s="1" t="s">
        <v>32</v>
      </c>
      <c r="AH364" s="1" t="s">
        <v>83</v>
      </c>
      <c r="AJ364" s="1">
        <v>6</v>
      </c>
      <c r="AL364" s="1">
        <v>5</v>
      </c>
      <c r="AN364" s="1">
        <v>4</v>
      </c>
      <c r="AO364" s="1" t="s">
        <v>2027</v>
      </c>
      <c r="AP364" s="1" t="s">
        <v>73</v>
      </c>
      <c r="AR364" s="1">
        <v>8</v>
      </c>
      <c r="AS364" s="1" t="s">
        <v>2028</v>
      </c>
      <c r="AT364" s="1" t="s">
        <v>2029</v>
      </c>
      <c r="AU364" s="1" t="s">
        <v>2030</v>
      </c>
    </row>
    <row r="365" spans="1:48" ht="12.5" x14ac:dyDescent="0.25">
      <c r="A365" t="s">
        <v>0</v>
      </c>
      <c r="B365">
        <v>26.680555555555557</v>
      </c>
      <c r="C365" s="1">
        <v>8</v>
      </c>
      <c r="D365" s="1">
        <v>30</v>
      </c>
      <c r="E365" s="1">
        <v>10</v>
      </c>
      <c r="F365" s="1">
        <v>1</v>
      </c>
      <c r="G365" s="1">
        <v>94085</v>
      </c>
      <c r="H365" s="1" t="s">
        <v>2031</v>
      </c>
      <c r="I365" s="1">
        <v>0</v>
      </c>
      <c r="J365" s="1" t="s">
        <v>66</v>
      </c>
      <c r="L365" s="1" t="s">
        <v>97</v>
      </c>
      <c r="N365" s="1">
        <v>1</v>
      </c>
      <c r="O365" s="1" t="s">
        <v>5</v>
      </c>
      <c r="Q365" s="1" t="s">
        <v>79</v>
      </c>
      <c r="S365" s="1" t="s">
        <v>644</v>
      </c>
      <c r="U365" s="1">
        <v>3</v>
      </c>
      <c r="V365" s="1" t="s">
        <v>2032</v>
      </c>
      <c r="W365" s="1" t="s">
        <v>82</v>
      </c>
      <c r="AC365" s="1" t="s">
        <v>32</v>
      </c>
      <c r="AH365" s="1" t="s">
        <v>71</v>
      </c>
      <c r="AJ365" s="1">
        <v>4</v>
      </c>
      <c r="AL365" s="1">
        <v>3</v>
      </c>
      <c r="AN365" s="1">
        <v>6</v>
      </c>
      <c r="AO365" s="1" t="s">
        <v>2033</v>
      </c>
      <c r="AP365" s="1" t="s">
        <v>73</v>
      </c>
      <c r="AR365" s="1">
        <v>9</v>
      </c>
      <c r="AS365" s="1" t="s">
        <v>2034</v>
      </c>
      <c r="AT365" s="1" t="s">
        <v>2035</v>
      </c>
      <c r="AU365" s="1" t="s">
        <v>2036</v>
      </c>
    </row>
    <row r="366" spans="1:48" ht="12.5" x14ac:dyDescent="0.25">
      <c r="A366" t="s">
        <v>3927</v>
      </c>
      <c r="B366">
        <v>26.827777777777779</v>
      </c>
      <c r="C366" s="1">
        <v>6</v>
      </c>
      <c r="D366" s="1">
        <v>90</v>
      </c>
      <c r="E366" s="1">
        <v>8</v>
      </c>
      <c r="F366" s="1">
        <v>12</v>
      </c>
      <c r="G366" s="1">
        <v>560103</v>
      </c>
      <c r="H366" s="1" t="s">
        <v>2037</v>
      </c>
      <c r="I366" s="1">
        <v>1</v>
      </c>
      <c r="N366" s="1">
        <v>1</v>
      </c>
      <c r="O366" s="1" t="s">
        <v>149</v>
      </c>
      <c r="Q366" s="1" t="s">
        <v>79</v>
      </c>
      <c r="S366" s="1" t="s">
        <v>90</v>
      </c>
      <c r="U366" s="1">
        <v>3</v>
      </c>
      <c r="V366" s="1" t="s">
        <v>2038</v>
      </c>
      <c r="W366" s="1" t="s">
        <v>58</v>
      </c>
      <c r="AA366" s="1" t="s">
        <v>30</v>
      </c>
      <c r="AC366" s="1" t="s">
        <v>32</v>
      </c>
      <c r="AH366" s="1" t="s">
        <v>71</v>
      </c>
      <c r="AJ366" s="1">
        <v>6</v>
      </c>
      <c r="AL366" s="1">
        <v>6</v>
      </c>
      <c r="AN366" s="1">
        <v>12</v>
      </c>
      <c r="AO366" s="1" t="s">
        <v>2039</v>
      </c>
      <c r="AP366" s="1" t="s">
        <v>63</v>
      </c>
      <c r="AR366" s="1">
        <v>10</v>
      </c>
      <c r="AS366" s="1" t="s">
        <v>2040</v>
      </c>
      <c r="AT366" s="1" t="s">
        <v>2041</v>
      </c>
      <c r="AU366" s="1" t="s">
        <v>2042</v>
      </c>
      <c r="AV366" s="1">
        <v>1</v>
      </c>
    </row>
    <row r="367" spans="1:48" ht="12.5" x14ac:dyDescent="0.25">
      <c r="A367" t="s">
        <v>3942</v>
      </c>
      <c r="B367">
        <v>26.461111111111112</v>
      </c>
      <c r="C367" s="1">
        <v>7</v>
      </c>
      <c r="D367" s="1">
        <v>0</v>
      </c>
      <c r="E367" s="1">
        <v>12</v>
      </c>
      <c r="F367" s="1">
        <v>3</v>
      </c>
      <c r="G367" s="1">
        <v>350121</v>
      </c>
      <c r="H367" s="1" t="s">
        <v>2043</v>
      </c>
      <c r="I367" s="1">
        <v>1</v>
      </c>
      <c r="N367" s="1">
        <v>1</v>
      </c>
      <c r="O367" s="1" t="s">
        <v>224</v>
      </c>
      <c r="Q367" s="1" t="s">
        <v>110</v>
      </c>
      <c r="S367" s="1" t="s">
        <v>90</v>
      </c>
      <c r="U367" s="1">
        <v>2</v>
      </c>
      <c r="V367" s="1" t="s">
        <v>2044</v>
      </c>
      <c r="W367" s="1" t="s">
        <v>58</v>
      </c>
      <c r="AC367" s="1" t="s">
        <v>32</v>
      </c>
      <c r="AH367" s="1" t="s">
        <v>59</v>
      </c>
      <c r="AJ367" s="1">
        <v>3</v>
      </c>
      <c r="AL367" s="1">
        <v>6</v>
      </c>
      <c r="AN367" s="1">
        <v>200</v>
      </c>
      <c r="AO367" s="1" t="s">
        <v>2045</v>
      </c>
      <c r="AQ367" s="1" t="s">
        <v>2046</v>
      </c>
      <c r="AR367" s="1">
        <v>8</v>
      </c>
      <c r="AS367" s="1" t="s">
        <v>2047</v>
      </c>
      <c r="AU367" s="1" t="s">
        <v>2048</v>
      </c>
    </row>
    <row r="368" spans="1:48" ht="12.5" x14ac:dyDescent="0.25">
      <c r="A368" t="s">
        <v>3933</v>
      </c>
      <c r="B368">
        <v>34.369444444444447</v>
      </c>
      <c r="C368" s="1">
        <v>8</v>
      </c>
      <c r="D368" s="1">
        <v>0</v>
      </c>
      <c r="E368" s="1">
        <v>8</v>
      </c>
      <c r="F368" s="1">
        <v>2</v>
      </c>
      <c r="G368" s="1">
        <v>30320</v>
      </c>
      <c r="H368" s="1" t="s">
        <v>2049</v>
      </c>
      <c r="I368" s="1">
        <v>1</v>
      </c>
      <c r="N368" s="1">
        <v>1</v>
      </c>
      <c r="O368" s="1" t="s">
        <v>136</v>
      </c>
      <c r="Q368" s="1" t="s">
        <v>144</v>
      </c>
      <c r="S368" s="1" t="s">
        <v>90</v>
      </c>
      <c r="U368" s="1">
        <v>12</v>
      </c>
      <c r="V368" s="1" t="s">
        <v>2050</v>
      </c>
      <c r="W368" s="1" t="s">
        <v>82</v>
      </c>
      <c r="AA368" s="1" t="s">
        <v>30</v>
      </c>
      <c r="AH368" s="1" t="s">
        <v>71</v>
      </c>
      <c r="AK368" s="1">
        <v>10</v>
      </c>
      <c r="AM368" s="1">
        <v>5</v>
      </c>
      <c r="AN368" s="1">
        <v>8</v>
      </c>
      <c r="AO368" s="1" t="s">
        <v>2051</v>
      </c>
      <c r="AP368" s="1" t="s">
        <v>73</v>
      </c>
      <c r="AR368" s="1">
        <v>10</v>
      </c>
      <c r="AS368" s="1" t="s">
        <v>2052</v>
      </c>
      <c r="AT368" s="1" t="s">
        <v>2053</v>
      </c>
      <c r="AU368" s="1" t="s">
        <v>2054</v>
      </c>
      <c r="AV368" s="1">
        <v>1</v>
      </c>
    </row>
    <row r="369" spans="1:48" ht="12.5" x14ac:dyDescent="0.25">
      <c r="A369" t="s">
        <v>3933</v>
      </c>
      <c r="B369">
        <v>118.35833333333333</v>
      </c>
      <c r="C369" s="1">
        <v>6</v>
      </c>
      <c r="D369" s="1">
        <v>0</v>
      </c>
      <c r="E369" s="1">
        <v>10</v>
      </c>
      <c r="F369" s="1">
        <v>10</v>
      </c>
      <c r="H369" s="1" t="s">
        <v>2055</v>
      </c>
      <c r="I369" s="1">
        <v>0</v>
      </c>
      <c r="J369" s="1" t="s">
        <v>66</v>
      </c>
      <c r="L369" s="1" t="s">
        <v>97</v>
      </c>
      <c r="N369" s="1">
        <v>1</v>
      </c>
      <c r="O369" s="1" t="s">
        <v>224</v>
      </c>
      <c r="Q369" s="1" t="s">
        <v>89</v>
      </c>
      <c r="S369" s="1" t="s">
        <v>90</v>
      </c>
      <c r="U369" s="1">
        <v>30</v>
      </c>
      <c r="W369" s="1" t="s">
        <v>58</v>
      </c>
      <c r="AF369" s="1" t="s">
        <v>35</v>
      </c>
      <c r="AP369" s="1" t="s">
        <v>63</v>
      </c>
      <c r="AR369" s="1">
        <v>9</v>
      </c>
      <c r="AS369" s="1" t="s">
        <v>2056</v>
      </c>
      <c r="AT369" s="1" t="s">
        <v>2057</v>
      </c>
      <c r="AU369" s="1" t="s">
        <v>346</v>
      </c>
      <c r="AV369" s="1">
        <v>0</v>
      </c>
    </row>
    <row r="370" spans="1:48" ht="12.5" x14ac:dyDescent="0.25">
      <c r="A370" t="s">
        <v>1</v>
      </c>
      <c r="B370">
        <v>46.172222222222224</v>
      </c>
      <c r="C370" s="1">
        <v>6</v>
      </c>
      <c r="D370" s="1">
        <v>80</v>
      </c>
      <c r="E370" s="1">
        <v>10</v>
      </c>
      <c r="F370" s="1">
        <v>12</v>
      </c>
      <c r="G370" s="1">
        <v>3079</v>
      </c>
      <c r="H370" s="1" t="s">
        <v>2058</v>
      </c>
      <c r="I370" s="1">
        <v>1</v>
      </c>
      <c r="N370" s="1">
        <v>1</v>
      </c>
      <c r="O370" s="1" t="s">
        <v>224</v>
      </c>
      <c r="R370" s="1" t="s">
        <v>278</v>
      </c>
      <c r="T370" s="1" t="s">
        <v>1730</v>
      </c>
      <c r="U370" s="1">
        <v>15</v>
      </c>
      <c r="V370" s="1" t="s">
        <v>2059</v>
      </c>
      <c r="W370" s="1" t="s">
        <v>82</v>
      </c>
      <c r="Z370" s="1" t="s">
        <v>29</v>
      </c>
      <c r="AH370" s="1" t="s">
        <v>71</v>
      </c>
      <c r="AJ370" s="1">
        <v>4</v>
      </c>
      <c r="AL370" s="1">
        <v>4</v>
      </c>
      <c r="AN370" s="1">
        <v>10</v>
      </c>
      <c r="AO370" s="1" t="s">
        <v>2060</v>
      </c>
      <c r="AP370" s="1" t="s">
        <v>73</v>
      </c>
      <c r="AR370" s="1">
        <v>9</v>
      </c>
      <c r="AS370" s="1" t="s">
        <v>2061</v>
      </c>
      <c r="AU370" s="1" t="s">
        <v>2062</v>
      </c>
    </row>
    <row r="371" spans="1:48" ht="12.5" x14ac:dyDescent="0.25">
      <c r="A371" t="s">
        <v>0</v>
      </c>
      <c r="B371">
        <v>27.56388888888889</v>
      </c>
      <c r="C371" s="1">
        <v>7</v>
      </c>
      <c r="D371" s="1">
        <v>30</v>
      </c>
      <c r="E371" s="1">
        <v>8</v>
      </c>
      <c r="F371" s="1">
        <v>8</v>
      </c>
      <c r="G371" s="1">
        <v>41001000</v>
      </c>
      <c r="H371" s="1" t="s">
        <v>2063</v>
      </c>
      <c r="I371" s="1">
        <v>1</v>
      </c>
      <c r="N371" s="1">
        <v>1</v>
      </c>
      <c r="O371" s="1" t="s">
        <v>2064</v>
      </c>
      <c r="R371" s="1" t="s">
        <v>2065</v>
      </c>
      <c r="S371" s="1" t="s">
        <v>56</v>
      </c>
      <c r="U371" s="1">
        <v>1</v>
      </c>
      <c r="V371" s="1" t="s">
        <v>57</v>
      </c>
      <c r="W371" s="1" t="s">
        <v>58</v>
      </c>
      <c r="AA371" s="1" t="s">
        <v>30</v>
      </c>
      <c r="AC371" s="1" t="s">
        <v>32</v>
      </c>
      <c r="AH371" s="1" t="s">
        <v>166</v>
      </c>
      <c r="AK371" s="1">
        <v>18</v>
      </c>
      <c r="AL371" s="1">
        <v>6</v>
      </c>
      <c r="AN371" s="1">
        <v>10</v>
      </c>
      <c r="AO371" s="1" t="s">
        <v>2066</v>
      </c>
      <c r="AP371" s="1" t="s">
        <v>73</v>
      </c>
      <c r="AR371" s="1">
        <v>10</v>
      </c>
      <c r="AS371" s="1" t="s">
        <v>2067</v>
      </c>
      <c r="AT371" s="1" t="s">
        <v>2068</v>
      </c>
      <c r="AU371" s="1" t="s">
        <v>2069</v>
      </c>
      <c r="AV371" s="1">
        <v>1</v>
      </c>
    </row>
    <row r="372" spans="1:48" ht="12.5" x14ac:dyDescent="0.25">
      <c r="A372" t="s">
        <v>0</v>
      </c>
      <c r="B372">
        <v>29.841666666666665</v>
      </c>
      <c r="C372" s="1">
        <v>7</v>
      </c>
      <c r="D372" s="1">
        <v>30</v>
      </c>
      <c r="E372" s="1">
        <v>4</v>
      </c>
      <c r="F372" s="1">
        <v>10</v>
      </c>
      <c r="G372" s="1">
        <v>94086</v>
      </c>
      <c r="H372" s="1" t="s">
        <v>1809</v>
      </c>
      <c r="I372" s="1">
        <v>1</v>
      </c>
      <c r="N372" s="1">
        <v>1</v>
      </c>
      <c r="O372" s="1" t="s">
        <v>143</v>
      </c>
      <c r="Q372" s="1" t="s">
        <v>79</v>
      </c>
      <c r="S372" s="1" t="s">
        <v>159</v>
      </c>
      <c r="U372" s="1">
        <v>1</v>
      </c>
      <c r="V372" s="1" t="s">
        <v>2070</v>
      </c>
      <c r="W372" s="1" t="s">
        <v>82</v>
      </c>
      <c r="AC372" s="1" t="s">
        <v>32</v>
      </c>
      <c r="AH372" s="1" t="s">
        <v>59</v>
      </c>
      <c r="AJ372" s="1">
        <v>6</v>
      </c>
      <c r="AL372" s="1">
        <v>5</v>
      </c>
      <c r="AN372" s="1">
        <v>8</v>
      </c>
      <c r="AO372" s="1" t="s">
        <v>2071</v>
      </c>
      <c r="AP372" s="1" t="s">
        <v>63</v>
      </c>
      <c r="AR372" s="1">
        <v>10</v>
      </c>
      <c r="AS372" s="1" t="s">
        <v>2072</v>
      </c>
      <c r="AT372" s="1" t="s">
        <v>34</v>
      </c>
      <c r="AU372" s="1" t="s">
        <v>1924</v>
      </c>
      <c r="AV372" s="1">
        <v>0</v>
      </c>
    </row>
    <row r="373" spans="1:48" ht="12.5" x14ac:dyDescent="0.25">
      <c r="A373" t="s">
        <v>3932</v>
      </c>
      <c r="B373">
        <v>22.638888888888889</v>
      </c>
      <c r="C373" s="1">
        <v>8</v>
      </c>
      <c r="D373" s="1">
        <v>60</v>
      </c>
      <c r="E373" s="1">
        <v>9</v>
      </c>
      <c r="F373" s="1">
        <v>30</v>
      </c>
      <c r="G373" s="1">
        <v>500062</v>
      </c>
      <c r="H373" s="1" t="s">
        <v>367</v>
      </c>
      <c r="I373" s="1">
        <v>0</v>
      </c>
      <c r="J373" s="1" t="s">
        <v>96</v>
      </c>
      <c r="M373" s="1" t="s">
        <v>2073</v>
      </c>
      <c r="N373" s="1">
        <v>0</v>
      </c>
      <c r="W373" s="1" t="s">
        <v>58</v>
      </c>
      <c r="Z373" s="1" t="s">
        <v>29</v>
      </c>
      <c r="AH373" s="1" t="s">
        <v>83</v>
      </c>
      <c r="AK373" s="1" t="s">
        <v>2074</v>
      </c>
      <c r="AL373" s="1">
        <v>5</v>
      </c>
      <c r="AN373" s="1">
        <v>20</v>
      </c>
      <c r="AO373" s="1" t="s">
        <v>2075</v>
      </c>
      <c r="AP373" s="1" t="s">
        <v>73</v>
      </c>
      <c r="AR373" s="1">
        <v>8</v>
      </c>
      <c r="AS373" s="1" t="s">
        <v>2076</v>
      </c>
      <c r="AT373" s="1" t="s">
        <v>2077</v>
      </c>
      <c r="AU373" s="1" t="s">
        <v>2078</v>
      </c>
    </row>
    <row r="374" spans="1:48" ht="12.5" x14ac:dyDescent="0.25">
      <c r="A374" t="s">
        <v>3932</v>
      </c>
      <c r="B374">
        <v>30.608333333333334</v>
      </c>
      <c r="C374" s="1">
        <v>6</v>
      </c>
      <c r="D374" s="1">
        <v>60</v>
      </c>
      <c r="E374" s="1">
        <v>12</v>
      </c>
      <c r="F374" s="1">
        <v>5</v>
      </c>
      <c r="G374" s="1">
        <v>0</v>
      </c>
      <c r="H374" s="1" t="s">
        <v>2079</v>
      </c>
      <c r="I374" s="1">
        <v>0</v>
      </c>
      <c r="J374" s="1" t="s">
        <v>52</v>
      </c>
      <c r="L374" s="1" t="s">
        <v>97</v>
      </c>
      <c r="N374" s="1">
        <v>1</v>
      </c>
      <c r="O374" s="1" t="s">
        <v>224</v>
      </c>
      <c r="R374" s="1" t="s">
        <v>830</v>
      </c>
      <c r="S374" s="1" t="s">
        <v>90</v>
      </c>
      <c r="U374" s="1">
        <v>1</v>
      </c>
      <c r="V374" s="1" t="s">
        <v>2080</v>
      </c>
      <c r="W374" s="1" t="s">
        <v>58</v>
      </c>
      <c r="AC374" s="1" t="s">
        <v>32</v>
      </c>
      <c r="AH374" s="1" t="s">
        <v>59</v>
      </c>
      <c r="AJ374" s="1">
        <v>3</v>
      </c>
      <c r="AL374" s="1">
        <v>4</v>
      </c>
      <c r="AN374" s="1">
        <v>3</v>
      </c>
      <c r="AO374" s="1" t="s">
        <v>2081</v>
      </c>
      <c r="AP374" s="1" t="s">
        <v>73</v>
      </c>
      <c r="AR374" s="1">
        <v>8</v>
      </c>
      <c r="AS374" s="1" t="s">
        <v>2082</v>
      </c>
      <c r="AT374" s="1" t="s">
        <v>2083</v>
      </c>
      <c r="AU374" s="1" t="s">
        <v>2084</v>
      </c>
      <c r="AV374" s="1">
        <v>1</v>
      </c>
    </row>
    <row r="375" spans="1:48" ht="12.5" x14ac:dyDescent="0.25">
      <c r="A375" t="s">
        <v>0</v>
      </c>
      <c r="B375">
        <v>35.49722222222222</v>
      </c>
      <c r="C375" s="1">
        <v>8</v>
      </c>
      <c r="D375" s="1">
        <v>8</v>
      </c>
      <c r="E375" s="1">
        <v>8</v>
      </c>
      <c r="F375" s="1">
        <v>25</v>
      </c>
      <c r="G375" s="1">
        <v>22408</v>
      </c>
      <c r="H375" s="1" t="s">
        <v>2085</v>
      </c>
      <c r="I375" s="1">
        <v>0</v>
      </c>
      <c r="J375" s="1" t="s">
        <v>77</v>
      </c>
      <c r="L375" s="1" t="s">
        <v>102</v>
      </c>
      <c r="N375" s="1">
        <v>1</v>
      </c>
      <c r="O375" s="1" t="s">
        <v>579</v>
      </c>
      <c r="Q375" s="1" t="s">
        <v>110</v>
      </c>
      <c r="S375" s="1" t="s">
        <v>90</v>
      </c>
      <c r="U375" s="1">
        <v>2</v>
      </c>
      <c r="W375" s="1" t="s">
        <v>82</v>
      </c>
      <c r="X375" s="1" t="s">
        <v>27</v>
      </c>
      <c r="AA375" s="1" t="s">
        <v>30</v>
      </c>
      <c r="AC375" s="1" t="s">
        <v>32</v>
      </c>
      <c r="AI375" s="1" t="s">
        <v>83</v>
      </c>
      <c r="AK375" s="1">
        <v>25</v>
      </c>
      <c r="AM375" s="1">
        <v>10</v>
      </c>
      <c r="AN375" s="1">
        <v>5</v>
      </c>
      <c r="AO375" s="1" t="s">
        <v>2086</v>
      </c>
      <c r="AP375" s="1" t="s">
        <v>73</v>
      </c>
      <c r="AR375" s="1">
        <v>9</v>
      </c>
      <c r="AS375" s="1" t="s">
        <v>2087</v>
      </c>
      <c r="AT375" s="1" t="s">
        <v>1425</v>
      </c>
      <c r="AV375" s="1">
        <v>1</v>
      </c>
    </row>
    <row r="376" spans="1:48" ht="12.5" x14ac:dyDescent="0.25">
      <c r="A376" t="s">
        <v>1</v>
      </c>
      <c r="B376">
        <v>43.169444444444444</v>
      </c>
      <c r="C376" s="1">
        <v>8</v>
      </c>
      <c r="D376" s="1">
        <v>30</v>
      </c>
      <c r="E376" s="1">
        <v>6</v>
      </c>
      <c r="F376" s="1">
        <v>25</v>
      </c>
      <c r="G376" s="1">
        <v>5653</v>
      </c>
      <c r="H376" s="1" t="s">
        <v>2088</v>
      </c>
      <c r="I376" s="1">
        <v>1</v>
      </c>
      <c r="N376" s="1">
        <v>1</v>
      </c>
      <c r="O376" s="1" t="s">
        <v>224</v>
      </c>
      <c r="Q376" s="1" t="s">
        <v>79</v>
      </c>
      <c r="S376" s="1" t="s">
        <v>111</v>
      </c>
      <c r="U376" s="1">
        <v>9</v>
      </c>
      <c r="V376" s="1" t="s">
        <v>2089</v>
      </c>
      <c r="W376" s="1" t="s">
        <v>58</v>
      </c>
      <c r="AC376" s="1" t="s">
        <v>32</v>
      </c>
      <c r="AH376" s="1" t="s">
        <v>71</v>
      </c>
      <c r="AJ376" s="1">
        <v>4</v>
      </c>
      <c r="AL376" s="1">
        <v>5</v>
      </c>
      <c r="AN376" s="1">
        <v>20</v>
      </c>
      <c r="AO376" s="1" t="s">
        <v>2090</v>
      </c>
      <c r="AP376" s="1" t="s">
        <v>73</v>
      </c>
      <c r="AR376" s="1">
        <v>8</v>
      </c>
      <c r="AS376" s="1" t="s">
        <v>2091</v>
      </c>
      <c r="AT376" s="1" t="s">
        <v>2092</v>
      </c>
      <c r="AU376" s="1" t="s">
        <v>2093</v>
      </c>
      <c r="AV376" s="1">
        <v>1</v>
      </c>
    </row>
    <row r="377" spans="1:48" ht="12.5" x14ac:dyDescent="0.25">
      <c r="A377" t="s">
        <v>4</v>
      </c>
      <c r="B377">
        <v>38.81111111111111</v>
      </c>
      <c r="C377" s="1">
        <v>7</v>
      </c>
      <c r="D377" s="1">
        <v>2</v>
      </c>
      <c r="E377" s="1">
        <v>9</v>
      </c>
      <c r="F377" s="1">
        <v>3</v>
      </c>
      <c r="G377" s="1">
        <v>23676</v>
      </c>
      <c r="H377" s="1" t="s">
        <v>2094</v>
      </c>
      <c r="I377" s="1">
        <v>1</v>
      </c>
      <c r="J377" s="1" t="s">
        <v>66</v>
      </c>
      <c r="M377" s="1" t="s">
        <v>2095</v>
      </c>
      <c r="N377" s="1">
        <v>1</v>
      </c>
      <c r="O377" s="1" t="s">
        <v>143</v>
      </c>
      <c r="Q377" s="1" t="s">
        <v>79</v>
      </c>
      <c r="S377" s="1" t="s">
        <v>294</v>
      </c>
      <c r="U377" s="1">
        <v>10</v>
      </c>
      <c r="V377" s="1" t="s">
        <v>2096</v>
      </c>
      <c r="W377" s="1" t="s">
        <v>82</v>
      </c>
      <c r="AC377" s="1" t="s">
        <v>32</v>
      </c>
      <c r="AH377" s="1" t="s">
        <v>59</v>
      </c>
      <c r="AJ377" s="1">
        <v>3</v>
      </c>
      <c r="AL377" s="1">
        <v>3</v>
      </c>
      <c r="AN377" s="1">
        <v>24</v>
      </c>
      <c r="AO377" s="1" t="s">
        <v>2097</v>
      </c>
      <c r="AQ377" s="1" t="s">
        <v>2098</v>
      </c>
      <c r="AR377" s="1">
        <v>7</v>
      </c>
      <c r="AS377" s="1" t="s">
        <v>2099</v>
      </c>
      <c r="AT377" s="1" t="s">
        <v>2100</v>
      </c>
      <c r="AU377" s="1" t="s">
        <v>2101</v>
      </c>
    </row>
    <row r="378" spans="1:48" ht="12.5" x14ac:dyDescent="0.25">
      <c r="A378" t="s">
        <v>3</v>
      </c>
      <c r="B378">
        <v>33.272222222222226</v>
      </c>
      <c r="C378" s="1">
        <v>7</v>
      </c>
      <c r="D378" s="1">
        <v>100</v>
      </c>
      <c r="E378" s="1">
        <v>9</v>
      </c>
      <c r="F378" s="1">
        <v>15</v>
      </c>
      <c r="G378" s="1">
        <v>560103</v>
      </c>
      <c r="H378" s="1" t="s">
        <v>2102</v>
      </c>
      <c r="I378" s="1">
        <v>1</v>
      </c>
      <c r="N378" s="1">
        <v>0</v>
      </c>
      <c r="W378" s="1" t="s">
        <v>58</v>
      </c>
      <c r="AC378" s="1" t="s">
        <v>32</v>
      </c>
      <c r="AH378" s="1" t="s">
        <v>621</v>
      </c>
      <c r="AJ378" s="1">
        <v>3</v>
      </c>
      <c r="AL378" s="1">
        <v>5</v>
      </c>
      <c r="AN378" s="1">
        <v>4</v>
      </c>
      <c r="AO378" s="1" t="s">
        <v>2103</v>
      </c>
      <c r="AP378" s="1" t="s">
        <v>73</v>
      </c>
      <c r="AR378" s="1">
        <v>9</v>
      </c>
      <c r="AS378" s="1" t="s">
        <v>2104</v>
      </c>
      <c r="AT378" s="1" t="s">
        <v>2105</v>
      </c>
      <c r="AU378" s="1" t="s">
        <v>2106</v>
      </c>
      <c r="AV378" s="1">
        <v>1</v>
      </c>
    </row>
    <row r="379" spans="1:48" ht="12.5" x14ac:dyDescent="0.25">
      <c r="A379" t="s">
        <v>3</v>
      </c>
      <c r="B379">
        <v>33.355555555555554</v>
      </c>
      <c r="C379" s="1">
        <v>7</v>
      </c>
      <c r="D379" s="1">
        <v>90</v>
      </c>
      <c r="E379" s="1">
        <v>14</v>
      </c>
      <c r="F379" s="1">
        <v>12</v>
      </c>
      <c r="G379" s="1">
        <v>92117</v>
      </c>
      <c r="H379" s="1" t="s">
        <v>2107</v>
      </c>
      <c r="I379" s="1">
        <v>1</v>
      </c>
      <c r="N379" s="1">
        <v>1</v>
      </c>
      <c r="O379" s="1" t="s">
        <v>224</v>
      </c>
      <c r="R379" s="1" t="s">
        <v>2108</v>
      </c>
      <c r="S379" s="1" t="s">
        <v>90</v>
      </c>
      <c r="U379" s="1">
        <v>11</v>
      </c>
      <c r="V379" s="1" t="s">
        <v>2109</v>
      </c>
      <c r="W379" s="1" t="s">
        <v>82</v>
      </c>
      <c r="AC379" s="1" t="s">
        <v>32</v>
      </c>
      <c r="AH379" s="1" t="s">
        <v>83</v>
      </c>
      <c r="AJ379" s="1">
        <v>6</v>
      </c>
      <c r="AL379" s="1">
        <v>4</v>
      </c>
      <c r="AN379" s="1">
        <v>24</v>
      </c>
      <c r="AO379" s="1" t="s">
        <v>2110</v>
      </c>
      <c r="AP379" s="1" t="s">
        <v>73</v>
      </c>
      <c r="AR379" s="1">
        <v>8</v>
      </c>
      <c r="AV379" s="1">
        <v>0</v>
      </c>
    </row>
    <row r="380" spans="1:48" ht="12.5" x14ac:dyDescent="0.25">
      <c r="A380" t="s">
        <v>0</v>
      </c>
      <c r="B380">
        <v>29.536111111111111</v>
      </c>
      <c r="C380" s="1">
        <v>7</v>
      </c>
      <c r="D380" s="1">
        <v>45</v>
      </c>
      <c r="E380" s="1">
        <v>6</v>
      </c>
      <c r="F380" s="1">
        <v>3</v>
      </c>
      <c r="G380" s="1">
        <v>49085</v>
      </c>
      <c r="H380" s="1" t="s">
        <v>2111</v>
      </c>
      <c r="I380" s="1">
        <v>1</v>
      </c>
      <c r="N380" s="1">
        <v>1</v>
      </c>
      <c r="O380" s="1" t="s">
        <v>5</v>
      </c>
      <c r="Q380" s="1" t="s">
        <v>79</v>
      </c>
      <c r="T380" s="1" t="s">
        <v>2112</v>
      </c>
      <c r="U380" s="1">
        <v>0</v>
      </c>
      <c r="V380" s="1" t="s">
        <v>2113</v>
      </c>
      <c r="W380" s="1" t="s">
        <v>58</v>
      </c>
      <c r="AA380" s="1" t="s">
        <v>30</v>
      </c>
      <c r="AH380" s="1" t="s">
        <v>71</v>
      </c>
      <c r="AJ380" s="1">
        <v>5</v>
      </c>
      <c r="AL380" s="1">
        <v>5</v>
      </c>
      <c r="AN380" s="1">
        <v>15</v>
      </c>
      <c r="AO380" s="1" t="s">
        <v>2114</v>
      </c>
      <c r="AP380" s="1" t="s">
        <v>73</v>
      </c>
      <c r="AR380" s="1">
        <v>6</v>
      </c>
      <c r="AS380" s="1" t="s">
        <v>2115</v>
      </c>
      <c r="AT380" s="1" t="s">
        <v>2116</v>
      </c>
      <c r="AV380" s="1">
        <v>1</v>
      </c>
    </row>
    <row r="381" spans="1:48" ht="12.5" x14ac:dyDescent="0.25">
      <c r="A381" t="s">
        <v>0</v>
      </c>
      <c r="B381">
        <v>38.772222222222226</v>
      </c>
      <c r="C381" s="1">
        <v>8</v>
      </c>
      <c r="D381" s="1">
        <v>90</v>
      </c>
      <c r="E381" s="1">
        <v>12</v>
      </c>
      <c r="F381" s="1">
        <v>15</v>
      </c>
      <c r="G381" s="1">
        <v>92100</v>
      </c>
      <c r="H381" s="1" t="s">
        <v>1932</v>
      </c>
      <c r="I381" s="1">
        <v>0</v>
      </c>
      <c r="J381" s="1" t="s">
        <v>429</v>
      </c>
      <c r="M381" s="1" t="s">
        <v>2117</v>
      </c>
      <c r="N381" s="1">
        <v>1</v>
      </c>
      <c r="O381" s="1" t="s">
        <v>54</v>
      </c>
      <c r="Q381" s="1" t="s">
        <v>55</v>
      </c>
      <c r="S381" s="1" t="s">
        <v>294</v>
      </c>
      <c r="U381" s="1">
        <v>1</v>
      </c>
      <c r="V381" s="1" t="s">
        <v>2118</v>
      </c>
      <c r="W381" s="1" t="s">
        <v>82</v>
      </c>
      <c r="AB381" s="1" t="s">
        <v>31</v>
      </c>
      <c r="AH381" s="1" t="s">
        <v>71</v>
      </c>
      <c r="AK381" s="1">
        <v>10</v>
      </c>
      <c r="AL381" s="1">
        <v>5</v>
      </c>
      <c r="AN381" s="1">
        <v>16</v>
      </c>
      <c r="AO381" s="1" t="s">
        <v>2119</v>
      </c>
      <c r="AQ381" s="1" t="s">
        <v>2120</v>
      </c>
      <c r="AR381" s="1">
        <v>10</v>
      </c>
      <c r="AS381" s="1" t="s">
        <v>2121</v>
      </c>
      <c r="AT381" s="1" t="s">
        <v>2122</v>
      </c>
      <c r="AU381" s="1" t="s">
        <v>2123</v>
      </c>
      <c r="AV381" s="1">
        <v>0</v>
      </c>
    </row>
    <row r="382" spans="1:48" ht="12.5" x14ac:dyDescent="0.25">
      <c r="A382" t="s">
        <v>4</v>
      </c>
      <c r="B382">
        <v>21.93888888888889</v>
      </c>
      <c r="C382" s="1">
        <v>8</v>
      </c>
      <c r="D382" s="1">
        <v>45</v>
      </c>
      <c r="E382" s="1">
        <v>10</v>
      </c>
      <c r="F382" s="1">
        <v>5</v>
      </c>
      <c r="G382" s="1">
        <v>31048</v>
      </c>
      <c r="H382" s="1" t="s">
        <v>2124</v>
      </c>
      <c r="I382" s="1">
        <v>1</v>
      </c>
      <c r="N382" s="1">
        <v>1</v>
      </c>
      <c r="O382" s="1" t="s">
        <v>224</v>
      </c>
      <c r="Q382" s="1" t="s">
        <v>383</v>
      </c>
      <c r="S382" s="1" t="s">
        <v>294</v>
      </c>
      <c r="U382" s="1">
        <v>1</v>
      </c>
      <c r="V382" s="1" t="s">
        <v>2125</v>
      </c>
      <c r="W382" s="1" t="s">
        <v>1287</v>
      </c>
      <c r="AA382" s="1" t="s">
        <v>30</v>
      </c>
      <c r="AH382" s="1" t="s">
        <v>83</v>
      </c>
      <c r="AK382" s="1">
        <v>25</v>
      </c>
      <c r="AL382" s="1">
        <v>5</v>
      </c>
      <c r="AN382" s="1">
        <v>1</v>
      </c>
      <c r="AO382" s="1" t="s">
        <v>790</v>
      </c>
      <c r="AP382" s="1" t="s">
        <v>73</v>
      </c>
      <c r="AR382" s="1">
        <v>10</v>
      </c>
      <c r="AS382" s="1" t="s">
        <v>2126</v>
      </c>
      <c r="AT382" s="1" t="s">
        <v>2127</v>
      </c>
      <c r="AV382" s="1">
        <v>1</v>
      </c>
    </row>
    <row r="383" spans="1:48" ht="12.5" x14ac:dyDescent="0.25">
      <c r="A383" t="s">
        <v>3927</v>
      </c>
      <c r="B383">
        <v>45.43611111111111</v>
      </c>
      <c r="C383" s="1">
        <v>8</v>
      </c>
      <c r="D383" s="1">
        <v>15</v>
      </c>
      <c r="E383" s="1">
        <v>12</v>
      </c>
      <c r="F383" s="1">
        <v>24</v>
      </c>
      <c r="G383" s="1">
        <v>28014</v>
      </c>
      <c r="H383" s="1" t="s">
        <v>169</v>
      </c>
      <c r="I383" s="1">
        <v>1</v>
      </c>
      <c r="N383" s="1">
        <v>1</v>
      </c>
      <c r="O383" s="1" t="s">
        <v>5</v>
      </c>
      <c r="Q383" s="1" t="s">
        <v>123</v>
      </c>
      <c r="S383" s="1" t="s">
        <v>111</v>
      </c>
      <c r="U383" s="1">
        <v>20</v>
      </c>
      <c r="V383" s="1" t="s">
        <v>2128</v>
      </c>
      <c r="W383" s="1" t="s">
        <v>82</v>
      </c>
      <c r="AA383" s="1" t="s">
        <v>30</v>
      </c>
      <c r="AH383" s="1" t="s">
        <v>71</v>
      </c>
      <c r="AJ383" s="1">
        <v>4</v>
      </c>
      <c r="AL383" s="1">
        <v>6</v>
      </c>
      <c r="AN383" s="1">
        <v>12</v>
      </c>
      <c r="AO383" s="1" t="s">
        <v>2129</v>
      </c>
      <c r="AP383" s="1" t="s">
        <v>73</v>
      </c>
      <c r="AR383" s="1">
        <v>10</v>
      </c>
      <c r="AS383" s="1" t="s">
        <v>2130</v>
      </c>
      <c r="AT383" s="1" t="s">
        <v>2131</v>
      </c>
      <c r="AU383" s="1" t="s">
        <v>2132</v>
      </c>
      <c r="AV383" s="1">
        <v>1</v>
      </c>
    </row>
    <row r="384" spans="1:48" ht="12.5" x14ac:dyDescent="0.25">
      <c r="A384" t="s">
        <v>0</v>
      </c>
      <c r="B384">
        <v>26.008333333333333</v>
      </c>
      <c r="C384" s="1">
        <v>7</v>
      </c>
      <c r="D384" s="1">
        <v>2</v>
      </c>
      <c r="E384" s="1">
        <v>7</v>
      </c>
      <c r="F384" s="1">
        <v>2</v>
      </c>
      <c r="G384" s="1">
        <v>75074</v>
      </c>
      <c r="H384" s="1" t="s">
        <v>2133</v>
      </c>
      <c r="I384" s="1">
        <v>0</v>
      </c>
      <c r="J384" s="1" t="s">
        <v>135</v>
      </c>
      <c r="M384" s="1" t="s">
        <v>2134</v>
      </c>
      <c r="N384" s="1">
        <v>1</v>
      </c>
      <c r="O384" s="1" t="s">
        <v>224</v>
      </c>
      <c r="Q384" s="1" t="s">
        <v>79</v>
      </c>
      <c r="S384" s="1" t="s">
        <v>111</v>
      </c>
      <c r="U384" s="1">
        <v>2</v>
      </c>
      <c r="V384" s="1" t="s">
        <v>2135</v>
      </c>
      <c r="W384" s="1" t="s">
        <v>58</v>
      </c>
      <c r="AC384" s="1" t="s">
        <v>32</v>
      </c>
      <c r="AH384" s="1" t="s">
        <v>59</v>
      </c>
      <c r="AJ384" s="1">
        <v>4</v>
      </c>
      <c r="AL384" s="1">
        <v>3</v>
      </c>
      <c r="AN384" s="1">
        <v>5</v>
      </c>
      <c r="AO384" s="1" t="s">
        <v>2136</v>
      </c>
      <c r="AP384" s="1" t="s">
        <v>197</v>
      </c>
      <c r="AR384" s="1">
        <v>8</v>
      </c>
      <c r="AS384" s="1" t="s">
        <v>2137</v>
      </c>
      <c r="AT384" s="1" t="s">
        <v>2138</v>
      </c>
    </row>
    <row r="385" spans="1:48" ht="12.5" x14ac:dyDescent="0.25">
      <c r="A385" t="s">
        <v>3933</v>
      </c>
      <c r="B385">
        <v>31.677777777777777</v>
      </c>
      <c r="C385" s="1">
        <v>6</v>
      </c>
      <c r="D385" s="1">
        <v>80</v>
      </c>
      <c r="E385" s="1">
        <v>10</v>
      </c>
      <c r="F385" s="1">
        <v>3</v>
      </c>
      <c r="G385" s="1">
        <v>15990</v>
      </c>
      <c r="H385" s="1" t="s">
        <v>2139</v>
      </c>
      <c r="I385" s="1">
        <v>1</v>
      </c>
      <c r="J385" s="1" t="s">
        <v>77</v>
      </c>
      <c r="L385" s="1" t="s">
        <v>53</v>
      </c>
      <c r="N385" s="1">
        <v>1</v>
      </c>
      <c r="O385" s="1" t="s">
        <v>136</v>
      </c>
      <c r="Q385" s="1" t="s">
        <v>110</v>
      </c>
      <c r="S385" s="1" t="s">
        <v>90</v>
      </c>
      <c r="U385" s="1">
        <v>10</v>
      </c>
      <c r="V385" s="1" t="s">
        <v>2140</v>
      </c>
      <c r="W385" s="1" t="s">
        <v>58</v>
      </c>
      <c r="AC385" s="1" t="s">
        <v>32</v>
      </c>
      <c r="AH385" s="1" t="s">
        <v>59</v>
      </c>
      <c r="AK385" s="1">
        <v>18</v>
      </c>
      <c r="AL385" s="1">
        <v>4</v>
      </c>
      <c r="AN385" s="1">
        <v>20</v>
      </c>
      <c r="AO385" s="1" t="s">
        <v>2141</v>
      </c>
      <c r="AP385" s="1" t="s">
        <v>73</v>
      </c>
      <c r="AR385" s="1">
        <v>10</v>
      </c>
      <c r="AS385" s="1" t="s">
        <v>74</v>
      </c>
      <c r="AT385" s="1" t="s">
        <v>2142</v>
      </c>
      <c r="AU385" s="1" t="s">
        <v>2143</v>
      </c>
    </row>
    <row r="386" spans="1:48" ht="12.5" x14ac:dyDescent="0.25">
      <c r="A386" t="s">
        <v>3933</v>
      </c>
      <c r="B386">
        <v>27.074999999999999</v>
      </c>
      <c r="C386" s="1">
        <v>7</v>
      </c>
      <c r="D386" s="1">
        <v>0</v>
      </c>
      <c r="E386" s="1">
        <v>8</v>
      </c>
      <c r="F386" s="1">
        <v>12</v>
      </c>
      <c r="G386" s="1">
        <v>236029</v>
      </c>
      <c r="H386" s="1" t="s">
        <v>2144</v>
      </c>
      <c r="I386" s="1">
        <v>0</v>
      </c>
      <c r="J386" s="1" t="s">
        <v>52</v>
      </c>
      <c r="L386" s="1" t="s">
        <v>67</v>
      </c>
      <c r="N386" s="1">
        <v>1</v>
      </c>
      <c r="O386" s="1" t="s">
        <v>224</v>
      </c>
      <c r="Q386" s="1" t="s">
        <v>89</v>
      </c>
      <c r="S386" s="1" t="s">
        <v>159</v>
      </c>
      <c r="U386" s="1">
        <v>8</v>
      </c>
      <c r="V386" s="1" t="s">
        <v>2145</v>
      </c>
      <c r="W386" s="1" t="s">
        <v>58</v>
      </c>
      <c r="AC386" s="1" t="s">
        <v>32</v>
      </c>
      <c r="AG386" s="1" t="s">
        <v>1890</v>
      </c>
      <c r="AH386" s="1" t="s">
        <v>83</v>
      </c>
      <c r="AJ386" s="1">
        <v>1</v>
      </c>
      <c r="AL386" s="1">
        <v>1</v>
      </c>
      <c r="AN386" s="1">
        <v>1</v>
      </c>
      <c r="AO386" s="1" t="s">
        <v>2146</v>
      </c>
      <c r="AP386" s="1" t="s">
        <v>73</v>
      </c>
      <c r="AR386" s="1">
        <v>6</v>
      </c>
      <c r="AS386" s="1" t="s">
        <v>2147</v>
      </c>
      <c r="AV386" s="1">
        <v>0</v>
      </c>
    </row>
    <row r="387" spans="1:48" ht="12.5" x14ac:dyDescent="0.25">
      <c r="A387" t="s">
        <v>1</v>
      </c>
      <c r="B387">
        <v>23.297222222222221</v>
      </c>
      <c r="C387" s="1">
        <v>7</v>
      </c>
      <c r="D387" s="1">
        <v>40</v>
      </c>
      <c r="E387" s="1">
        <v>7</v>
      </c>
      <c r="F387" s="1">
        <v>2</v>
      </c>
      <c r="G387" s="1">
        <v>226010</v>
      </c>
      <c r="H387" s="1" t="s">
        <v>2148</v>
      </c>
      <c r="I387" s="1">
        <v>1</v>
      </c>
      <c r="N387" s="1">
        <v>1</v>
      </c>
      <c r="O387" s="1" t="s">
        <v>143</v>
      </c>
      <c r="Q387" s="1" t="s">
        <v>79</v>
      </c>
      <c r="S387" s="1" t="s">
        <v>90</v>
      </c>
      <c r="U387" s="1">
        <v>1</v>
      </c>
      <c r="V387" s="1" t="s">
        <v>2149</v>
      </c>
      <c r="W387" s="1" t="s">
        <v>82</v>
      </c>
      <c r="AC387" s="1" t="s">
        <v>32</v>
      </c>
      <c r="AH387" s="1" t="s">
        <v>59</v>
      </c>
      <c r="AJ387" s="1">
        <v>5</v>
      </c>
      <c r="AL387" s="1">
        <v>3</v>
      </c>
      <c r="AN387" s="1">
        <v>9</v>
      </c>
      <c r="AO387" s="1" t="s">
        <v>2150</v>
      </c>
      <c r="AP387" s="1" t="s">
        <v>63</v>
      </c>
      <c r="AR387" s="1">
        <v>8</v>
      </c>
      <c r="AS387" s="1" t="s">
        <v>2151</v>
      </c>
      <c r="AV387" s="1">
        <v>1</v>
      </c>
    </row>
    <row r="388" spans="1:48" ht="12.5" x14ac:dyDescent="0.25">
      <c r="A388" t="s">
        <v>1</v>
      </c>
      <c r="B388">
        <v>1.0583333333333333</v>
      </c>
      <c r="C388" s="1">
        <v>7</v>
      </c>
      <c r="D388" s="1">
        <v>40</v>
      </c>
      <c r="E388" s="1">
        <v>8</v>
      </c>
      <c r="F388" s="1">
        <v>3</v>
      </c>
      <c r="G388" s="1">
        <v>20190</v>
      </c>
      <c r="H388" s="1" t="s">
        <v>2152</v>
      </c>
      <c r="I388" s="1">
        <v>1</v>
      </c>
      <c r="N388" s="1">
        <v>1</v>
      </c>
      <c r="O388" s="1" t="s">
        <v>224</v>
      </c>
      <c r="Q388" s="1" t="s">
        <v>79</v>
      </c>
      <c r="S388" s="1" t="s">
        <v>390</v>
      </c>
      <c r="U388" s="1">
        <v>9</v>
      </c>
      <c r="V388" s="1" t="s">
        <v>2153</v>
      </c>
      <c r="W388" s="1" t="s">
        <v>58</v>
      </c>
      <c r="AC388" s="1" t="s">
        <v>32</v>
      </c>
      <c r="AG388" s="1" t="s">
        <v>1234</v>
      </c>
      <c r="AH388" s="1" t="s">
        <v>71</v>
      </c>
      <c r="AJ388" s="1">
        <v>6</v>
      </c>
      <c r="AL388" s="1">
        <v>2</v>
      </c>
      <c r="AN388" s="1">
        <v>10</v>
      </c>
      <c r="AO388" s="1" t="s">
        <v>2154</v>
      </c>
      <c r="AP388" s="1" t="s">
        <v>73</v>
      </c>
      <c r="AR388" s="1">
        <v>10</v>
      </c>
      <c r="AS388" s="1" t="s">
        <v>2155</v>
      </c>
      <c r="AT388" s="1" t="s">
        <v>2156</v>
      </c>
      <c r="AU388" s="1" t="s">
        <v>2157</v>
      </c>
      <c r="AV388" s="1">
        <v>1</v>
      </c>
    </row>
    <row r="389" spans="1:48" ht="12.5" x14ac:dyDescent="0.25">
      <c r="A389" t="s">
        <v>1</v>
      </c>
      <c r="B389">
        <v>34.630555555555553</v>
      </c>
      <c r="C389" s="1">
        <v>7</v>
      </c>
      <c r="D389" s="1">
        <v>35</v>
      </c>
      <c r="E389" s="1">
        <v>6</v>
      </c>
      <c r="F389" s="1">
        <v>2</v>
      </c>
      <c r="G389" s="1">
        <v>94560</v>
      </c>
      <c r="H389" s="1" t="s">
        <v>2158</v>
      </c>
      <c r="I389" s="1">
        <v>1</v>
      </c>
      <c r="N389" s="1">
        <v>1</v>
      </c>
      <c r="O389" s="1" t="s">
        <v>88</v>
      </c>
      <c r="Q389" s="1" t="s">
        <v>89</v>
      </c>
      <c r="S389" s="1" t="s">
        <v>90</v>
      </c>
      <c r="U389" s="1">
        <v>12</v>
      </c>
      <c r="V389" s="1" t="s">
        <v>73</v>
      </c>
      <c r="W389" s="1" t="s">
        <v>58</v>
      </c>
      <c r="AC389" s="1" t="s">
        <v>32</v>
      </c>
      <c r="AH389" s="1" t="s">
        <v>59</v>
      </c>
      <c r="AJ389" s="1">
        <v>6</v>
      </c>
      <c r="AL389" s="1">
        <v>4</v>
      </c>
      <c r="AN389" s="1">
        <v>5</v>
      </c>
      <c r="AO389" s="1" t="s">
        <v>2159</v>
      </c>
      <c r="AP389" s="1" t="s">
        <v>197</v>
      </c>
      <c r="AR389" s="1">
        <v>10</v>
      </c>
      <c r="AS389" s="1" t="s">
        <v>2160</v>
      </c>
      <c r="AV389" s="1">
        <v>1</v>
      </c>
    </row>
    <row r="390" spans="1:48" ht="12.5" x14ac:dyDescent="0.25">
      <c r="A390" t="s">
        <v>3927</v>
      </c>
      <c r="B390">
        <v>29.211111111111112</v>
      </c>
      <c r="C390" s="1">
        <v>6</v>
      </c>
      <c r="D390" s="1">
        <v>140</v>
      </c>
      <c r="E390" s="1">
        <v>5</v>
      </c>
      <c r="F390" s="1">
        <v>4</v>
      </c>
      <c r="G390" s="1">
        <v>90004</v>
      </c>
      <c r="H390" s="1" t="s">
        <v>654</v>
      </c>
      <c r="I390" s="1">
        <v>1</v>
      </c>
      <c r="N390" s="1">
        <v>1</v>
      </c>
      <c r="O390" s="1" t="s">
        <v>224</v>
      </c>
      <c r="Q390" s="1" t="s">
        <v>79</v>
      </c>
      <c r="S390" s="1" t="s">
        <v>1496</v>
      </c>
      <c r="U390" s="1">
        <v>3</v>
      </c>
      <c r="V390" s="1" t="s">
        <v>2161</v>
      </c>
      <c r="W390" s="1" t="s">
        <v>58</v>
      </c>
      <c r="AB390" s="1" t="s">
        <v>31</v>
      </c>
      <c r="AC390" s="1" t="s">
        <v>32</v>
      </c>
      <c r="AH390" s="1" t="s">
        <v>71</v>
      </c>
      <c r="AJ390" s="1">
        <v>5</v>
      </c>
      <c r="AL390" s="1">
        <v>5</v>
      </c>
      <c r="AN390" s="1">
        <v>10</v>
      </c>
      <c r="AO390" s="1" t="s">
        <v>2162</v>
      </c>
      <c r="AP390" s="1" t="s">
        <v>73</v>
      </c>
      <c r="AR390" s="1">
        <v>7</v>
      </c>
      <c r="AS390" s="1" t="s">
        <v>2163</v>
      </c>
      <c r="AV390" s="1">
        <v>1</v>
      </c>
    </row>
    <row r="391" spans="1:48" ht="12.5" x14ac:dyDescent="0.25">
      <c r="A391" t="s">
        <v>1</v>
      </c>
      <c r="B391">
        <v>24.994444444444444</v>
      </c>
      <c r="C391" s="1">
        <v>7</v>
      </c>
      <c r="D391" s="1">
        <v>120</v>
      </c>
      <c r="E391" s="1">
        <v>8</v>
      </c>
      <c r="F391" s="1">
        <v>3</v>
      </c>
      <c r="G391" s="1">
        <v>500038</v>
      </c>
      <c r="H391" s="1" t="s">
        <v>2164</v>
      </c>
      <c r="I391" s="1">
        <v>0</v>
      </c>
      <c r="J391" s="1" t="s">
        <v>135</v>
      </c>
      <c r="L391" s="1" t="s">
        <v>97</v>
      </c>
      <c r="N391" s="1">
        <v>1</v>
      </c>
      <c r="O391" s="1" t="s">
        <v>224</v>
      </c>
      <c r="Q391" s="1" t="s">
        <v>79</v>
      </c>
      <c r="S391" s="1" t="s">
        <v>90</v>
      </c>
      <c r="U391" s="1">
        <v>2</v>
      </c>
      <c r="V391" s="1" t="s">
        <v>2165</v>
      </c>
      <c r="W391" s="1" t="s">
        <v>398</v>
      </c>
      <c r="AA391" s="1" t="s">
        <v>30</v>
      </c>
      <c r="AH391" s="1" t="s">
        <v>71</v>
      </c>
      <c r="AJ391" s="1">
        <v>6</v>
      </c>
      <c r="AL391" s="1">
        <v>5</v>
      </c>
      <c r="AN391" s="1">
        <v>3</v>
      </c>
      <c r="AO391" s="1" t="s">
        <v>2166</v>
      </c>
      <c r="AQ391" s="1" t="s">
        <v>2167</v>
      </c>
      <c r="AR391" s="1">
        <v>9</v>
      </c>
      <c r="AS391" s="1" t="s">
        <v>2168</v>
      </c>
      <c r="AT391" s="1" t="s">
        <v>2169</v>
      </c>
      <c r="AU391" s="1" t="s">
        <v>2170</v>
      </c>
      <c r="AV391" s="1">
        <v>1</v>
      </c>
    </row>
    <row r="392" spans="1:48" ht="12.5" x14ac:dyDescent="0.25">
      <c r="A392" t="s">
        <v>3927</v>
      </c>
      <c r="B392">
        <v>40.655555555555559</v>
      </c>
      <c r="C392" s="1">
        <v>7</v>
      </c>
      <c r="D392" s="1">
        <v>50</v>
      </c>
      <c r="E392" s="1">
        <v>10</v>
      </c>
      <c r="F392" s="1">
        <v>6</v>
      </c>
      <c r="H392" s="1" t="s">
        <v>1920</v>
      </c>
      <c r="I392" s="1">
        <v>1</v>
      </c>
      <c r="N392" s="1">
        <v>1</v>
      </c>
      <c r="O392" s="1" t="s">
        <v>224</v>
      </c>
      <c r="Q392" s="1" t="s">
        <v>422</v>
      </c>
      <c r="S392" s="1" t="s">
        <v>232</v>
      </c>
      <c r="U392" s="1">
        <v>11</v>
      </c>
      <c r="V392" s="1" t="s">
        <v>2171</v>
      </c>
      <c r="W392" s="1" t="s">
        <v>70</v>
      </c>
      <c r="AB392" s="1" t="s">
        <v>31</v>
      </c>
      <c r="AH392" s="1" t="s">
        <v>71</v>
      </c>
      <c r="AJ392" s="1">
        <v>4</v>
      </c>
      <c r="AL392" s="1">
        <v>1</v>
      </c>
      <c r="AN392" s="1">
        <v>40</v>
      </c>
      <c r="AO392" s="1" t="s">
        <v>2172</v>
      </c>
      <c r="AP392" s="1" t="s">
        <v>73</v>
      </c>
      <c r="AR392" s="1">
        <v>7</v>
      </c>
      <c r="AS392" s="1" t="s">
        <v>2173</v>
      </c>
      <c r="AV392" s="1">
        <v>0</v>
      </c>
    </row>
    <row r="393" spans="1:48" ht="12.5" x14ac:dyDescent="0.25">
      <c r="A393" t="s">
        <v>3</v>
      </c>
      <c r="B393">
        <v>37.233333333333334</v>
      </c>
      <c r="C393" s="1">
        <v>8</v>
      </c>
      <c r="D393" s="1">
        <v>60</v>
      </c>
      <c r="E393" s="1">
        <v>10</v>
      </c>
      <c r="F393" s="1">
        <v>5</v>
      </c>
      <c r="G393" s="1">
        <v>73230</v>
      </c>
      <c r="H393" s="1" t="s">
        <v>2174</v>
      </c>
      <c r="I393" s="1">
        <v>0</v>
      </c>
      <c r="J393" s="1" t="s">
        <v>66</v>
      </c>
      <c r="L393" s="1" t="s">
        <v>102</v>
      </c>
      <c r="N393" s="1">
        <v>1</v>
      </c>
      <c r="O393" s="1" t="s">
        <v>224</v>
      </c>
      <c r="Q393" s="1" t="s">
        <v>110</v>
      </c>
      <c r="S393" s="1" t="s">
        <v>323</v>
      </c>
      <c r="U393" s="1">
        <v>1</v>
      </c>
      <c r="V393" s="1" t="s">
        <v>2175</v>
      </c>
      <c r="W393" s="1" t="s">
        <v>1287</v>
      </c>
      <c r="AC393" s="1" t="s">
        <v>32</v>
      </c>
      <c r="AH393" s="1" t="s">
        <v>71</v>
      </c>
      <c r="AJ393" s="1">
        <v>5</v>
      </c>
      <c r="AL393" s="1">
        <v>3</v>
      </c>
      <c r="AN393" s="1">
        <v>14</v>
      </c>
      <c r="AO393" s="1" t="s">
        <v>2176</v>
      </c>
      <c r="AP393" s="1" t="s">
        <v>73</v>
      </c>
      <c r="AR393" s="1">
        <v>7</v>
      </c>
      <c r="AS393" s="1" t="s">
        <v>2177</v>
      </c>
      <c r="AT393" s="1" t="s">
        <v>2178</v>
      </c>
      <c r="AU393" s="1" t="s">
        <v>2179</v>
      </c>
      <c r="AV393" s="1">
        <v>1</v>
      </c>
    </row>
    <row r="394" spans="1:48" ht="12.5" x14ac:dyDescent="0.25">
      <c r="A394" t="s">
        <v>4</v>
      </c>
      <c r="B394">
        <v>43.69166666666667</v>
      </c>
      <c r="C394" s="1">
        <v>7</v>
      </c>
      <c r="D394" s="1">
        <v>30</v>
      </c>
      <c r="E394" s="1">
        <v>10</v>
      </c>
      <c r="F394" s="1">
        <v>4</v>
      </c>
      <c r="G394" s="1">
        <v>92173</v>
      </c>
      <c r="H394" s="1" t="s">
        <v>2180</v>
      </c>
      <c r="I394" s="1">
        <v>1</v>
      </c>
      <c r="N394" s="1">
        <v>1</v>
      </c>
      <c r="O394" s="1" t="s">
        <v>149</v>
      </c>
      <c r="Q394" s="1" t="s">
        <v>55</v>
      </c>
      <c r="S394" s="1" t="s">
        <v>390</v>
      </c>
      <c r="U394" s="1">
        <v>10</v>
      </c>
      <c r="V394" s="1" t="s">
        <v>2181</v>
      </c>
      <c r="W394" s="1" t="s">
        <v>58</v>
      </c>
      <c r="X394" s="1" t="s">
        <v>27</v>
      </c>
      <c r="AG394" s="1" t="s">
        <v>1646</v>
      </c>
      <c r="AH394" s="1" t="s">
        <v>166</v>
      </c>
      <c r="AK394" s="1">
        <v>10</v>
      </c>
      <c r="AL394" s="1">
        <v>6</v>
      </c>
      <c r="AN394" s="1">
        <v>40</v>
      </c>
      <c r="AO394" s="1" t="s">
        <v>2182</v>
      </c>
      <c r="AP394" s="1" t="s">
        <v>63</v>
      </c>
      <c r="AR394" s="1">
        <v>10</v>
      </c>
      <c r="AS394" s="1" t="s">
        <v>2183</v>
      </c>
      <c r="AT394" s="1" t="s">
        <v>2184</v>
      </c>
      <c r="AU394" s="1" t="s">
        <v>2185</v>
      </c>
      <c r="AV394" s="1">
        <v>1</v>
      </c>
    </row>
    <row r="395" spans="1:48" ht="12.5" x14ac:dyDescent="0.25">
      <c r="A395" t="s">
        <v>3940</v>
      </c>
      <c r="B395">
        <v>33.222222222222221</v>
      </c>
      <c r="C395" s="1">
        <v>8</v>
      </c>
      <c r="D395" s="1">
        <v>40</v>
      </c>
      <c r="E395" s="1">
        <v>12</v>
      </c>
      <c r="F395" s="1">
        <v>75</v>
      </c>
      <c r="G395" s="1">
        <v>48098</v>
      </c>
      <c r="H395" s="1" t="s">
        <v>2186</v>
      </c>
      <c r="I395" s="1">
        <v>1</v>
      </c>
      <c r="N395" s="1">
        <v>1</v>
      </c>
      <c r="O395" s="1" t="s">
        <v>158</v>
      </c>
      <c r="Q395" s="1" t="s">
        <v>79</v>
      </c>
      <c r="S395" s="1" t="s">
        <v>159</v>
      </c>
      <c r="U395" s="1">
        <v>2</v>
      </c>
      <c r="V395" s="1" t="s">
        <v>2187</v>
      </c>
      <c r="W395" s="1" t="s">
        <v>82</v>
      </c>
      <c r="AA395" s="1" t="s">
        <v>30</v>
      </c>
      <c r="AI395" s="1" t="s">
        <v>2188</v>
      </c>
      <c r="AJ395" s="1">
        <v>4</v>
      </c>
      <c r="AM395" s="1">
        <v>12</v>
      </c>
      <c r="AN395" s="1">
        <v>12</v>
      </c>
      <c r="AO395" s="1" t="s">
        <v>2189</v>
      </c>
      <c r="AQ395" s="1" t="s">
        <v>2190</v>
      </c>
      <c r="AR395" s="1">
        <v>7</v>
      </c>
      <c r="AS395" s="1" t="s">
        <v>2191</v>
      </c>
      <c r="AT395" s="1" t="s">
        <v>2192</v>
      </c>
      <c r="AV395" s="1">
        <v>1</v>
      </c>
    </row>
    <row r="396" spans="1:48" ht="12.5" x14ac:dyDescent="0.25">
      <c r="A396" t="s">
        <v>4</v>
      </c>
      <c r="B396">
        <v>41.905555555555559</v>
      </c>
      <c r="C396" s="1">
        <v>8</v>
      </c>
      <c r="D396" s="1">
        <v>0</v>
      </c>
      <c r="E396" s="1">
        <v>2</v>
      </c>
      <c r="F396" s="1">
        <v>0</v>
      </c>
      <c r="G396" s="1">
        <v>247</v>
      </c>
      <c r="H396" s="1" t="s">
        <v>2193</v>
      </c>
      <c r="I396" s="1">
        <v>1</v>
      </c>
      <c r="N396" s="1">
        <v>1</v>
      </c>
      <c r="O396" s="1" t="s">
        <v>456</v>
      </c>
      <c r="Q396" s="1" t="s">
        <v>79</v>
      </c>
      <c r="S396" s="1" t="s">
        <v>90</v>
      </c>
      <c r="U396" s="1">
        <v>20</v>
      </c>
      <c r="V396" s="1" t="s">
        <v>2194</v>
      </c>
      <c r="W396" s="1" t="s">
        <v>82</v>
      </c>
      <c r="AA396" s="1" t="s">
        <v>30</v>
      </c>
      <c r="AH396" s="1" t="s">
        <v>71</v>
      </c>
      <c r="AJ396" s="1">
        <v>2</v>
      </c>
      <c r="AL396" s="1">
        <v>2</v>
      </c>
      <c r="AN396" s="1">
        <v>80</v>
      </c>
      <c r="AO396" s="1" t="s">
        <v>2195</v>
      </c>
      <c r="AQ396" s="1" t="s">
        <v>2196</v>
      </c>
      <c r="AR396" s="1">
        <v>10</v>
      </c>
      <c r="AS396" s="1" t="s">
        <v>1813</v>
      </c>
      <c r="AT396" s="1" t="s">
        <v>1585</v>
      </c>
      <c r="AU396" s="1" t="s">
        <v>2197</v>
      </c>
      <c r="AV396" s="1">
        <v>1</v>
      </c>
    </row>
    <row r="397" spans="1:48" ht="12.5" x14ac:dyDescent="0.25">
      <c r="A397" t="s">
        <v>3928</v>
      </c>
      <c r="B397">
        <v>41.397222222222226</v>
      </c>
      <c r="C397" s="1">
        <v>7</v>
      </c>
      <c r="D397" s="1">
        <v>3</v>
      </c>
      <c r="E397" s="1">
        <v>15</v>
      </c>
      <c r="F397" s="1">
        <v>7</v>
      </c>
      <c r="G397" s="1">
        <v>77160</v>
      </c>
      <c r="H397" s="1" t="s">
        <v>2198</v>
      </c>
      <c r="I397" s="1">
        <v>0</v>
      </c>
      <c r="J397" s="1" t="s">
        <v>96</v>
      </c>
      <c r="M397" s="1" t="s">
        <v>2199</v>
      </c>
      <c r="N397" s="1">
        <v>1</v>
      </c>
      <c r="O397" s="1" t="s">
        <v>456</v>
      </c>
      <c r="Q397" s="1" t="s">
        <v>55</v>
      </c>
      <c r="S397" s="1" t="s">
        <v>390</v>
      </c>
      <c r="U397" s="1">
        <v>20</v>
      </c>
      <c r="V397" s="1" t="s">
        <v>2200</v>
      </c>
      <c r="W397" s="1" t="s">
        <v>58</v>
      </c>
      <c r="AC397" s="1" t="s">
        <v>32</v>
      </c>
      <c r="AH397" s="1" t="s">
        <v>59</v>
      </c>
      <c r="AJ397" s="1">
        <v>5</v>
      </c>
      <c r="AM397" s="1">
        <v>7</v>
      </c>
      <c r="AN397" s="1">
        <v>16</v>
      </c>
      <c r="AO397" s="1" t="s">
        <v>2201</v>
      </c>
      <c r="AP397" s="1" t="s">
        <v>73</v>
      </c>
      <c r="AR397" s="1">
        <v>10</v>
      </c>
      <c r="AS397" s="1" t="s">
        <v>2202</v>
      </c>
      <c r="AT397" s="1" t="s">
        <v>2203</v>
      </c>
      <c r="AU397" s="1" t="s">
        <v>2204</v>
      </c>
    </row>
    <row r="398" spans="1:48" ht="12.5" x14ac:dyDescent="0.25">
      <c r="A398" t="s">
        <v>3932</v>
      </c>
      <c r="B398">
        <v>40.24722222222222</v>
      </c>
      <c r="C398" s="1">
        <v>7</v>
      </c>
      <c r="D398" s="1">
        <v>0</v>
      </c>
      <c r="E398" s="1">
        <v>8</v>
      </c>
      <c r="F398" s="1">
        <v>10</v>
      </c>
      <c r="G398" s="1">
        <v>6324</v>
      </c>
      <c r="H398" s="1" t="s">
        <v>389</v>
      </c>
      <c r="I398" s="1">
        <v>1</v>
      </c>
      <c r="N398" s="1">
        <v>1</v>
      </c>
      <c r="O398" s="1" t="s">
        <v>136</v>
      </c>
      <c r="Q398" s="1" t="s">
        <v>89</v>
      </c>
      <c r="S398" s="1" t="s">
        <v>337</v>
      </c>
      <c r="U398" s="1">
        <v>15</v>
      </c>
      <c r="V398" s="1" t="s">
        <v>2205</v>
      </c>
      <c r="W398" s="1" t="s">
        <v>82</v>
      </c>
      <c r="AC398" s="1" t="s">
        <v>32</v>
      </c>
      <c r="AH398" s="1" t="s">
        <v>71</v>
      </c>
      <c r="AJ398" s="1">
        <v>6</v>
      </c>
      <c r="AL398" s="1">
        <v>6</v>
      </c>
      <c r="AN398" s="1">
        <v>8</v>
      </c>
      <c r="AO398" s="1" t="s">
        <v>2206</v>
      </c>
      <c r="AP398" s="1" t="s">
        <v>73</v>
      </c>
      <c r="AR398" s="1">
        <v>10</v>
      </c>
      <c r="AS398" s="1" t="s">
        <v>2207</v>
      </c>
      <c r="AV398" s="1">
        <v>1</v>
      </c>
    </row>
    <row r="399" spans="1:48" ht="12.5" x14ac:dyDescent="0.25">
      <c r="A399" t="s">
        <v>1</v>
      </c>
      <c r="B399">
        <v>31.711111111111112</v>
      </c>
      <c r="C399" s="1">
        <v>8</v>
      </c>
      <c r="D399" s="1">
        <v>20</v>
      </c>
      <c r="E399" s="1">
        <v>6</v>
      </c>
      <c r="F399" s="1">
        <v>0</v>
      </c>
      <c r="G399" s="1">
        <v>94587</v>
      </c>
      <c r="H399" s="1" t="s">
        <v>2208</v>
      </c>
      <c r="I399" s="1">
        <v>0</v>
      </c>
      <c r="J399" s="1" t="s">
        <v>77</v>
      </c>
      <c r="L399" s="1" t="s">
        <v>102</v>
      </c>
      <c r="N399" s="1">
        <v>1</v>
      </c>
      <c r="O399" s="1" t="s">
        <v>224</v>
      </c>
      <c r="Q399" s="1" t="s">
        <v>79</v>
      </c>
      <c r="S399" s="1" t="s">
        <v>90</v>
      </c>
      <c r="U399" s="1">
        <v>8</v>
      </c>
      <c r="V399" s="1" t="s">
        <v>197</v>
      </c>
      <c r="W399" s="1" t="s">
        <v>58</v>
      </c>
      <c r="AB399" s="1" t="s">
        <v>31</v>
      </c>
      <c r="AH399" s="1" t="s">
        <v>59</v>
      </c>
      <c r="AJ399" s="1">
        <v>2</v>
      </c>
      <c r="AL399" s="1">
        <v>2</v>
      </c>
      <c r="AN399" s="1">
        <v>3</v>
      </c>
      <c r="AO399" s="1" t="s">
        <v>2209</v>
      </c>
      <c r="AP399" s="1" t="s">
        <v>197</v>
      </c>
      <c r="AR399" s="1">
        <v>6</v>
      </c>
      <c r="AS399" s="1" t="s">
        <v>2210</v>
      </c>
      <c r="AV399" s="1">
        <v>1</v>
      </c>
    </row>
    <row r="400" spans="1:48" ht="12.5" x14ac:dyDescent="0.25">
      <c r="A400" t="s">
        <v>3933</v>
      </c>
      <c r="B400">
        <v>55.927777777777777</v>
      </c>
      <c r="C400" s="1">
        <v>7</v>
      </c>
      <c r="D400" s="1">
        <v>90</v>
      </c>
      <c r="E400" s="1">
        <v>13</v>
      </c>
      <c r="F400" s="1">
        <v>20</v>
      </c>
      <c r="G400" s="1">
        <v>33321</v>
      </c>
      <c r="H400" s="1" t="s">
        <v>2211</v>
      </c>
      <c r="I400" s="1">
        <v>1</v>
      </c>
      <c r="J400" s="1" t="s">
        <v>66</v>
      </c>
      <c r="L400" s="1" t="s">
        <v>97</v>
      </c>
      <c r="N400" s="1">
        <v>1</v>
      </c>
      <c r="O400" s="1" t="s">
        <v>224</v>
      </c>
      <c r="Q400" s="1" t="s">
        <v>55</v>
      </c>
      <c r="S400" s="1" t="s">
        <v>90</v>
      </c>
      <c r="U400" s="1">
        <v>20</v>
      </c>
      <c r="V400" s="1" t="s">
        <v>2212</v>
      </c>
      <c r="W400" s="1" t="s">
        <v>82</v>
      </c>
      <c r="AB400" s="1" t="s">
        <v>31</v>
      </c>
      <c r="AC400" s="1" t="s">
        <v>32</v>
      </c>
      <c r="AG400" s="1" t="s">
        <v>1234</v>
      </c>
      <c r="AH400" s="1" t="s">
        <v>83</v>
      </c>
      <c r="AJ400" s="1">
        <v>6</v>
      </c>
      <c r="AL400" s="1">
        <v>3</v>
      </c>
      <c r="AN400" s="1">
        <v>12</v>
      </c>
      <c r="AO400" s="1" t="s">
        <v>2213</v>
      </c>
      <c r="AP400" s="1" t="s">
        <v>73</v>
      </c>
      <c r="AR400" s="1">
        <v>10</v>
      </c>
      <c r="AS400" s="1" t="s">
        <v>2214</v>
      </c>
      <c r="AT400" s="1" t="s">
        <v>2215</v>
      </c>
      <c r="AU400" s="1" t="s">
        <v>2216</v>
      </c>
    </row>
    <row r="401" spans="1:48" ht="12.5" x14ac:dyDescent="0.25">
      <c r="A401" t="s">
        <v>3948</v>
      </c>
      <c r="B401">
        <v>22.786111111111111</v>
      </c>
      <c r="C401" s="1">
        <v>5</v>
      </c>
      <c r="D401" s="1">
        <v>0</v>
      </c>
      <c r="E401" s="1">
        <v>8</v>
      </c>
      <c r="F401" s="1">
        <v>10</v>
      </c>
      <c r="G401" s="1">
        <v>77477</v>
      </c>
      <c r="H401" s="1" t="s">
        <v>2217</v>
      </c>
      <c r="I401" s="1">
        <v>1</v>
      </c>
      <c r="N401" s="1">
        <v>0</v>
      </c>
      <c r="W401" s="1" t="s">
        <v>165</v>
      </c>
      <c r="Z401" s="1" t="s">
        <v>29</v>
      </c>
      <c r="AF401" s="1" t="s">
        <v>35</v>
      </c>
      <c r="AP401" s="1" t="s">
        <v>63</v>
      </c>
      <c r="AR401" s="1">
        <v>8</v>
      </c>
      <c r="AS401" s="1" t="s">
        <v>2218</v>
      </c>
      <c r="AT401" s="1" t="s">
        <v>2219</v>
      </c>
      <c r="AU401" s="1" t="s">
        <v>2220</v>
      </c>
      <c r="AV401" s="1">
        <v>1</v>
      </c>
    </row>
    <row r="402" spans="1:48" ht="12.5" x14ac:dyDescent="0.25">
      <c r="A402" t="s">
        <v>3927</v>
      </c>
      <c r="B402">
        <v>0.79166666666666663</v>
      </c>
      <c r="C402" s="1">
        <v>7</v>
      </c>
      <c r="D402" s="1">
        <v>30</v>
      </c>
      <c r="E402" s="1">
        <v>12</v>
      </c>
      <c r="F402" s="1">
        <v>25</v>
      </c>
      <c r="G402" s="1">
        <v>10119</v>
      </c>
      <c r="H402" s="1" t="s">
        <v>141</v>
      </c>
      <c r="I402" s="1">
        <v>0</v>
      </c>
      <c r="J402" s="1" t="s">
        <v>429</v>
      </c>
      <c r="L402" s="1" t="s">
        <v>102</v>
      </c>
      <c r="N402" s="1">
        <v>1</v>
      </c>
      <c r="O402" s="1" t="s">
        <v>518</v>
      </c>
      <c r="Q402" s="1" t="s">
        <v>55</v>
      </c>
      <c r="S402" s="1" t="s">
        <v>331</v>
      </c>
      <c r="U402" s="1">
        <v>6</v>
      </c>
      <c r="V402" s="1" t="s">
        <v>2221</v>
      </c>
      <c r="W402" s="1" t="s">
        <v>82</v>
      </c>
      <c r="Z402" s="1" t="s">
        <v>29</v>
      </c>
      <c r="AH402" s="1" t="s">
        <v>83</v>
      </c>
      <c r="AJ402" s="1">
        <v>4</v>
      </c>
      <c r="AL402" s="1">
        <v>4</v>
      </c>
      <c r="AN402" s="1">
        <v>25</v>
      </c>
      <c r="AO402" s="1" t="s">
        <v>2222</v>
      </c>
      <c r="AQ402" s="1" t="s">
        <v>1315</v>
      </c>
      <c r="AR402" s="1">
        <v>7</v>
      </c>
      <c r="AS402" s="1" t="s">
        <v>2223</v>
      </c>
      <c r="AU402" s="1" t="s">
        <v>2224</v>
      </c>
      <c r="AV402" s="1">
        <v>0</v>
      </c>
    </row>
    <row r="403" spans="1:48" ht="12.5" x14ac:dyDescent="0.25">
      <c r="A403" t="s">
        <v>3927</v>
      </c>
      <c r="B403">
        <v>44.136111111111113</v>
      </c>
      <c r="C403" s="1">
        <v>7</v>
      </c>
      <c r="D403" s="1">
        <v>100</v>
      </c>
      <c r="E403" s="1">
        <v>11</v>
      </c>
      <c r="F403" s="1">
        <v>6</v>
      </c>
      <c r="G403" s="1">
        <v>3311000</v>
      </c>
      <c r="H403" s="1" t="s">
        <v>829</v>
      </c>
      <c r="I403" s="1">
        <v>0</v>
      </c>
      <c r="J403" s="1" t="s">
        <v>122</v>
      </c>
      <c r="L403" s="1" t="s">
        <v>102</v>
      </c>
      <c r="N403" s="1">
        <v>1</v>
      </c>
      <c r="O403" s="1" t="s">
        <v>5</v>
      </c>
      <c r="R403" s="1" t="s">
        <v>2225</v>
      </c>
      <c r="S403" s="1" t="s">
        <v>464</v>
      </c>
      <c r="U403" s="1">
        <v>3</v>
      </c>
      <c r="V403" s="1" t="s">
        <v>2226</v>
      </c>
      <c r="W403" s="1" t="s">
        <v>58</v>
      </c>
      <c r="AA403" s="1" t="s">
        <v>30</v>
      </c>
      <c r="AH403" s="1" t="s">
        <v>71</v>
      </c>
      <c r="AJ403" s="1">
        <v>5</v>
      </c>
      <c r="AL403" s="1">
        <v>5</v>
      </c>
      <c r="AN403" s="1">
        <v>130</v>
      </c>
      <c r="AO403" s="1" t="s">
        <v>2227</v>
      </c>
      <c r="AP403" s="1" t="s">
        <v>73</v>
      </c>
      <c r="AR403" s="1">
        <v>7</v>
      </c>
      <c r="AS403" s="1" t="s">
        <v>2228</v>
      </c>
      <c r="AT403" s="1" t="s">
        <v>2229</v>
      </c>
      <c r="AV403" s="1">
        <v>1</v>
      </c>
    </row>
    <row r="404" spans="1:48" ht="12.5" x14ac:dyDescent="0.25">
      <c r="A404" t="s">
        <v>1</v>
      </c>
      <c r="B404">
        <v>28.880555555555556</v>
      </c>
      <c r="C404" s="1">
        <v>7</v>
      </c>
      <c r="D404" s="1">
        <v>10</v>
      </c>
      <c r="E404" s="1">
        <v>10</v>
      </c>
      <c r="F404" s="1">
        <v>15</v>
      </c>
      <c r="G404" s="1">
        <v>28008</v>
      </c>
      <c r="H404" s="1" t="s">
        <v>169</v>
      </c>
      <c r="I404" s="1">
        <v>1</v>
      </c>
      <c r="N404" s="1">
        <v>1</v>
      </c>
      <c r="O404" s="1" t="s">
        <v>224</v>
      </c>
      <c r="Q404" s="1" t="s">
        <v>110</v>
      </c>
      <c r="S404" s="1" t="s">
        <v>90</v>
      </c>
      <c r="U404" s="1">
        <v>6</v>
      </c>
      <c r="V404" s="1" t="s">
        <v>2230</v>
      </c>
      <c r="W404" s="1" t="s">
        <v>82</v>
      </c>
      <c r="AA404" s="1" t="s">
        <v>30</v>
      </c>
      <c r="AH404" s="1" t="s">
        <v>59</v>
      </c>
      <c r="AJ404" s="1">
        <v>4</v>
      </c>
      <c r="AL404" s="1">
        <v>4</v>
      </c>
      <c r="AN404" s="1">
        <v>10</v>
      </c>
      <c r="AO404" s="1" t="s">
        <v>2231</v>
      </c>
      <c r="AP404" s="1" t="s">
        <v>73</v>
      </c>
      <c r="AR404" s="1">
        <v>10</v>
      </c>
      <c r="AS404" s="1" t="s">
        <v>2232</v>
      </c>
      <c r="AT404" s="1" t="s">
        <v>2233</v>
      </c>
      <c r="AV404" s="1">
        <v>1</v>
      </c>
    </row>
    <row r="405" spans="1:48" ht="12.5" x14ac:dyDescent="0.25">
      <c r="A405" t="s">
        <v>3927</v>
      </c>
      <c r="B405">
        <v>31.277777777777779</v>
      </c>
      <c r="C405" s="1">
        <v>8</v>
      </c>
      <c r="D405" s="1">
        <v>45</v>
      </c>
      <c r="E405" s="1">
        <v>12</v>
      </c>
      <c r="F405" s="1">
        <v>2</v>
      </c>
      <c r="G405" s="1">
        <v>15106</v>
      </c>
      <c r="H405" s="1" t="s">
        <v>2234</v>
      </c>
      <c r="I405" s="1">
        <v>1</v>
      </c>
      <c r="N405" s="1">
        <v>1</v>
      </c>
      <c r="O405" s="1" t="s">
        <v>149</v>
      </c>
      <c r="Q405" s="1" t="s">
        <v>55</v>
      </c>
      <c r="S405" s="1" t="s">
        <v>159</v>
      </c>
      <c r="U405" s="1">
        <v>2</v>
      </c>
      <c r="V405" s="1" t="s">
        <v>2235</v>
      </c>
      <c r="W405" s="1" t="s">
        <v>58</v>
      </c>
      <c r="Z405" s="1" t="s">
        <v>29</v>
      </c>
      <c r="AH405" s="1" t="s">
        <v>71</v>
      </c>
      <c r="AJ405" s="1">
        <v>6</v>
      </c>
      <c r="AL405" s="1">
        <v>4</v>
      </c>
      <c r="AN405" s="1">
        <v>35</v>
      </c>
      <c r="AO405" s="1" t="s">
        <v>2236</v>
      </c>
      <c r="AP405" s="1" t="s">
        <v>73</v>
      </c>
      <c r="AR405" s="1">
        <v>9</v>
      </c>
      <c r="AS405" s="1" t="s">
        <v>74</v>
      </c>
      <c r="AT405" s="1" t="s">
        <v>2237</v>
      </c>
      <c r="AV405" s="1">
        <v>1</v>
      </c>
    </row>
    <row r="406" spans="1:48" ht="12.5" x14ac:dyDescent="0.25">
      <c r="A406" t="s">
        <v>3937</v>
      </c>
      <c r="B406">
        <v>27.005555555555556</v>
      </c>
      <c r="C406" s="1">
        <v>7</v>
      </c>
      <c r="D406" s="1">
        <v>60</v>
      </c>
      <c r="E406" s="1">
        <v>8</v>
      </c>
      <c r="F406" s="1">
        <v>2</v>
      </c>
      <c r="G406" s="1">
        <v>4315</v>
      </c>
      <c r="H406" s="1" t="s">
        <v>2238</v>
      </c>
      <c r="I406" s="1">
        <v>0</v>
      </c>
      <c r="J406" s="1" t="s">
        <v>66</v>
      </c>
      <c r="L406" s="1" t="s">
        <v>53</v>
      </c>
      <c r="N406" s="1">
        <v>1</v>
      </c>
      <c r="O406" s="1" t="s">
        <v>176</v>
      </c>
      <c r="Q406" s="1" t="s">
        <v>383</v>
      </c>
      <c r="S406" s="1" t="s">
        <v>551</v>
      </c>
      <c r="U406" s="1">
        <v>2</v>
      </c>
      <c r="V406" s="1" t="s">
        <v>2239</v>
      </c>
      <c r="W406" s="1" t="s">
        <v>58</v>
      </c>
      <c r="AB406" s="1" t="s">
        <v>31</v>
      </c>
      <c r="AH406" s="1" t="s">
        <v>83</v>
      </c>
      <c r="AJ406" s="1">
        <v>5</v>
      </c>
      <c r="AL406" s="1">
        <v>3</v>
      </c>
      <c r="AN406" s="1">
        <v>10</v>
      </c>
      <c r="AO406" s="1" t="s">
        <v>2240</v>
      </c>
      <c r="AP406" s="1" t="s">
        <v>73</v>
      </c>
      <c r="AR406" s="1">
        <v>10</v>
      </c>
      <c r="AS406" s="1" t="s">
        <v>2241</v>
      </c>
      <c r="AT406" s="1" t="s">
        <v>2242</v>
      </c>
      <c r="AU406" s="1" t="s">
        <v>2243</v>
      </c>
      <c r="AV406" s="1">
        <v>1</v>
      </c>
    </row>
    <row r="407" spans="1:48" ht="12.5" x14ac:dyDescent="0.25">
      <c r="A407" t="s">
        <v>3946</v>
      </c>
      <c r="B407">
        <v>21.95</v>
      </c>
      <c r="C407" s="1">
        <v>4</v>
      </c>
      <c r="D407" s="1">
        <v>10</v>
      </c>
      <c r="E407" s="1">
        <v>10</v>
      </c>
      <c r="F407" s="1">
        <v>14</v>
      </c>
      <c r="G407" s="1">
        <v>110085</v>
      </c>
      <c r="H407" s="1" t="s">
        <v>1884</v>
      </c>
      <c r="I407" s="1">
        <v>0</v>
      </c>
      <c r="J407" s="1" t="s">
        <v>66</v>
      </c>
      <c r="L407" s="1" t="s">
        <v>97</v>
      </c>
      <c r="N407" s="1">
        <v>0</v>
      </c>
      <c r="W407" s="1" t="s">
        <v>58</v>
      </c>
      <c r="AA407" s="1" t="s">
        <v>30</v>
      </c>
      <c r="AH407" s="1" t="s">
        <v>71</v>
      </c>
      <c r="AK407" s="1">
        <v>30</v>
      </c>
      <c r="AL407" s="1">
        <v>6</v>
      </c>
      <c r="AN407" s="1">
        <v>25</v>
      </c>
      <c r="AO407" s="1" t="s">
        <v>2244</v>
      </c>
      <c r="AP407" s="1" t="s">
        <v>63</v>
      </c>
      <c r="AR407" s="1">
        <v>9</v>
      </c>
      <c r="AS407" s="1" t="s">
        <v>2245</v>
      </c>
      <c r="AT407" s="1" t="s">
        <v>2246</v>
      </c>
      <c r="AV407" s="1">
        <v>1</v>
      </c>
    </row>
    <row r="408" spans="1:48" ht="12.5" x14ac:dyDescent="0.25">
      <c r="A408" t="s">
        <v>3933</v>
      </c>
      <c r="B408">
        <v>33.69166666666667</v>
      </c>
      <c r="C408" s="1">
        <v>8</v>
      </c>
      <c r="D408" s="1">
        <v>60</v>
      </c>
      <c r="E408" s="1">
        <v>10</v>
      </c>
      <c r="F408" s="1">
        <v>20</v>
      </c>
      <c r="G408" s="1">
        <v>80120</v>
      </c>
      <c r="H408" s="1" t="s">
        <v>2247</v>
      </c>
      <c r="I408" s="1">
        <v>0</v>
      </c>
      <c r="J408" s="1" t="s">
        <v>66</v>
      </c>
      <c r="L408" s="1" t="s">
        <v>67</v>
      </c>
      <c r="N408" s="1">
        <v>1</v>
      </c>
      <c r="O408" s="1" t="s">
        <v>68</v>
      </c>
      <c r="Q408" s="1" t="s">
        <v>110</v>
      </c>
      <c r="S408" s="1" t="s">
        <v>56</v>
      </c>
      <c r="U408" s="1">
        <v>6</v>
      </c>
      <c r="V408" s="1" t="s">
        <v>2248</v>
      </c>
      <c r="W408" s="1" t="s">
        <v>82</v>
      </c>
      <c r="AC408" s="1" t="s">
        <v>32</v>
      </c>
      <c r="AH408" s="1" t="s">
        <v>71</v>
      </c>
      <c r="AJ408" s="1">
        <v>3</v>
      </c>
      <c r="AL408" s="1">
        <v>5</v>
      </c>
      <c r="AN408" s="1">
        <v>6</v>
      </c>
      <c r="AO408" s="1" t="s">
        <v>2249</v>
      </c>
      <c r="AP408" s="1" t="s">
        <v>73</v>
      </c>
      <c r="AR408" s="1">
        <v>8</v>
      </c>
      <c r="AS408" s="1" t="s">
        <v>2250</v>
      </c>
      <c r="AV408" s="1">
        <v>0</v>
      </c>
    </row>
    <row r="409" spans="1:48" ht="12.5" x14ac:dyDescent="0.25">
      <c r="A409" t="s">
        <v>3930</v>
      </c>
      <c r="B409">
        <v>26.805555555555557</v>
      </c>
      <c r="C409" s="1">
        <v>6</v>
      </c>
      <c r="D409" s="1">
        <v>50</v>
      </c>
      <c r="E409" s="1">
        <v>12</v>
      </c>
      <c r="F409" s="1">
        <v>2</v>
      </c>
      <c r="G409" s="1">
        <v>13070022</v>
      </c>
      <c r="H409" s="1" t="s">
        <v>829</v>
      </c>
      <c r="I409" s="1">
        <v>0</v>
      </c>
      <c r="J409" s="1" t="s">
        <v>66</v>
      </c>
      <c r="L409" s="1" t="s">
        <v>53</v>
      </c>
      <c r="N409" s="1">
        <v>1</v>
      </c>
      <c r="O409" s="1" t="s">
        <v>224</v>
      </c>
      <c r="Q409" s="1" t="s">
        <v>79</v>
      </c>
      <c r="S409" s="1" t="s">
        <v>733</v>
      </c>
      <c r="U409" s="1">
        <v>3</v>
      </c>
      <c r="V409" s="1" t="s">
        <v>2251</v>
      </c>
      <c r="W409" s="1" t="s">
        <v>58</v>
      </c>
      <c r="AA409" s="1" t="s">
        <v>30</v>
      </c>
      <c r="AH409" s="1" t="s">
        <v>83</v>
      </c>
      <c r="AJ409" s="1">
        <v>6</v>
      </c>
      <c r="AL409" s="1">
        <v>6</v>
      </c>
      <c r="AN409" s="1">
        <v>220</v>
      </c>
      <c r="AO409" s="1" t="s">
        <v>2252</v>
      </c>
      <c r="AP409" s="1" t="s">
        <v>63</v>
      </c>
      <c r="AR409" s="1">
        <v>10</v>
      </c>
      <c r="AS409" s="1" t="s">
        <v>2253</v>
      </c>
      <c r="AT409" s="1" t="s">
        <v>2254</v>
      </c>
      <c r="AV409" s="1">
        <v>0</v>
      </c>
    </row>
    <row r="410" spans="1:48" ht="12.5" x14ac:dyDescent="0.25">
      <c r="A410" t="s">
        <v>3950</v>
      </c>
      <c r="B410">
        <v>29.113888888888887</v>
      </c>
      <c r="C410" s="1">
        <v>7</v>
      </c>
      <c r="D410" s="1">
        <v>180</v>
      </c>
      <c r="E410" s="1">
        <v>8</v>
      </c>
      <c r="F410" s="1">
        <v>30</v>
      </c>
      <c r="G410" s="1">
        <v>33902200</v>
      </c>
      <c r="H410" s="1" t="s">
        <v>2255</v>
      </c>
      <c r="I410" s="1">
        <v>0</v>
      </c>
      <c r="J410" s="1" t="s">
        <v>52</v>
      </c>
      <c r="L410" s="1" t="s">
        <v>53</v>
      </c>
      <c r="N410" s="1">
        <v>1</v>
      </c>
      <c r="O410" s="1" t="s">
        <v>176</v>
      </c>
      <c r="Q410" s="1" t="s">
        <v>110</v>
      </c>
      <c r="S410" s="1" t="s">
        <v>464</v>
      </c>
      <c r="U410" s="1">
        <v>2</v>
      </c>
      <c r="V410" s="1" t="s">
        <v>2256</v>
      </c>
      <c r="W410" s="1" t="s">
        <v>82</v>
      </c>
      <c r="AC410" s="1" t="s">
        <v>32</v>
      </c>
      <c r="AH410" s="1" t="s">
        <v>71</v>
      </c>
      <c r="AJ410" s="1">
        <v>4</v>
      </c>
      <c r="AL410" s="1">
        <v>3</v>
      </c>
      <c r="AN410" s="1">
        <v>10</v>
      </c>
      <c r="AO410" s="1" t="s">
        <v>2257</v>
      </c>
      <c r="AP410" s="1" t="s">
        <v>73</v>
      </c>
      <c r="AR410" s="1">
        <v>9</v>
      </c>
      <c r="AS410" s="1" t="s">
        <v>2258</v>
      </c>
      <c r="AT410" s="1" t="s">
        <v>2259</v>
      </c>
      <c r="AV410" s="1">
        <v>1</v>
      </c>
    </row>
    <row r="411" spans="1:48" ht="12.5" x14ac:dyDescent="0.25">
      <c r="A411" t="s">
        <v>4</v>
      </c>
      <c r="B411">
        <v>118.35833333333333</v>
      </c>
      <c r="C411" s="1">
        <v>45</v>
      </c>
      <c r="D411" s="1">
        <v>180</v>
      </c>
      <c r="E411" s="1">
        <v>6</v>
      </c>
      <c r="F411" s="1">
        <v>5</v>
      </c>
      <c r="H411" s="1" t="s">
        <v>2260</v>
      </c>
      <c r="I411" s="1">
        <v>0</v>
      </c>
      <c r="J411" s="1" t="s">
        <v>429</v>
      </c>
      <c r="L411" s="1" t="s">
        <v>97</v>
      </c>
      <c r="N411" s="1">
        <v>1</v>
      </c>
      <c r="O411" s="1" t="s">
        <v>158</v>
      </c>
      <c r="Q411" s="1" t="s">
        <v>89</v>
      </c>
      <c r="S411" s="1" t="s">
        <v>464</v>
      </c>
      <c r="U411" s="1">
        <v>27</v>
      </c>
      <c r="V411" s="1" t="s">
        <v>2260</v>
      </c>
      <c r="W411" s="1" t="s">
        <v>82</v>
      </c>
      <c r="AA411" s="1" t="s">
        <v>30</v>
      </c>
      <c r="AH411" s="1" t="s">
        <v>71</v>
      </c>
      <c r="AJ411" s="1">
        <v>6</v>
      </c>
      <c r="AL411" s="1">
        <v>6</v>
      </c>
      <c r="AN411" s="1">
        <v>20</v>
      </c>
      <c r="AO411" s="1" t="s">
        <v>2261</v>
      </c>
      <c r="AP411" s="1" t="s">
        <v>73</v>
      </c>
      <c r="AR411" s="1">
        <v>10</v>
      </c>
      <c r="AS411" s="1" t="s">
        <v>2262</v>
      </c>
      <c r="AT411" s="1" t="s">
        <v>2263</v>
      </c>
      <c r="AV411" s="1">
        <v>0</v>
      </c>
    </row>
    <row r="412" spans="1:48" ht="12.5" x14ac:dyDescent="0.25">
      <c r="A412" t="s">
        <v>3930</v>
      </c>
      <c r="B412">
        <v>48.786111111111111</v>
      </c>
      <c r="C412" s="1">
        <v>7</v>
      </c>
      <c r="D412" s="1">
        <v>90</v>
      </c>
      <c r="E412" s="1">
        <v>9</v>
      </c>
      <c r="F412" s="1">
        <v>5</v>
      </c>
      <c r="H412" s="1" t="s">
        <v>2264</v>
      </c>
      <c r="I412" s="1">
        <v>1</v>
      </c>
      <c r="N412" s="1">
        <v>1</v>
      </c>
      <c r="O412" s="1" t="s">
        <v>224</v>
      </c>
      <c r="Q412" s="1" t="s">
        <v>79</v>
      </c>
      <c r="S412" s="1" t="s">
        <v>90</v>
      </c>
      <c r="U412" s="1">
        <v>21</v>
      </c>
      <c r="W412" s="1" t="s">
        <v>58</v>
      </c>
      <c r="AC412" s="1" t="s">
        <v>32</v>
      </c>
      <c r="AH412" s="1" t="s">
        <v>71</v>
      </c>
      <c r="AJ412" s="1">
        <v>5</v>
      </c>
      <c r="AL412" s="1">
        <v>5</v>
      </c>
      <c r="AN412" s="1">
        <v>36</v>
      </c>
      <c r="AO412" s="1" t="s">
        <v>2265</v>
      </c>
      <c r="AP412" s="1" t="s">
        <v>73</v>
      </c>
      <c r="AR412" s="1">
        <v>7</v>
      </c>
      <c r="AS412" s="1" t="s">
        <v>2266</v>
      </c>
      <c r="AT412" s="1" t="s">
        <v>2267</v>
      </c>
      <c r="AU412" s="1" t="s">
        <v>2268</v>
      </c>
      <c r="AV412" s="1">
        <v>0</v>
      </c>
    </row>
    <row r="413" spans="1:48" ht="12.5" x14ac:dyDescent="0.25">
      <c r="A413" t="s">
        <v>3930</v>
      </c>
      <c r="B413">
        <v>30.291666666666668</v>
      </c>
      <c r="C413" s="1">
        <v>7</v>
      </c>
      <c r="D413" s="1">
        <v>40</v>
      </c>
      <c r="E413" s="1">
        <v>10</v>
      </c>
      <c r="F413" s="1">
        <v>12</v>
      </c>
      <c r="G413" s="1">
        <v>596</v>
      </c>
      <c r="H413" s="1" t="s">
        <v>434</v>
      </c>
      <c r="I413" s="1">
        <v>0</v>
      </c>
      <c r="J413" s="1" t="s">
        <v>52</v>
      </c>
      <c r="L413" s="1" t="s">
        <v>97</v>
      </c>
      <c r="N413" s="1">
        <v>1</v>
      </c>
      <c r="O413" s="1" t="s">
        <v>158</v>
      </c>
      <c r="Q413" s="1" t="s">
        <v>55</v>
      </c>
      <c r="S413" s="1" t="s">
        <v>390</v>
      </c>
      <c r="U413" s="1">
        <v>3</v>
      </c>
      <c r="V413" s="1" t="s">
        <v>2269</v>
      </c>
      <c r="W413" s="1" t="s">
        <v>70</v>
      </c>
      <c r="AB413" s="1" t="s">
        <v>31</v>
      </c>
      <c r="AH413" s="1" t="s">
        <v>59</v>
      </c>
      <c r="AJ413" s="1">
        <v>4</v>
      </c>
      <c r="AL413" s="1">
        <v>3</v>
      </c>
      <c r="AN413" s="1">
        <v>5</v>
      </c>
      <c r="AO413" s="1" t="s">
        <v>2270</v>
      </c>
      <c r="AP413" s="1" t="s">
        <v>73</v>
      </c>
      <c r="AR413" s="1">
        <v>10</v>
      </c>
      <c r="AS413" s="1" t="s">
        <v>2271</v>
      </c>
      <c r="AT413" s="1" t="s">
        <v>2272</v>
      </c>
      <c r="AV413" s="1">
        <v>1</v>
      </c>
    </row>
    <row r="414" spans="1:48" ht="12.5" x14ac:dyDescent="0.25">
      <c r="A414" t="s">
        <v>1</v>
      </c>
      <c r="B414">
        <v>25.502777777777776</v>
      </c>
      <c r="C414" s="1">
        <v>7</v>
      </c>
      <c r="D414" s="1">
        <v>40</v>
      </c>
      <c r="E414" s="1">
        <v>10</v>
      </c>
      <c r="F414" s="1">
        <v>10</v>
      </c>
      <c r="G414" s="1">
        <v>11460</v>
      </c>
      <c r="H414" s="1" t="s">
        <v>2273</v>
      </c>
      <c r="I414" s="1">
        <v>0</v>
      </c>
      <c r="J414" s="1" t="s">
        <v>52</v>
      </c>
      <c r="L414" s="1" t="s">
        <v>102</v>
      </c>
      <c r="N414" s="1">
        <v>1</v>
      </c>
      <c r="O414" s="1" t="s">
        <v>224</v>
      </c>
      <c r="Q414" s="1" t="s">
        <v>79</v>
      </c>
      <c r="S414" s="1" t="s">
        <v>90</v>
      </c>
      <c r="U414" s="1">
        <v>3</v>
      </c>
      <c r="V414" s="1" t="s">
        <v>2274</v>
      </c>
      <c r="W414" s="1" t="s">
        <v>58</v>
      </c>
      <c r="AB414" s="1" t="s">
        <v>31</v>
      </c>
      <c r="AH414" s="1" t="s">
        <v>71</v>
      </c>
      <c r="AK414" s="1">
        <v>8</v>
      </c>
      <c r="AL414" s="1">
        <v>3</v>
      </c>
      <c r="AN414" s="1">
        <v>12</v>
      </c>
      <c r="AO414" s="1" t="s">
        <v>2275</v>
      </c>
      <c r="AP414" s="1" t="s">
        <v>73</v>
      </c>
      <c r="AR414" s="1">
        <v>7</v>
      </c>
      <c r="AS414" s="1" t="s">
        <v>2276</v>
      </c>
      <c r="AT414" s="1" t="s">
        <v>2277</v>
      </c>
      <c r="AU414" s="1" t="s">
        <v>140</v>
      </c>
      <c r="AV414" s="1">
        <v>1</v>
      </c>
    </row>
    <row r="415" spans="1:48" ht="12.5" x14ac:dyDescent="0.25">
      <c r="A415" t="s">
        <v>3930</v>
      </c>
      <c r="B415">
        <v>26.283333333333335</v>
      </c>
      <c r="C415" s="1">
        <v>7</v>
      </c>
      <c r="D415" s="1">
        <v>30</v>
      </c>
      <c r="E415" s="1">
        <v>10</v>
      </c>
      <c r="F415" s="1">
        <v>20</v>
      </c>
      <c r="G415" s="1">
        <v>94040</v>
      </c>
      <c r="H415" s="1" t="s">
        <v>2278</v>
      </c>
      <c r="I415" s="1">
        <v>0</v>
      </c>
      <c r="J415" s="1" t="s">
        <v>52</v>
      </c>
      <c r="L415" s="1" t="s">
        <v>97</v>
      </c>
      <c r="N415" s="1">
        <v>1</v>
      </c>
      <c r="O415" s="1" t="s">
        <v>224</v>
      </c>
      <c r="Q415" s="1" t="s">
        <v>79</v>
      </c>
      <c r="S415" s="1" t="s">
        <v>90</v>
      </c>
      <c r="U415" s="1">
        <v>6</v>
      </c>
      <c r="V415" s="1" t="s">
        <v>1738</v>
      </c>
      <c r="W415" s="1" t="s">
        <v>82</v>
      </c>
      <c r="AC415" s="1" t="s">
        <v>32</v>
      </c>
      <c r="AH415" s="1" t="s">
        <v>71</v>
      </c>
      <c r="AK415" s="1">
        <v>15</v>
      </c>
      <c r="AL415" s="1">
        <v>4</v>
      </c>
      <c r="AN415" s="1">
        <v>8</v>
      </c>
      <c r="AO415" s="1" t="s">
        <v>2279</v>
      </c>
      <c r="AP415" s="1" t="s">
        <v>73</v>
      </c>
      <c r="AR415" s="1">
        <v>10</v>
      </c>
      <c r="AS415" s="1" t="s">
        <v>2280</v>
      </c>
      <c r="AT415" s="1" t="s">
        <v>2281</v>
      </c>
      <c r="AU415" s="1" t="s">
        <v>2282</v>
      </c>
      <c r="AV415" s="1">
        <v>1</v>
      </c>
    </row>
    <row r="416" spans="1:48" ht="12.5" x14ac:dyDescent="0.25">
      <c r="A416" t="s">
        <v>1</v>
      </c>
      <c r="B416">
        <v>26.994444444444444</v>
      </c>
      <c r="C416" s="1">
        <v>7</v>
      </c>
      <c r="D416" s="1">
        <v>60</v>
      </c>
      <c r="E416" s="1">
        <v>12</v>
      </c>
      <c r="F416" s="1">
        <v>10</v>
      </c>
      <c r="G416" s="1">
        <v>122010</v>
      </c>
      <c r="H416" s="1" t="s">
        <v>2283</v>
      </c>
      <c r="I416" s="1">
        <v>0</v>
      </c>
      <c r="J416" s="1" t="s">
        <v>52</v>
      </c>
      <c r="L416" s="1" t="s">
        <v>53</v>
      </c>
      <c r="N416" s="1">
        <v>1</v>
      </c>
      <c r="O416" s="1" t="s">
        <v>149</v>
      </c>
      <c r="Q416" s="1" t="s">
        <v>79</v>
      </c>
      <c r="S416" s="1" t="s">
        <v>244</v>
      </c>
      <c r="U416" s="1">
        <v>2</v>
      </c>
      <c r="V416" s="1" t="s">
        <v>507</v>
      </c>
      <c r="W416" s="1" t="s">
        <v>82</v>
      </c>
      <c r="AA416" s="1" t="s">
        <v>30</v>
      </c>
      <c r="AH416" s="1" t="s">
        <v>83</v>
      </c>
      <c r="AJ416" s="1">
        <v>3</v>
      </c>
      <c r="AL416" s="1">
        <v>2</v>
      </c>
      <c r="AN416" s="1">
        <v>4</v>
      </c>
      <c r="AO416" s="1" t="s">
        <v>2284</v>
      </c>
      <c r="AP416" s="1" t="s">
        <v>63</v>
      </c>
      <c r="AR416" s="1">
        <v>9</v>
      </c>
      <c r="AS416" s="1" t="s">
        <v>2285</v>
      </c>
      <c r="AT416" s="1" t="s">
        <v>2286</v>
      </c>
      <c r="AU416" s="1" t="s">
        <v>2287</v>
      </c>
      <c r="AV416" s="1">
        <v>0</v>
      </c>
    </row>
    <row r="417" spans="1:48" ht="12.5" x14ac:dyDescent="0.25">
      <c r="A417" t="s">
        <v>0</v>
      </c>
      <c r="B417">
        <v>21.380555555555556</v>
      </c>
      <c r="C417" s="1">
        <v>5</v>
      </c>
      <c r="D417" s="1">
        <v>60</v>
      </c>
      <c r="E417" s="1">
        <v>8</v>
      </c>
      <c r="F417" s="1">
        <v>2</v>
      </c>
      <c r="G417" s="1">
        <v>600119</v>
      </c>
      <c r="H417" s="1" t="s">
        <v>2288</v>
      </c>
      <c r="I417" s="1">
        <v>1</v>
      </c>
      <c r="N417" s="1">
        <v>0</v>
      </c>
      <c r="W417" s="1" t="s">
        <v>165</v>
      </c>
      <c r="Z417" s="1" t="s">
        <v>29</v>
      </c>
      <c r="AH417" s="1" t="s">
        <v>59</v>
      </c>
      <c r="AJ417" s="1">
        <v>5</v>
      </c>
      <c r="AL417" s="1">
        <v>6</v>
      </c>
      <c r="AN417" s="1">
        <v>72</v>
      </c>
      <c r="AO417" s="1" t="s">
        <v>2289</v>
      </c>
      <c r="AP417" s="1" t="s">
        <v>73</v>
      </c>
      <c r="AR417" s="1">
        <v>10</v>
      </c>
      <c r="AS417" s="1" t="s">
        <v>2290</v>
      </c>
      <c r="AT417" s="1" t="s">
        <v>2291</v>
      </c>
      <c r="AU417" s="1" t="s">
        <v>2292</v>
      </c>
      <c r="AV417" s="1">
        <v>1</v>
      </c>
    </row>
    <row r="418" spans="1:48" ht="12.5" x14ac:dyDescent="0.25">
      <c r="A418" t="s">
        <v>3927</v>
      </c>
      <c r="B418">
        <v>32.725000000000001</v>
      </c>
      <c r="C418" s="1">
        <v>8</v>
      </c>
      <c r="D418" s="1">
        <v>30</v>
      </c>
      <c r="E418" s="1">
        <v>8</v>
      </c>
      <c r="F418" s="1">
        <v>3</v>
      </c>
      <c r="G418" s="1">
        <v>10523</v>
      </c>
      <c r="H418" s="1" t="s">
        <v>2293</v>
      </c>
      <c r="I418" s="1">
        <v>1</v>
      </c>
      <c r="N418" s="1">
        <v>1</v>
      </c>
      <c r="O418" s="1" t="s">
        <v>88</v>
      </c>
      <c r="Q418" s="1" t="s">
        <v>79</v>
      </c>
      <c r="S418" s="1" t="s">
        <v>90</v>
      </c>
      <c r="U418" s="1">
        <v>7</v>
      </c>
      <c r="V418" s="1" t="s">
        <v>206</v>
      </c>
      <c r="W418" s="1" t="s">
        <v>82</v>
      </c>
      <c r="AB418" s="1" t="s">
        <v>31</v>
      </c>
      <c r="AH418" s="1" t="s">
        <v>71</v>
      </c>
      <c r="AJ418" s="1">
        <v>6</v>
      </c>
      <c r="AL418" s="1">
        <v>6</v>
      </c>
      <c r="AN418" s="1">
        <v>15</v>
      </c>
      <c r="AO418" s="1" t="s">
        <v>2294</v>
      </c>
      <c r="AP418" s="1" t="s">
        <v>73</v>
      </c>
      <c r="AR418" s="1">
        <v>10</v>
      </c>
      <c r="AS418" s="1" t="s">
        <v>2295</v>
      </c>
      <c r="AT418" s="1" t="s">
        <v>2296</v>
      </c>
      <c r="AU418" s="1" t="s">
        <v>115</v>
      </c>
      <c r="AV418" s="1">
        <v>0</v>
      </c>
    </row>
    <row r="419" spans="1:48" ht="12.5" x14ac:dyDescent="0.25">
      <c r="A419" t="s">
        <v>3</v>
      </c>
      <c r="B419">
        <v>21.963888888888889</v>
      </c>
      <c r="C419" s="1">
        <v>5</v>
      </c>
      <c r="D419" s="1">
        <v>40</v>
      </c>
      <c r="E419" s="1">
        <v>16</v>
      </c>
      <c r="F419" s="1">
        <v>12</v>
      </c>
      <c r="G419" s="1">
        <v>77459</v>
      </c>
      <c r="H419" s="1" t="s">
        <v>1083</v>
      </c>
      <c r="I419" s="1">
        <v>1</v>
      </c>
      <c r="N419" s="1">
        <v>1</v>
      </c>
      <c r="O419" s="1" t="s">
        <v>30</v>
      </c>
      <c r="Q419" s="1" t="s">
        <v>383</v>
      </c>
      <c r="S419" s="1" t="s">
        <v>56</v>
      </c>
      <c r="U419" s="1">
        <v>1</v>
      </c>
      <c r="V419" s="1" t="s">
        <v>1172</v>
      </c>
      <c r="W419" s="1" t="s">
        <v>58</v>
      </c>
      <c r="AC419" s="1" t="s">
        <v>32</v>
      </c>
      <c r="AH419" s="1" t="s">
        <v>83</v>
      </c>
      <c r="AJ419" s="1">
        <v>5</v>
      </c>
      <c r="AL419" s="1">
        <v>4</v>
      </c>
      <c r="AN419" s="1">
        <v>3</v>
      </c>
      <c r="AO419" s="1" t="s">
        <v>2297</v>
      </c>
      <c r="AP419" s="1" t="s">
        <v>73</v>
      </c>
      <c r="AR419" s="1">
        <v>10</v>
      </c>
      <c r="AS419" s="1" t="s">
        <v>2298</v>
      </c>
      <c r="AT419" s="1" t="s">
        <v>204</v>
      </c>
      <c r="AU419" s="1" t="s">
        <v>2299</v>
      </c>
      <c r="AV419" s="1">
        <v>1</v>
      </c>
    </row>
    <row r="420" spans="1:48" ht="12.5" x14ac:dyDescent="0.25">
      <c r="A420" t="s">
        <v>4</v>
      </c>
      <c r="B420">
        <v>33.763888888888886</v>
      </c>
      <c r="C420" s="1">
        <v>8</v>
      </c>
      <c r="D420" s="1">
        <v>180</v>
      </c>
      <c r="E420" s="1">
        <v>6</v>
      </c>
      <c r="F420" s="1">
        <v>200</v>
      </c>
      <c r="G420" s="1">
        <v>94536</v>
      </c>
      <c r="H420" s="1" t="s">
        <v>2300</v>
      </c>
      <c r="I420" s="1">
        <v>0</v>
      </c>
      <c r="J420" s="1" t="s">
        <v>52</v>
      </c>
      <c r="L420" s="1" t="s">
        <v>67</v>
      </c>
      <c r="N420" s="1">
        <v>1</v>
      </c>
      <c r="O420" s="1" t="s">
        <v>224</v>
      </c>
      <c r="Q420" s="1" t="s">
        <v>79</v>
      </c>
      <c r="T420" s="1" t="s">
        <v>1031</v>
      </c>
      <c r="U420" s="1">
        <v>9</v>
      </c>
      <c r="W420" s="1" t="s">
        <v>82</v>
      </c>
      <c r="Z420" s="1" t="s">
        <v>29</v>
      </c>
      <c r="AH420" s="1" t="s">
        <v>71</v>
      </c>
      <c r="AJ420" s="1">
        <v>4</v>
      </c>
      <c r="AL420" s="1">
        <v>2</v>
      </c>
      <c r="AN420" s="1">
        <v>800</v>
      </c>
      <c r="AO420" s="1" t="s">
        <v>2301</v>
      </c>
      <c r="AP420" s="1" t="s">
        <v>73</v>
      </c>
      <c r="AR420" s="1">
        <v>9</v>
      </c>
      <c r="AS420" s="1" t="s">
        <v>1813</v>
      </c>
      <c r="AT420" s="1" t="s">
        <v>1813</v>
      </c>
      <c r="AV420" s="1">
        <v>1</v>
      </c>
    </row>
    <row r="421" spans="1:48" ht="12.5" x14ac:dyDescent="0.25">
      <c r="A421" t="s">
        <v>3938</v>
      </c>
      <c r="B421">
        <v>29.216666666666665</v>
      </c>
      <c r="C421" s="1">
        <v>7</v>
      </c>
      <c r="D421" s="1">
        <v>60</v>
      </c>
      <c r="E421" s="1">
        <v>540</v>
      </c>
      <c r="F421" s="1">
        <v>12</v>
      </c>
      <c r="G421" s="1">
        <v>92647</v>
      </c>
      <c r="H421" s="1" t="s">
        <v>2302</v>
      </c>
      <c r="I421" s="1">
        <v>0</v>
      </c>
      <c r="J421" s="1" t="s">
        <v>96</v>
      </c>
      <c r="L421" s="1" t="s">
        <v>67</v>
      </c>
      <c r="N421" s="1">
        <v>1</v>
      </c>
      <c r="O421" s="1" t="s">
        <v>88</v>
      </c>
      <c r="Q421" s="1" t="s">
        <v>79</v>
      </c>
      <c r="S421" s="1" t="s">
        <v>733</v>
      </c>
      <c r="U421" s="1">
        <v>5</v>
      </c>
      <c r="V421" s="1" t="s">
        <v>2303</v>
      </c>
      <c r="W421" s="1" t="s">
        <v>82</v>
      </c>
      <c r="Z421" s="1" t="s">
        <v>29</v>
      </c>
      <c r="AB421" s="1" t="s">
        <v>31</v>
      </c>
      <c r="AH421" s="1" t="s">
        <v>71</v>
      </c>
      <c r="AK421" s="1" t="s">
        <v>694</v>
      </c>
      <c r="AL421" s="1">
        <v>6</v>
      </c>
      <c r="AN421" s="1">
        <v>400</v>
      </c>
      <c r="AO421" s="1" t="s">
        <v>2304</v>
      </c>
      <c r="AP421" s="1" t="s">
        <v>73</v>
      </c>
      <c r="AR421" s="1">
        <v>8</v>
      </c>
      <c r="AS421" s="1" t="s">
        <v>2305</v>
      </c>
      <c r="AV421" s="1">
        <v>1</v>
      </c>
    </row>
    <row r="422" spans="1:48" ht="12.5" x14ac:dyDescent="0.25">
      <c r="A422" t="s">
        <v>3950</v>
      </c>
      <c r="B422">
        <v>24.933333333333334</v>
      </c>
      <c r="C422" s="1">
        <v>7</v>
      </c>
      <c r="D422" s="1">
        <v>3</v>
      </c>
      <c r="E422" s="1">
        <v>8</v>
      </c>
      <c r="F422" s="1">
        <v>6</v>
      </c>
      <c r="G422" s="1">
        <v>284001</v>
      </c>
      <c r="H422" s="1" t="s">
        <v>2306</v>
      </c>
      <c r="I422" s="1">
        <v>1</v>
      </c>
      <c r="N422" s="1">
        <v>1</v>
      </c>
      <c r="O422" s="1" t="s">
        <v>149</v>
      </c>
      <c r="Q422" s="1" t="s">
        <v>79</v>
      </c>
      <c r="S422" s="1" t="s">
        <v>124</v>
      </c>
      <c r="U422" s="1">
        <v>1</v>
      </c>
      <c r="W422" s="1" t="s">
        <v>58</v>
      </c>
      <c r="AB422" s="1" t="s">
        <v>31</v>
      </c>
      <c r="AH422" s="1" t="s">
        <v>71</v>
      </c>
      <c r="AJ422" s="1">
        <v>3</v>
      </c>
      <c r="AM422" s="1">
        <v>8</v>
      </c>
      <c r="AN422" s="1">
        <v>10</v>
      </c>
      <c r="AO422" s="1" t="s">
        <v>2307</v>
      </c>
      <c r="AP422" s="1" t="s">
        <v>63</v>
      </c>
      <c r="AR422" s="1">
        <v>9</v>
      </c>
      <c r="AS422" s="1" t="s">
        <v>2308</v>
      </c>
      <c r="AT422" s="1" t="s">
        <v>2309</v>
      </c>
      <c r="AU422" s="1" t="s">
        <v>2310</v>
      </c>
      <c r="AV422" s="1">
        <v>1</v>
      </c>
    </row>
    <row r="423" spans="1:48" ht="12.5" x14ac:dyDescent="0.25">
      <c r="A423" t="s">
        <v>3944</v>
      </c>
      <c r="B423">
        <v>22.719444444444445</v>
      </c>
      <c r="C423" s="1">
        <v>8</v>
      </c>
      <c r="D423" s="1">
        <v>0</v>
      </c>
      <c r="E423" s="1">
        <v>10</v>
      </c>
      <c r="F423" s="1">
        <v>2</v>
      </c>
      <c r="G423" s="1">
        <v>110045</v>
      </c>
      <c r="H423" s="1" t="s">
        <v>1884</v>
      </c>
      <c r="I423" s="1">
        <v>0</v>
      </c>
      <c r="J423" s="1" t="s">
        <v>96</v>
      </c>
      <c r="L423" s="1" t="s">
        <v>102</v>
      </c>
      <c r="N423" s="1">
        <v>0</v>
      </c>
      <c r="W423" s="1" t="s">
        <v>58</v>
      </c>
      <c r="AA423" s="1" t="s">
        <v>30</v>
      </c>
      <c r="AG423" s="1" t="s">
        <v>1234</v>
      </c>
      <c r="AH423" s="1" t="s">
        <v>71</v>
      </c>
      <c r="AK423" s="1">
        <v>25</v>
      </c>
      <c r="AM423" s="1">
        <v>10</v>
      </c>
      <c r="AN423" s="1">
        <v>12</v>
      </c>
      <c r="AO423" s="1" t="s">
        <v>2311</v>
      </c>
      <c r="AP423" s="1" t="s">
        <v>73</v>
      </c>
      <c r="AR423" s="1">
        <v>10</v>
      </c>
      <c r="AS423" s="1" t="s">
        <v>2312</v>
      </c>
      <c r="AT423" s="1" t="s">
        <v>2313</v>
      </c>
      <c r="AU423" s="1" t="s">
        <v>2314</v>
      </c>
      <c r="AV423" s="1">
        <v>1</v>
      </c>
    </row>
    <row r="424" spans="1:48" ht="12.5" x14ac:dyDescent="0.25">
      <c r="A424" t="s">
        <v>3930</v>
      </c>
      <c r="B424">
        <v>26.452777777777779</v>
      </c>
      <c r="C424" s="1">
        <v>7</v>
      </c>
      <c r="D424" s="1">
        <v>1</v>
      </c>
      <c r="E424" s="1">
        <v>10</v>
      </c>
      <c r="F424" s="1">
        <v>10</v>
      </c>
      <c r="G424" s="1">
        <v>200120</v>
      </c>
      <c r="H424" s="1" t="s">
        <v>2315</v>
      </c>
      <c r="I424" s="1">
        <v>1</v>
      </c>
      <c r="N424" s="1">
        <v>1</v>
      </c>
      <c r="O424" s="1" t="s">
        <v>29</v>
      </c>
      <c r="Q424" s="1" t="s">
        <v>79</v>
      </c>
      <c r="S424" s="1" t="s">
        <v>90</v>
      </c>
      <c r="U424" s="1">
        <v>3</v>
      </c>
      <c r="V424" s="1" t="s">
        <v>2316</v>
      </c>
      <c r="W424" s="1" t="s">
        <v>58</v>
      </c>
      <c r="AC424" s="1" t="s">
        <v>32</v>
      </c>
      <c r="AH424" s="1" t="s">
        <v>71</v>
      </c>
      <c r="AK424" s="1">
        <v>15</v>
      </c>
      <c r="AL424" s="1">
        <v>3</v>
      </c>
      <c r="AN424" s="1">
        <v>20</v>
      </c>
      <c r="AO424" s="1" t="s">
        <v>2317</v>
      </c>
      <c r="AP424" s="1" t="s">
        <v>73</v>
      </c>
      <c r="AR424" s="1">
        <v>10</v>
      </c>
      <c r="AS424" s="1" t="s">
        <v>2318</v>
      </c>
      <c r="AT424" s="1" t="s">
        <v>2319</v>
      </c>
      <c r="AU424" s="1" t="s">
        <v>2320</v>
      </c>
      <c r="AV424" s="1">
        <v>0</v>
      </c>
    </row>
    <row r="425" spans="1:48" ht="12.5" x14ac:dyDescent="0.25">
      <c r="A425" t="s">
        <v>3949</v>
      </c>
      <c r="B425">
        <v>36.780555555555559</v>
      </c>
      <c r="C425" s="1">
        <v>6</v>
      </c>
      <c r="D425" s="1">
        <v>60</v>
      </c>
      <c r="E425" s="1">
        <v>7</v>
      </c>
      <c r="F425" s="1">
        <v>10</v>
      </c>
      <c r="G425" s="1">
        <v>80304</v>
      </c>
      <c r="H425" s="1" t="s">
        <v>1814</v>
      </c>
      <c r="I425" s="1">
        <v>1</v>
      </c>
      <c r="N425" s="1">
        <v>1</v>
      </c>
      <c r="O425" s="1" t="s">
        <v>224</v>
      </c>
      <c r="Q425" s="1" t="s">
        <v>110</v>
      </c>
      <c r="S425" s="1" t="s">
        <v>90</v>
      </c>
      <c r="U425" s="1">
        <v>11</v>
      </c>
      <c r="V425" s="1" t="s">
        <v>2321</v>
      </c>
      <c r="W425" s="1" t="s">
        <v>82</v>
      </c>
      <c r="AB425" s="1" t="s">
        <v>31</v>
      </c>
      <c r="AH425" s="1" t="s">
        <v>83</v>
      </c>
      <c r="AJ425" s="1">
        <v>4</v>
      </c>
      <c r="AL425" s="1">
        <v>4</v>
      </c>
      <c r="AN425" s="1">
        <v>10</v>
      </c>
      <c r="AO425" s="1" t="s">
        <v>2322</v>
      </c>
      <c r="AP425" s="1" t="s">
        <v>73</v>
      </c>
      <c r="AR425" s="1">
        <v>10</v>
      </c>
      <c r="AS425" s="1" t="s">
        <v>2323</v>
      </c>
      <c r="AT425" s="1" t="s">
        <v>2324</v>
      </c>
      <c r="AU425" s="1" t="s">
        <v>2325</v>
      </c>
      <c r="AV425" s="1">
        <v>1</v>
      </c>
    </row>
    <row r="426" spans="1:48" ht="12.5" x14ac:dyDescent="0.25">
      <c r="A426" t="s">
        <v>3949</v>
      </c>
      <c r="B426">
        <v>25.008333333333333</v>
      </c>
      <c r="C426" s="1">
        <v>5</v>
      </c>
      <c r="D426" s="1">
        <v>240</v>
      </c>
      <c r="E426" s="1">
        <v>6</v>
      </c>
      <c r="F426" s="1">
        <v>24</v>
      </c>
      <c r="G426" s="1">
        <v>184</v>
      </c>
      <c r="H426" s="1" t="s">
        <v>2326</v>
      </c>
      <c r="I426" s="1">
        <v>1</v>
      </c>
      <c r="N426" s="1">
        <v>1</v>
      </c>
      <c r="O426" s="1" t="s">
        <v>224</v>
      </c>
      <c r="Q426" s="1" t="s">
        <v>110</v>
      </c>
      <c r="S426" s="1" t="s">
        <v>90</v>
      </c>
      <c r="U426" s="1">
        <v>2</v>
      </c>
      <c r="V426" s="1" t="s">
        <v>2327</v>
      </c>
      <c r="W426" s="1" t="s">
        <v>398</v>
      </c>
      <c r="AC426" s="1" t="s">
        <v>32</v>
      </c>
      <c r="AH426" s="1" t="s">
        <v>59</v>
      </c>
      <c r="AJ426" s="1">
        <v>4</v>
      </c>
      <c r="AL426" s="1">
        <v>4</v>
      </c>
      <c r="AN426" s="1">
        <v>12</v>
      </c>
      <c r="AO426" s="1" t="s">
        <v>2328</v>
      </c>
      <c r="AP426" s="1" t="s">
        <v>73</v>
      </c>
      <c r="AR426" s="1">
        <v>10</v>
      </c>
      <c r="AS426" s="1" t="s">
        <v>2329</v>
      </c>
      <c r="AV426" s="1">
        <v>0</v>
      </c>
    </row>
    <row r="427" spans="1:48" ht="12.5" x14ac:dyDescent="0.25">
      <c r="A427" t="s">
        <v>0</v>
      </c>
      <c r="B427">
        <v>56.891666666666666</v>
      </c>
      <c r="C427" s="1">
        <v>7</v>
      </c>
      <c r="D427" s="1">
        <v>0</v>
      </c>
      <c r="E427" s="1">
        <v>8</v>
      </c>
      <c r="F427" s="1">
        <v>15</v>
      </c>
      <c r="G427" s="1">
        <v>6096</v>
      </c>
      <c r="H427" s="1" t="s">
        <v>2330</v>
      </c>
      <c r="I427" s="1">
        <v>0</v>
      </c>
      <c r="J427" s="1" t="s">
        <v>96</v>
      </c>
      <c r="L427" s="1" t="s">
        <v>97</v>
      </c>
      <c r="N427" s="1">
        <v>1</v>
      </c>
      <c r="O427" s="1" t="s">
        <v>456</v>
      </c>
      <c r="Q427" s="1" t="s">
        <v>79</v>
      </c>
      <c r="S427" s="1" t="s">
        <v>90</v>
      </c>
      <c r="U427" s="1">
        <v>30</v>
      </c>
      <c r="V427" s="1" t="s">
        <v>109</v>
      </c>
      <c r="W427" s="1" t="s">
        <v>82</v>
      </c>
      <c r="AA427" s="1" t="s">
        <v>30</v>
      </c>
      <c r="AH427" s="1" t="s">
        <v>71</v>
      </c>
      <c r="AJ427" s="1">
        <v>6</v>
      </c>
      <c r="AL427" s="1">
        <v>6</v>
      </c>
      <c r="AN427" s="1">
        <v>40</v>
      </c>
      <c r="AO427" s="1" t="s">
        <v>2331</v>
      </c>
      <c r="AP427" s="1" t="s">
        <v>73</v>
      </c>
      <c r="AR427" s="1">
        <v>10</v>
      </c>
      <c r="AS427" s="1" t="s">
        <v>2332</v>
      </c>
      <c r="AT427" s="1" t="s">
        <v>2333</v>
      </c>
      <c r="AU427" s="1" t="s">
        <v>2334</v>
      </c>
      <c r="AV427" s="1">
        <v>1</v>
      </c>
    </row>
    <row r="428" spans="1:48" ht="12.5" x14ac:dyDescent="0.25">
      <c r="A428" t="s">
        <v>3940</v>
      </c>
      <c r="B428">
        <v>118.35833333333333</v>
      </c>
      <c r="C428" s="1">
        <v>8</v>
      </c>
      <c r="D428" s="1">
        <v>0</v>
      </c>
      <c r="E428" s="1">
        <v>8</v>
      </c>
      <c r="F428" s="1">
        <v>4</v>
      </c>
      <c r="H428" s="1" t="s">
        <v>2335</v>
      </c>
      <c r="I428" s="1">
        <v>0</v>
      </c>
      <c r="J428" s="1" t="s">
        <v>429</v>
      </c>
      <c r="L428" s="1" t="s">
        <v>97</v>
      </c>
      <c r="N428" s="1">
        <v>0</v>
      </c>
      <c r="W428" s="1" t="s">
        <v>82</v>
      </c>
      <c r="AB428" s="1" t="s">
        <v>31</v>
      </c>
      <c r="AG428" s="1" t="s">
        <v>2336</v>
      </c>
      <c r="AH428" s="1" t="s">
        <v>166</v>
      </c>
      <c r="AJ428" s="1">
        <v>4</v>
      </c>
      <c r="AL428" s="1">
        <v>6</v>
      </c>
      <c r="AN428" s="1">
        <v>4</v>
      </c>
      <c r="AO428" s="1" t="s">
        <v>2007</v>
      </c>
      <c r="AP428" s="1" t="s">
        <v>73</v>
      </c>
      <c r="AR428" s="1">
        <v>8</v>
      </c>
      <c r="AV428" s="1">
        <v>0</v>
      </c>
    </row>
    <row r="429" spans="1:48" ht="12.5" x14ac:dyDescent="0.25">
      <c r="A429" t="s">
        <v>0</v>
      </c>
      <c r="B429">
        <v>36.355555555555554</v>
      </c>
      <c r="C429" s="1">
        <v>7</v>
      </c>
      <c r="D429" s="1">
        <v>40</v>
      </c>
      <c r="E429" s="1">
        <v>7</v>
      </c>
      <c r="F429" s="1">
        <v>36</v>
      </c>
      <c r="G429" s="1">
        <v>77072</v>
      </c>
      <c r="H429" s="1" t="s">
        <v>1083</v>
      </c>
      <c r="I429" s="1">
        <v>0</v>
      </c>
      <c r="J429" s="1" t="s">
        <v>66</v>
      </c>
      <c r="L429" s="1" t="s">
        <v>102</v>
      </c>
      <c r="N429" s="1">
        <v>1</v>
      </c>
      <c r="O429" s="1" t="s">
        <v>5</v>
      </c>
      <c r="Q429" s="1" t="s">
        <v>110</v>
      </c>
      <c r="S429" s="1" t="s">
        <v>464</v>
      </c>
      <c r="U429" s="1">
        <v>6</v>
      </c>
      <c r="V429" s="1" t="s">
        <v>2337</v>
      </c>
      <c r="W429" s="1" t="s">
        <v>1287</v>
      </c>
      <c r="AA429" s="1" t="s">
        <v>30</v>
      </c>
      <c r="AH429" s="1" t="s">
        <v>71</v>
      </c>
      <c r="AJ429" s="1">
        <v>5</v>
      </c>
      <c r="AL429" s="1">
        <v>3</v>
      </c>
      <c r="AN429" s="1">
        <v>3</v>
      </c>
      <c r="AO429" s="1" t="s">
        <v>2338</v>
      </c>
      <c r="AP429" s="1" t="s">
        <v>73</v>
      </c>
      <c r="AR429" s="1">
        <v>7</v>
      </c>
      <c r="AS429" s="1" t="s">
        <v>2339</v>
      </c>
      <c r="AT429" s="1" t="s">
        <v>2340</v>
      </c>
      <c r="AU429" s="1" t="s">
        <v>2341</v>
      </c>
      <c r="AV429" s="1">
        <v>0</v>
      </c>
    </row>
    <row r="430" spans="1:48" ht="12.5" x14ac:dyDescent="0.25">
      <c r="A430" t="s">
        <v>4</v>
      </c>
      <c r="B430">
        <v>23.383333333333333</v>
      </c>
      <c r="C430" s="1">
        <v>7</v>
      </c>
      <c r="D430" s="1">
        <v>120</v>
      </c>
      <c r="E430" s="1">
        <v>8</v>
      </c>
      <c r="F430" s="1">
        <v>8</v>
      </c>
      <c r="G430" s="1">
        <v>560091</v>
      </c>
      <c r="H430" s="1" t="s">
        <v>470</v>
      </c>
      <c r="I430" s="1">
        <v>1</v>
      </c>
      <c r="J430" s="1" t="s">
        <v>52</v>
      </c>
      <c r="L430" s="1" t="s">
        <v>97</v>
      </c>
      <c r="N430" s="1">
        <v>0</v>
      </c>
      <c r="W430" s="1" t="s">
        <v>398</v>
      </c>
      <c r="Z430" s="1" t="s">
        <v>29</v>
      </c>
      <c r="AD430" s="1" t="s">
        <v>33</v>
      </c>
      <c r="AH430" s="1" t="s">
        <v>71</v>
      </c>
      <c r="AJ430" s="1">
        <v>6</v>
      </c>
      <c r="AL430" s="1">
        <v>6</v>
      </c>
      <c r="AN430" s="1">
        <v>10</v>
      </c>
      <c r="AO430" s="1" t="s">
        <v>2342</v>
      </c>
      <c r="AP430" s="1" t="s">
        <v>73</v>
      </c>
      <c r="AR430" s="1">
        <v>8</v>
      </c>
      <c r="AS430" s="1" t="s">
        <v>2343</v>
      </c>
      <c r="AT430" s="1" t="s">
        <v>2344</v>
      </c>
      <c r="AU430" s="1" t="s">
        <v>2345</v>
      </c>
    </row>
    <row r="431" spans="1:48" ht="12.5" x14ac:dyDescent="0.25">
      <c r="A431" t="s">
        <v>3936</v>
      </c>
      <c r="B431">
        <v>36.333333333333336</v>
      </c>
      <c r="C431" s="1">
        <v>7</v>
      </c>
      <c r="D431" s="1">
        <v>20</v>
      </c>
      <c r="E431" s="1">
        <v>8</v>
      </c>
      <c r="F431" s="1">
        <v>2</v>
      </c>
      <c r="G431" s="1">
        <v>68022</v>
      </c>
      <c r="H431" s="1" t="s">
        <v>2346</v>
      </c>
      <c r="I431" s="1">
        <v>0</v>
      </c>
      <c r="J431" s="1" t="s">
        <v>52</v>
      </c>
      <c r="L431" s="1" t="s">
        <v>102</v>
      </c>
      <c r="N431" s="1">
        <v>0</v>
      </c>
      <c r="W431" s="1" t="s">
        <v>70</v>
      </c>
      <c r="Z431" s="1" t="s">
        <v>29</v>
      </c>
      <c r="AH431" s="1" t="s">
        <v>71</v>
      </c>
      <c r="AK431" s="1">
        <v>10</v>
      </c>
      <c r="AM431" s="1">
        <v>10</v>
      </c>
      <c r="AN431" s="1">
        <v>30</v>
      </c>
      <c r="AO431" s="1" t="s">
        <v>2347</v>
      </c>
      <c r="AP431" s="1" t="s">
        <v>73</v>
      </c>
      <c r="AR431" s="1">
        <v>8</v>
      </c>
      <c r="AS431" s="1" t="s">
        <v>2348</v>
      </c>
      <c r="AU431" s="1" t="s">
        <v>2349</v>
      </c>
      <c r="AV431" s="1">
        <v>0</v>
      </c>
    </row>
    <row r="432" spans="1:48" ht="12.5" x14ac:dyDescent="0.25">
      <c r="A432" t="s">
        <v>3932</v>
      </c>
      <c r="B432">
        <v>26.388888888888889</v>
      </c>
      <c r="C432" s="1">
        <v>8</v>
      </c>
      <c r="D432" s="1">
        <v>15</v>
      </c>
      <c r="E432" s="1">
        <v>6</v>
      </c>
      <c r="F432" s="1">
        <v>30</v>
      </c>
      <c r="G432" s="1">
        <v>97223</v>
      </c>
      <c r="H432" s="1" t="s">
        <v>2350</v>
      </c>
      <c r="I432" s="1">
        <v>0</v>
      </c>
      <c r="J432" s="1" t="s">
        <v>66</v>
      </c>
      <c r="L432" s="1" t="s">
        <v>67</v>
      </c>
      <c r="N432" s="1">
        <v>1</v>
      </c>
      <c r="O432" s="1" t="s">
        <v>224</v>
      </c>
      <c r="Q432" s="1" t="s">
        <v>79</v>
      </c>
      <c r="S432" s="1" t="s">
        <v>90</v>
      </c>
      <c r="U432" s="1">
        <v>2</v>
      </c>
      <c r="V432" s="1" t="s">
        <v>2351</v>
      </c>
      <c r="W432" s="1" t="s">
        <v>58</v>
      </c>
      <c r="AA432" s="1" t="s">
        <v>30</v>
      </c>
      <c r="AH432" s="1" t="s">
        <v>83</v>
      </c>
      <c r="AJ432" s="1">
        <v>3</v>
      </c>
      <c r="AL432" s="1">
        <v>3</v>
      </c>
      <c r="AN432" s="1">
        <v>5</v>
      </c>
      <c r="AO432" s="1" t="s">
        <v>2352</v>
      </c>
      <c r="AP432" s="1" t="s">
        <v>73</v>
      </c>
      <c r="AR432" s="1">
        <v>9</v>
      </c>
      <c r="AS432" s="1" t="s">
        <v>2353</v>
      </c>
      <c r="AV432" s="1">
        <v>1</v>
      </c>
    </row>
    <row r="433" spans="1:48" ht="12.5" x14ac:dyDescent="0.25">
      <c r="A433" t="s">
        <v>3942</v>
      </c>
      <c r="B433">
        <v>27.358333333333334</v>
      </c>
      <c r="C433" s="1">
        <v>6</v>
      </c>
      <c r="D433" s="1">
        <v>0</v>
      </c>
      <c r="E433" s="1">
        <v>4</v>
      </c>
      <c r="F433" s="1">
        <v>4</v>
      </c>
      <c r="G433" s="1">
        <v>600053</v>
      </c>
      <c r="H433" s="1" t="s">
        <v>2354</v>
      </c>
      <c r="I433" s="1">
        <v>1</v>
      </c>
      <c r="N433" s="1">
        <v>1</v>
      </c>
      <c r="O433" s="1" t="s">
        <v>158</v>
      </c>
      <c r="Q433" s="1" t="s">
        <v>383</v>
      </c>
      <c r="S433" s="1" t="s">
        <v>159</v>
      </c>
      <c r="U433" s="1">
        <v>0</v>
      </c>
      <c r="V433" s="1" t="s">
        <v>2355</v>
      </c>
      <c r="W433" s="1" t="s">
        <v>58</v>
      </c>
      <c r="Z433" s="1" t="s">
        <v>29</v>
      </c>
      <c r="AH433" s="1" t="s">
        <v>71</v>
      </c>
      <c r="AK433" s="1">
        <v>10</v>
      </c>
      <c r="AL433" s="1">
        <v>2</v>
      </c>
      <c r="AN433" s="1">
        <v>8</v>
      </c>
      <c r="AO433" s="1" t="s">
        <v>2356</v>
      </c>
      <c r="AP433" s="1" t="s">
        <v>73</v>
      </c>
      <c r="AR433" s="1">
        <v>10</v>
      </c>
      <c r="AS433" s="1" t="s">
        <v>2357</v>
      </c>
      <c r="AT433" s="1" t="s">
        <v>2358</v>
      </c>
      <c r="AU433" s="1" t="s">
        <v>2359</v>
      </c>
      <c r="AV433" s="1">
        <v>1</v>
      </c>
    </row>
    <row r="434" spans="1:48" ht="12.5" x14ac:dyDescent="0.25">
      <c r="A434" t="s">
        <v>0</v>
      </c>
      <c r="B434">
        <v>34.619444444444447</v>
      </c>
      <c r="C434" s="1">
        <v>7</v>
      </c>
      <c r="D434" s="1">
        <v>40</v>
      </c>
      <c r="E434" s="1">
        <v>12</v>
      </c>
      <c r="F434" s="1">
        <v>10</v>
      </c>
      <c r="G434" s="1">
        <v>191180</v>
      </c>
      <c r="H434" s="1" t="s">
        <v>2360</v>
      </c>
      <c r="I434" s="1">
        <v>0</v>
      </c>
      <c r="J434" s="1" t="s">
        <v>52</v>
      </c>
      <c r="L434" s="1" t="s">
        <v>97</v>
      </c>
      <c r="N434" s="1">
        <v>1</v>
      </c>
      <c r="O434" s="1" t="s">
        <v>78</v>
      </c>
      <c r="Q434" s="1" t="s">
        <v>89</v>
      </c>
      <c r="S434" s="1" t="s">
        <v>80</v>
      </c>
      <c r="U434" s="1">
        <v>13</v>
      </c>
      <c r="V434" s="1" t="s">
        <v>2361</v>
      </c>
      <c r="W434" s="1" t="s">
        <v>82</v>
      </c>
      <c r="AA434" s="1" t="s">
        <v>30</v>
      </c>
      <c r="AC434" s="1" t="s">
        <v>32</v>
      </c>
      <c r="AH434" s="1" t="s">
        <v>71</v>
      </c>
      <c r="AJ434" s="1">
        <v>6</v>
      </c>
      <c r="AL434" s="1">
        <v>5</v>
      </c>
      <c r="AN434" s="1">
        <v>6</v>
      </c>
      <c r="AO434" s="1" t="s">
        <v>2362</v>
      </c>
      <c r="AP434" s="1" t="s">
        <v>63</v>
      </c>
      <c r="AR434" s="1">
        <v>8</v>
      </c>
      <c r="AS434" s="1" t="s">
        <v>2363</v>
      </c>
      <c r="AT434" s="1" t="s">
        <v>2364</v>
      </c>
      <c r="AV434" s="1">
        <v>1</v>
      </c>
    </row>
    <row r="435" spans="1:48" ht="12.5" x14ac:dyDescent="0.25">
      <c r="A435" t="s">
        <v>3931</v>
      </c>
      <c r="B435">
        <v>32.297222222222224</v>
      </c>
      <c r="C435" s="1">
        <v>6</v>
      </c>
      <c r="D435" s="1">
        <v>30</v>
      </c>
      <c r="E435" s="1">
        <v>12</v>
      </c>
      <c r="F435" s="1">
        <v>2</v>
      </c>
      <c r="G435" s="1">
        <v>1580039</v>
      </c>
      <c r="H435" s="1" t="s">
        <v>2365</v>
      </c>
      <c r="I435" s="1">
        <v>0</v>
      </c>
      <c r="J435" s="1" t="s">
        <v>52</v>
      </c>
      <c r="M435" s="1" t="s">
        <v>2366</v>
      </c>
      <c r="N435" s="1">
        <v>1</v>
      </c>
      <c r="O435" s="1" t="s">
        <v>224</v>
      </c>
      <c r="R435" s="1" t="s">
        <v>2367</v>
      </c>
      <c r="S435" s="1" t="s">
        <v>104</v>
      </c>
      <c r="U435" s="1">
        <v>3</v>
      </c>
      <c r="V435" s="1" t="s">
        <v>2368</v>
      </c>
      <c r="W435" s="1" t="s">
        <v>82</v>
      </c>
      <c r="Z435" s="1" t="s">
        <v>29</v>
      </c>
      <c r="AH435" s="1" t="s">
        <v>83</v>
      </c>
      <c r="AK435" s="1">
        <v>12</v>
      </c>
      <c r="AL435" s="1">
        <v>5</v>
      </c>
      <c r="AN435" s="1">
        <v>20</v>
      </c>
      <c r="AO435" s="1" t="s">
        <v>2369</v>
      </c>
      <c r="AP435" s="1" t="s">
        <v>73</v>
      </c>
      <c r="AR435" s="1">
        <v>8</v>
      </c>
      <c r="AS435" s="1" t="s">
        <v>2370</v>
      </c>
      <c r="AT435" s="1" t="s">
        <v>2371</v>
      </c>
      <c r="AU435" s="1" t="s">
        <v>2372</v>
      </c>
      <c r="AV435" s="1">
        <v>1</v>
      </c>
    </row>
    <row r="436" spans="1:48" ht="12.5" x14ac:dyDescent="0.25">
      <c r="A436" t="s">
        <v>4</v>
      </c>
      <c r="B436">
        <v>36.413888888888891</v>
      </c>
      <c r="C436" s="1">
        <v>4</v>
      </c>
      <c r="D436" s="1">
        <v>0</v>
      </c>
      <c r="E436" s="1">
        <v>10</v>
      </c>
      <c r="F436" s="1">
        <v>120</v>
      </c>
      <c r="G436" s="1">
        <v>80710000</v>
      </c>
      <c r="H436" s="1" t="s">
        <v>2373</v>
      </c>
      <c r="I436" s="1">
        <v>0</v>
      </c>
      <c r="J436" s="1" t="s">
        <v>96</v>
      </c>
      <c r="L436" s="1" t="s">
        <v>97</v>
      </c>
      <c r="N436" s="1">
        <v>1</v>
      </c>
      <c r="O436" s="1" t="s">
        <v>456</v>
      </c>
      <c r="Q436" s="1" t="s">
        <v>110</v>
      </c>
      <c r="S436" s="1" t="s">
        <v>90</v>
      </c>
      <c r="U436" s="1">
        <v>15</v>
      </c>
      <c r="W436" s="1" t="s">
        <v>58</v>
      </c>
      <c r="AA436" s="1" t="s">
        <v>30</v>
      </c>
      <c r="AH436" s="1" t="s">
        <v>59</v>
      </c>
      <c r="AJ436" s="1">
        <v>5</v>
      </c>
      <c r="AM436" s="1">
        <v>10</v>
      </c>
      <c r="AN436" s="1">
        <v>20</v>
      </c>
      <c r="AO436" s="1" t="s">
        <v>2374</v>
      </c>
      <c r="AP436" s="1" t="s">
        <v>73</v>
      </c>
      <c r="AR436" s="1">
        <v>10</v>
      </c>
      <c r="AS436" s="1" t="s">
        <v>2375</v>
      </c>
      <c r="AV436" s="1">
        <v>0</v>
      </c>
    </row>
    <row r="437" spans="1:48" ht="12.5" x14ac:dyDescent="0.25">
      <c r="A437" t="s">
        <v>3932</v>
      </c>
      <c r="B437">
        <v>31.205555555555556</v>
      </c>
      <c r="C437" s="1">
        <v>8</v>
      </c>
      <c r="D437" s="1">
        <v>60</v>
      </c>
      <c r="E437" s="1">
        <v>12</v>
      </c>
      <c r="F437" s="1">
        <v>20</v>
      </c>
      <c r="G437" s="1">
        <v>10200</v>
      </c>
      <c r="H437" s="1" t="s">
        <v>2376</v>
      </c>
      <c r="I437" s="1">
        <v>0</v>
      </c>
      <c r="J437" s="1" t="s">
        <v>52</v>
      </c>
      <c r="L437" s="1" t="s">
        <v>102</v>
      </c>
      <c r="N437" s="1">
        <v>0</v>
      </c>
      <c r="W437" s="1" t="s">
        <v>82</v>
      </c>
      <c r="Z437" s="1" t="s">
        <v>29</v>
      </c>
      <c r="AH437" s="1" t="s">
        <v>71</v>
      </c>
      <c r="AJ437" s="1">
        <v>3</v>
      </c>
      <c r="AL437" s="1">
        <v>3</v>
      </c>
      <c r="AN437" s="1">
        <v>180</v>
      </c>
      <c r="AO437" s="1" t="s">
        <v>2377</v>
      </c>
      <c r="AP437" s="1" t="s">
        <v>199</v>
      </c>
      <c r="AR437" s="1">
        <v>9</v>
      </c>
      <c r="AS437" s="1" t="s">
        <v>2378</v>
      </c>
      <c r="AT437" s="1" t="s">
        <v>2379</v>
      </c>
      <c r="AU437" s="1" t="s">
        <v>2380</v>
      </c>
      <c r="AV437" s="1">
        <v>1</v>
      </c>
    </row>
    <row r="438" spans="1:48" ht="12.5" x14ac:dyDescent="0.25">
      <c r="A438" t="s">
        <v>3929</v>
      </c>
      <c r="B438">
        <v>26.022222222222222</v>
      </c>
      <c r="C438" s="1">
        <v>8</v>
      </c>
      <c r="D438" s="1">
        <v>0</v>
      </c>
      <c r="E438" s="1">
        <v>8</v>
      </c>
      <c r="F438" s="1">
        <v>15</v>
      </c>
      <c r="G438" s="1">
        <v>100044</v>
      </c>
      <c r="H438" s="1" t="s">
        <v>2381</v>
      </c>
      <c r="I438" s="1">
        <v>1</v>
      </c>
      <c r="N438" s="1">
        <v>0</v>
      </c>
      <c r="W438" s="1" t="s">
        <v>82</v>
      </c>
      <c r="AC438" s="1" t="s">
        <v>32</v>
      </c>
      <c r="AH438" s="1" t="s">
        <v>71</v>
      </c>
      <c r="AJ438" s="1">
        <v>3</v>
      </c>
      <c r="AL438" s="1">
        <v>5</v>
      </c>
      <c r="AN438" s="1">
        <v>5</v>
      </c>
      <c r="AO438" s="1" t="s">
        <v>2382</v>
      </c>
      <c r="AP438" s="1" t="s">
        <v>73</v>
      </c>
      <c r="AR438" s="1">
        <v>8</v>
      </c>
      <c r="AS438" s="1" t="s">
        <v>2383</v>
      </c>
      <c r="AT438" s="1" t="s">
        <v>2384</v>
      </c>
      <c r="AU438" s="1" t="s">
        <v>2385</v>
      </c>
      <c r="AV438" s="1">
        <v>0</v>
      </c>
    </row>
    <row r="439" spans="1:48" ht="12.5" x14ac:dyDescent="0.25">
      <c r="A439" t="s">
        <v>4</v>
      </c>
      <c r="B439">
        <v>38.102777777777774</v>
      </c>
      <c r="C439" s="1">
        <v>7</v>
      </c>
      <c r="D439" s="1">
        <v>50</v>
      </c>
      <c r="E439" s="1">
        <v>8</v>
      </c>
      <c r="F439" s="1">
        <v>3</v>
      </c>
      <c r="G439" s="1">
        <v>201308</v>
      </c>
      <c r="H439" s="1" t="s">
        <v>2386</v>
      </c>
      <c r="I439" s="1">
        <v>1</v>
      </c>
      <c r="N439" s="1">
        <v>1</v>
      </c>
      <c r="O439" s="1" t="s">
        <v>224</v>
      </c>
      <c r="Q439" s="1" t="s">
        <v>79</v>
      </c>
      <c r="S439" s="1" t="s">
        <v>90</v>
      </c>
      <c r="U439" s="1">
        <v>12</v>
      </c>
      <c r="W439" s="1" t="s">
        <v>82</v>
      </c>
      <c r="AC439" s="1" t="s">
        <v>32</v>
      </c>
      <c r="AH439" s="1" t="s">
        <v>83</v>
      </c>
      <c r="AJ439" s="1">
        <v>3</v>
      </c>
      <c r="AL439" s="1">
        <v>2</v>
      </c>
      <c r="AN439" s="1">
        <v>5</v>
      </c>
      <c r="AO439" s="1" t="s">
        <v>2387</v>
      </c>
      <c r="AP439" s="1" t="s">
        <v>73</v>
      </c>
      <c r="AR439" s="1">
        <v>7</v>
      </c>
      <c r="AS439" s="1" t="s">
        <v>2388</v>
      </c>
      <c r="AV439" s="1">
        <v>0</v>
      </c>
    </row>
    <row r="440" spans="1:48" ht="12.5" x14ac:dyDescent="0.25">
      <c r="A440" t="s">
        <v>3943</v>
      </c>
      <c r="B440">
        <v>24.519444444444446</v>
      </c>
      <c r="C440" s="1">
        <v>7</v>
      </c>
      <c r="D440" s="1">
        <v>30</v>
      </c>
      <c r="E440" s="1">
        <v>8</v>
      </c>
      <c r="F440" s="1">
        <v>5</v>
      </c>
      <c r="G440" s="1">
        <v>560032</v>
      </c>
      <c r="H440" s="1" t="s">
        <v>2389</v>
      </c>
      <c r="I440" s="1">
        <v>1</v>
      </c>
      <c r="N440" s="1">
        <v>0</v>
      </c>
      <c r="W440" s="1" t="s">
        <v>58</v>
      </c>
      <c r="AA440" s="1" t="s">
        <v>30</v>
      </c>
      <c r="AH440" s="1" t="s">
        <v>71</v>
      </c>
      <c r="AJ440" s="1">
        <v>6</v>
      </c>
      <c r="AL440" s="1">
        <v>4</v>
      </c>
      <c r="AN440" s="1">
        <v>30</v>
      </c>
      <c r="AO440" s="1" t="s">
        <v>2390</v>
      </c>
      <c r="AP440" s="1" t="s">
        <v>63</v>
      </c>
      <c r="AR440" s="1">
        <v>9</v>
      </c>
      <c r="AS440" s="1" t="s">
        <v>2391</v>
      </c>
      <c r="AT440" s="1" t="s">
        <v>2392</v>
      </c>
      <c r="AU440" s="1" t="s">
        <v>2393</v>
      </c>
      <c r="AV440" s="1">
        <v>0</v>
      </c>
    </row>
    <row r="441" spans="1:48" ht="12.5" x14ac:dyDescent="0.25">
      <c r="A441" t="s">
        <v>2394</v>
      </c>
      <c r="B441">
        <v>49.572222222222223</v>
      </c>
      <c r="C441" s="1">
        <v>7</v>
      </c>
      <c r="D441" s="1">
        <v>0</v>
      </c>
      <c r="E441" s="1">
        <v>8</v>
      </c>
      <c r="F441" s="1">
        <v>20</v>
      </c>
      <c r="H441" s="1" t="s">
        <v>2395</v>
      </c>
      <c r="I441" s="1">
        <v>1</v>
      </c>
      <c r="N441" s="1">
        <v>1</v>
      </c>
      <c r="O441" s="1" t="s">
        <v>2396</v>
      </c>
      <c r="Q441" s="1" t="s">
        <v>144</v>
      </c>
      <c r="S441" s="1" t="s">
        <v>90</v>
      </c>
      <c r="U441" s="1">
        <v>25</v>
      </c>
      <c r="V441" s="1" t="s">
        <v>2397</v>
      </c>
      <c r="W441" s="1" t="s">
        <v>82</v>
      </c>
      <c r="AB441" s="1" t="s">
        <v>31</v>
      </c>
      <c r="AC441" s="1" t="s">
        <v>32</v>
      </c>
      <c r="AG441" s="1" t="s">
        <v>2398</v>
      </c>
      <c r="AH441" s="1" t="s">
        <v>71</v>
      </c>
      <c r="AJ441" s="1">
        <v>6</v>
      </c>
      <c r="AL441" s="1">
        <v>6</v>
      </c>
      <c r="AN441" s="1">
        <v>6</v>
      </c>
      <c r="AO441" s="1" t="s">
        <v>2399</v>
      </c>
      <c r="AP441" s="1" t="s">
        <v>73</v>
      </c>
      <c r="AR441" s="1">
        <v>9</v>
      </c>
      <c r="AS441" s="1" t="s">
        <v>2400</v>
      </c>
      <c r="AT441" s="1" t="s">
        <v>2401</v>
      </c>
      <c r="AU441" s="1" t="s">
        <v>2402</v>
      </c>
      <c r="AV441" s="1">
        <v>1</v>
      </c>
    </row>
    <row r="442" spans="1:48" ht="12.5" x14ac:dyDescent="0.25">
      <c r="A442" t="s">
        <v>1</v>
      </c>
      <c r="B442">
        <v>56.555555555555557</v>
      </c>
      <c r="C442" s="1">
        <v>7</v>
      </c>
      <c r="D442" s="1">
        <v>0</v>
      </c>
      <c r="E442" s="1">
        <v>10</v>
      </c>
      <c r="F442" s="1">
        <v>10</v>
      </c>
      <c r="G442" s="1">
        <v>92024</v>
      </c>
      <c r="H442" s="1" t="s">
        <v>2403</v>
      </c>
      <c r="I442" s="1">
        <v>1</v>
      </c>
      <c r="N442" s="1">
        <v>1</v>
      </c>
      <c r="O442" s="1" t="s">
        <v>224</v>
      </c>
      <c r="R442" s="1" t="s">
        <v>2404</v>
      </c>
      <c r="S442" s="1" t="s">
        <v>644</v>
      </c>
      <c r="U442" s="1">
        <v>35</v>
      </c>
      <c r="V442" s="1" t="s">
        <v>2405</v>
      </c>
      <c r="W442" s="1" t="s">
        <v>70</v>
      </c>
      <c r="AC442" s="1" t="s">
        <v>32</v>
      </c>
      <c r="AH442" s="1" t="s">
        <v>71</v>
      </c>
      <c r="AJ442" s="1">
        <v>5</v>
      </c>
      <c r="AL442" s="1">
        <v>3</v>
      </c>
      <c r="AN442" s="1">
        <v>10</v>
      </c>
      <c r="AO442" s="1" t="s">
        <v>2406</v>
      </c>
      <c r="AP442" s="1" t="s">
        <v>63</v>
      </c>
      <c r="AR442" s="1">
        <v>10</v>
      </c>
      <c r="AS442" s="1" t="s">
        <v>2407</v>
      </c>
      <c r="AT442" s="1" t="s">
        <v>2408</v>
      </c>
      <c r="AU442" s="1" t="s">
        <v>140</v>
      </c>
      <c r="AV442" s="1">
        <v>1</v>
      </c>
    </row>
    <row r="443" spans="1:48" ht="12.5" x14ac:dyDescent="0.25">
      <c r="A443" t="s">
        <v>3932</v>
      </c>
      <c r="B443">
        <v>38.894444444444446</v>
      </c>
      <c r="C443" s="1">
        <v>8</v>
      </c>
      <c r="D443" s="1">
        <v>75</v>
      </c>
      <c r="E443" s="1">
        <v>14</v>
      </c>
      <c r="F443" s="1">
        <v>8</v>
      </c>
      <c r="G443" s="1">
        <v>60302</v>
      </c>
      <c r="H443" s="1" t="s">
        <v>2409</v>
      </c>
      <c r="I443" s="1">
        <v>1</v>
      </c>
      <c r="N443" s="1">
        <v>1</v>
      </c>
      <c r="O443" s="1" t="s">
        <v>54</v>
      </c>
      <c r="Q443" s="1" t="s">
        <v>79</v>
      </c>
      <c r="S443" s="1" t="s">
        <v>323</v>
      </c>
      <c r="U443" s="1">
        <v>13</v>
      </c>
      <c r="V443" s="1" t="s">
        <v>2410</v>
      </c>
      <c r="W443" s="1" t="s">
        <v>58</v>
      </c>
      <c r="AC443" s="1" t="s">
        <v>32</v>
      </c>
      <c r="AH443" s="1" t="s">
        <v>71</v>
      </c>
      <c r="AK443" s="1" t="s">
        <v>2411</v>
      </c>
      <c r="AL443" s="1">
        <v>6</v>
      </c>
      <c r="AN443" s="1">
        <v>12</v>
      </c>
      <c r="AO443" s="1" t="s">
        <v>2412</v>
      </c>
      <c r="AP443" s="1" t="s">
        <v>73</v>
      </c>
      <c r="AR443" s="1">
        <v>10</v>
      </c>
      <c r="AS443" s="1" t="s">
        <v>2413</v>
      </c>
      <c r="AT443" s="1" t="s">
        <v>2414</v>
      </c>
      <c r="AU443" s="1" t="s">
        <v>1602</v>
      </c>
      <c r="AV443" s="1">
        <v>1</v>
      </c>
    </row>
    <row r="444" spans="1:48" ht="12.5" x14ac:dyDescent="0.25">
      <c r="A444" t="s">
        <v>1</v>
      </c>
      <c r="B444">
        <v>26.002777777777776</v>
      </c>
      <c r="C444" s="1">
        <v>7</v>
      </c>
      <c r="D444" s="1">
        <v>0</v>
      </c>
      <c r="E444" s="1">
        <v>12</v>
      </c>
      <c r="F444" s="1">
        <v>20</v>
      </c>
      <c r="G444" s="1">
        <v>44600</v>
      </c>
      <c r="H444" s="1" t="s">
        <v>2415</v>
      </c>
      <c r="I444" s="1">
        <v>1</v>
      </c>
      <c r="N444" s="1">
        <v>1</v>
      </c>
      <c r="O444" s="1" t="s">
        <v>149</v>
      </c>
      <c r="Q444" s="1" t="s">
        <v>79</v>
      </c>
      <c r="S444" s="1" t="s">
        <v>244</v>
      </c>
      <c r="U444" s="1">
        <v>3</v>
      </c>
      <c r="V444" s="1" t="s">
        <v>2416</v>
      </c>
      <c r="W444" s="1" t="s">
        <v>58</v>
      </c>
      <c r="AB444" s="1" t="s">
        <v>31</v>
      </c>
      <c r="AH444" s="1" t="s">
        <v>59</v>
      </c>
      <c r="AK444" s="1">
        <v>10</v>
      </c>
      <c r="AM444" s="1">
        <v>8</v>
      </c>
      <c r="AN444" s="1">
        <v>8</v>
      </c>
      <c r="AO444" s="1" t="s">
        <v>2417</v>
      </c>
      <c r="AP444" s="1" t="s">
        <v>73</v>
      </c>
      <c r="AR444" s="1">
        <v>9</v>
      </c>
      <c r="AS444" s="1" t="s">
        <v>2418</v>
      </c>
      <c r="AV444" s="1">
        <v>1</v>
      </c>
    </row>
    <row r="445" spans="1:48" ht="12.5" x14ac:dyDescent="0.25">
      <c r="A445" t="s">
        <v>3944</v>
      </c>
      <c r="B445">
        <v>29.883333333333333</v>
      </c>
      <c r="C445" s="1">
        <v>8</v>
      </c>
      <c r="D445" s="1">
        <v>1</v>
      </c>
      <c r="E445" s="1">
        <v>8</v>
      </c>
      <c r="F445" s="1">
        <v>25</v>
      </c>
      <c r="G445" s="1">
        <v>94043</v>
      </c>
      <c r="H445" s="1" t="s">
        <v>1662</v>
      </c>
      <c r="I445" s="1">
        <v>1</v>
      </c>
      <c r="N445" s="1">
        <v>1</v>
      </c>
      <c r="O445" s="1" t="s">
        <v>224</v>
      </c>
      <c r="Q445" s="1" t="s">
        <v>79</v>
      </c>
      <c r="S445" s="1" t="s">
        <v>90</v>
      </c>
      <c r="U445" s="1">
        <v>1</v>
      </c>
      <c r="V445" s="1" t="s">
        <v>73</v>
      </c>
      <c r="W445" s="1" t="s">
        <v>70</v>
      </c>
      <c r="Z445" s="1" t="s">
        <v>29</v>
      </c>
      <c r="AA445" s="1" t="s">
        <v>30</v>
      </c>
      <c r="AC445" s="1" t="s">
        <v>32</v>
      </c>
      <c r="AH445" s="1" t="s">
        <v>83</v>
      </c>
      <c r="AJ445" s="1">
        <v>1</v>
      </c>
      <c r="AL445" s="1">
        <v>1</v>
      </c>
      <c r="AN445" s="1">
        <v>30</v>
      </c>
      <c r="AO445" s="1" t="s">
        <v>2419</v>
      </c>
      <c r="AP445" s="1" t="s">
        <v>73</v>
      </c>
      <c r="AR445" s="1">
        <v>10</v>
      </c>
      <c r="AS445" s="1" t="s">
        <v>2420</v>
      </c>
      <c r="AU445" s="1" t="s">
        <v>2421</v>
      </c>
      <c r="AV445" s="1">
        <v>1</v>
      </c>
    </row>
    <row r="446" spans="1:48" ht="12.5" x14ac:dyDescent="0.25">
      <c r="A446" t="s">
        <v>0</v>
      </c>
      <c r="B446">
        <v>54.68333333333333</v>
      </c>
      <c r="C446" s="1">
        <v>7</v>
      </c>
      <c r="D446" s="1">
        <v>90</v>
      </c>
      <c r="E446" s="1">
        <v>8</v>
      </c>
      <c r="F446" s="1">
        <v>10</v>
      </c>
      <c r="H446" s="1" t="s">
        <v>2422</v>
      </c>
      <c r="I446" s="1">
        <v>0</v>
      </c>
      <c r="J446" s="1" t="s">
        <v>66</v>
      </c>
      <c r="L446" s="1" t="s">
        <v>102</v>
      </c>
      <c r="N446" s="1">
        <v>1</v>
      </c>
      <c r="O446" s="1" t="s">
        <v>451</v>
      </c>
      <c r="Q446" s="1" t="s">
        <v>79</v>
      </c>
      <c r="S446" s="1" t="s">
        <v>56</v>
      </c>
      <c r="U446" s="1">
        <v>28</v>
      </c>
      <c r="V446" s="1" t="s">
        <v>2423</v>
      </c>
      <c r="W446" s="1" t="s">
        <v>70</v>
      </c>
      <c r="AG446" s="1" t="s">
        <v>2424</v>
      </c>
      <c r="AH446" s="1" t="s">
        <v>71</v>
      </c>
      <c r="AJ446" s="1">
        <v>6</v>
      </c>
      <c r="AL446" s="1">
        <v>6</v>
      </c>
      <c r="AN446" s="1">
        <v>10</v>
      </c>
      <c r="AO446" s="1" t="s">
        <v>2425</v>
      </c>
      <c r="AP446" s="1" t="s">
        <v>73</v>
      </c>
      <c r="AR446" s="1">
        <v>9</v>
      </c>
      <c r="AS446" s="1" t="s">
        <v>2426</v>
      </c>
      <c r="AV446" s="1">
        <v>0</v>
      </c>
    </row>
    <row r="447" spans="1:48" ht="12.5" x14ac:dyDescent="0.25">
      <c r="A447" t="s">
        <v>3938</v>
      </c>
      <c r="B447">
        <v>28.755555555555556</v>
      </c>
      <c r="C447" s="1">
        <v>5</v>
      </c>
      <c r="D447" s="1">
        <v>0</v>
      </c>
      <c r="E447" s="1">
        <v>16</v>
      </c>
      <c r="F447" s="1">
        <v>2</v>
      </c>
      <c r="G447" s="1">
        <v>71711</v>
      </c>
      <c r="H447" s="1" t="s">
        <v>2427</v>
      </c>
      <c r="I447" s="1">
        <v>0</v>
      </c>
      <c r="J447" s="1" t="s">
        <v>96</v>
      </c>
      <c r="L447" s="1" t="s">
        <v>97</v>
      </c>
      <c r="N447" s="1">
        <v>1</v>
      </c>
      <c r="O447" s="1" t="s">
        <v>456</v>
      </c>
      <c r="Q447" s="1" t="s">
        <v>55</v>
      </c>
      <c r="S447" s="1" t="s">
        <v>90</v>
      </c>
      <c r="U447" s="1">
        <v>5</v>
      </c>
      <c r="V447" s="1" t="s">
        <v>2428</v>
      </c>
      <c r="W447" s="1" t="s">
        <v>58</v>
      </c>
      <c r="AC447" s="1" t="s">
        <v>32</v>
      </c>
      <c r="AH447" s="1" t="s">
        <v>71</v>
      </c>
      <c r="AJ447" s="1">
        <v>6</v>
      </c>
      <c r="AL447" s="1">
        <v>6</v>
      </c>
      <c r="AN447" s="1">
        <v>12</v>
      </c>
      <c r="AO447" s="1" t="s">
        <v>2429</v>
      </c>
      <c r="AP447" s="1" t="s">
        <v>73</v>
      </c>
      <c r="AR447" s="1">
        <v>10</v>
      </c>
      <c r="AS447" s="1" t="s">
        <v>2430</v>
      </c>
      <c r="AT447" s="1" t="s">
        <v>2431</v>
      </c>
      <c r="AV447" s="1">
        <v>1</v>
      </c>
    </row>
    <row r="448" spans="1:48" ht="12.5" x14ac:dyDescent="0.25">
      <c r="A448" t="s">
        <v>3927</v>
      </c>
      <c r="B448">
        <v>27.694444444444443</v>
      </c>
      <c r="C448" s="1">
        <v>6</v>
      </c>
      <c r="D448" s="1">
        <v>180</v>
      </c>
      <c r="E448" s="1">
        <v>10</v>
      </c>
      <c r="F448" s="1">
        <v>9</v>
      </c>
      <c r="G448" s="1">
        <v>1010</v>
      </c>
      <c r="H448" s="1" t="s">
        <v>2432</v>
      </c>
      <c r="I448" s="1">
        <v>1</v>
      </c>
      <c r="N448" s="1">
        <v>1</v>
      </c>
      <c r="O448" s="1" t="s">
        <v>158</v>
      </c>
      <c r="Q448" s="1" t="s">
        <v>79</v>
      </c>
      <c r="T448" s="1" t="s">
        <v>2433</v>
      </c>
      <c r="U448" s="1">
        <v>1</v>
      </c>
      <c r="V448" s="1" t="s">
        <v>2434</v>
      </c>
      <c r="W448" s="1" t="s">
        <v>82</v>
      </c>
      <c r="AC448" s="1" t="s">
        <v>32</v>
      </c>
      <c r="AH448" s="1" t="s">
        <v>1242</v>
      </c>
      <c r="AK448" s="1">
        <v>10</v>
      </c>
      <c r="AL448" s="1">
        <v>6</v>
      </c>
      <c r="AN448" s="1">
        <v>6</v>
      </c>
      <c r="AO448" s="1" t="s">
        <v>2435</v>
      </c>
      <c r="AP448" s="1" t="s">
        <v>199</v>
      </c>
      <c r="AR448" s="1">
        <v>9</v>
      </c>
      <c r="AS448" s="1" t="s">
        <v>2436</v>
      </c>
      <c r="AT448" s="1" t="s">
        <v>2437</v>
      </c>
      <c r="AU448" s="1" t="s">
        <v>2438</v>
      </c>
      <c r="AV448" s="1">
        <v>1</v>
      </c>
    </row>
    <row r="449" spans="1:48" ht="12.5" x14ac:dyDescent="0.25">
      <c r="A449" t="s">
        <v>0</v>
      </c>
      <c r="B449">
        <v>25.205555555555556</v>
      </c>
      <c r="C449" s="1">
        <v>9</v>
      </c>
      <c r="D449" s="1">
        <v>1</v>
      </c>
      <c r="E449" s="1">
        <v>6</v>
      </c>
      <c r="F449" s="1">
        <v>5</v>
      </c>
      <c r="G449" s="1">
        <v>560093</v>
      </c>
      <c r="H449" s="1" t="s">
        <v>1407</v>
      </c>
      <c r="I449" s="1">
        <v>1</v>
      </c>
      <c r="N449" s="1">
        <v>1</v>
      </c>
      <c r="O449" s="1" t="s">
        <v>224</v>
      </c>
      <c r="Q449" s="1" t="s">
        <v>79</v>
      </c>
      <c r="S449" s="1" t="s">
        <v>90</v>
      </c>
      <c r="U449" s="1">
        <v>2</v>
      </c>
      <c r="V449" s="1" t="s">
        <v>2439</v>
      </c>
      <c r="W449" s="1" t="s">
        <v>58</v>
      </c>
      <c r="AA449" s="1" t="s">
        <v>30</v>
      </c>
      <c r="AH449" s="1" t="s">
        <v>83</v>
      </c>
      <c r="AJ449" s="1">
        <v>6</v>
      </c>
      <c r="AL449" s="1">
        <v>5</v>
      </c>
      <c r="AN449" s="1">
        <v>100</v>
      </c>
      <c r="AO449" s="1" t="s">
        <v>2440</v>
      </c>
      <c r="AP449" s="1" t="s">
        <v>73</v>
      </c>
      <c r="AR449" s="1">
        <v>9</v>
      </c>
      <c r="AS449" s="1" t="s">
        <v>2441</v>
      </c>
      <c r="AT449" s="1" t="s">
        <v>2442</v>
      </c>
      <c r="AV449" s="1">
        <v>1</v>
      </c>
    </row>
    <row r="450" spans="1:48" ht="12.5" x14ac:dyDescent="0.25">
      <c r="A450" t="s">
        <v>1</v>
      </c>
      <c r="B450">
        <v>27.794444444444444</v>
      </c>
      <c r="C450" s="1">
        <v>8</v>
      </c>
      <c r="D450" s="1">
        <v>6</v>
      </c>
      <c r="E450" s="1">
        <v>14</v>
      </c>
      <c r="F450" s="1">
        <v>6</v>
      </c>
      <c r="H450" s="1" t="s">
        <v>2443</v>
      </c>
      <c r="I450" s="1">
        <v>0</v>
      </c>
      <c r="J450" s="1" t="s">
        <v>66</v>
      </c>
      <c r="L450" s="1" t="s">
        <v>102</v>
      </c>
      <c r="N450" s="1">
        <v>1</v>
      </c>
      <c r="O450" s="1" t="s">
        <v>224</v>
      </c>
      <c r="Q450" s="1" t="s">
        <v>79</v>
      </c>
      <c r="S450" s="1" t="s">
        <v>90</v>
      </c>
      <c r="U450" s="1">
        <v>5</v>
      </c>
      <c r="V450" s="1" t="s">
        <v>2444</v>
      </c>
      <c r="W450" s="1" t="s">
        <v>58</v>
      </c>
      <c r="AA450" s="1" t="s">
        <v>30</v>
      </c>
      <c r="AH450" s="1" t="s">
        <v>83</v>
      </c>
      <c r="AJ450" s="1">
        <v>6</v>
      </c>
      <c r="AL450" s="1">
        <v>4</v>
      </c>
      <c r="AN450" s="1">
        <v>3</v>
      </c>
      <c r="AO450" s="1" t="s">
        <v>2445</v>
      </c>
      <c r="AP450" s="1" t="s">
        <v>63</v>
      </c>
      <c r="AR450" s="1">
        <v>10</v>
      </c>
      <c r="AS450" s="1" t="s">
        <v>2446</v>
      </c>
      <c r="AT450" s="1" t="s">
        <v>2447</v>
      </c>
      <c r="AV450" s="1">
        <v>0</v>
      </c>
    </row>
    <row r="451" spans="1:48" ht="12.5" x14ac:dyDescent="0.25">
      <c r="A451" t="s">
        <v>4</v>
      </c>
      <c r="B451">
        <v>41.838888888888889</v>
      </c>
      <c r="C451" s="1">
        <v>6</v>
      </c>
      <c r="D451" s="1">
        <v>50</v>
      </c>
      <c r="E451" s="1">
        <v>8</v>
      </c>
      <c r="F451" s="1">
        <v>5</v>
      </c>
      <c r="G451" s="1">
        <v>40470</v>
      </c>
      <c r="H451" s="1" t="s">
        <v>2448</v>
      </c>
      <c r="I451" s="1">
        <v>1</v>
      </c>
      <c r="N451" s="1">
        <v>1</v>
      </c>
      <c r="O451" s="1" t="s">
        <v>2064</v>
      </c>
      <c r="Q451" s="1" t="s">
        <v>55</v>
      </c>
      <c r="S451" s="1" t="s">
        <v>294</v>
      </c>
      <c r="U451" s="1">
        <v>5</v>
      </c>
      <c r="V451" s="1" t="s">
        <v>2449</v>
      </c>
      <c r="W451" s="1" t="s">
        <v>70</v>
      </c>
      <c r="AA451" s="1" t="s">
        <v>30</v>
      </c>
      <c r="AD451" s="1" t="s">
        <v>33</v>
      </c>
      <c r="AH451" s="1" t="s">
        <v>71</v>
      </c>
      <c r="AJ451" s="1">
        <v>5</v>
      </c>
      <c r="AL451" s="1">
        <v>3</v>
      </c>
      <c r="AN451" s="1">
        <v>20</v>
      </c>
      <c r="AO451" s="1" t="s">
        <v>2450</v>
      </c>
      <c r="AQ451" s="1" t="s">
        <v>2451</v>
      </c>
      <c r="AR451" s="1">
        <v>9</v>
      </c>
      <c r="AS451" s="1" t="s">
        <v>2452</v>
      </c>
      <c r="AT451" s="1" t="s">
        <v>1500</v>
      </c>
      <c r="AV451" s="1">
        <v>0</v>
      </c>
    </row>
    <row r="452" spans="1:48" ht="12.5" x14ac:dyDescent="0.25">
      <c r="A452" t="s">
        <v>3933</v>
      </c>
      <c r="B452">
        <v>38.702777777777776</v>
      </c>
      <c r="C452" s="1">
        <v>8</v>
      </c>
      <c r="D452" s="1">
        <v>75</v>
      </c>
      <c r="E452" s="1">
        <v>9</v>
      </c>
      <c r="F452" s="1">
        <v>20</v>
      </c>
      <c r="G452" s="1">
        <v>60439</v>
      </c>
      <c r="H452" s="1" t="s">
        <v>2427</v>
      </c>
      <c r="I452" s="1">
        <v>0</v>
      </c>
      <c r="J452" s="1" t="s">
        <v>66</v>
      </c>
      <c r="L452" s="1" t="s">
        <v>97</v>
      </c>
      <c r="N452" s="1">
        <v>1</v>
      </c>
      <c r="O452" s="1" t="s">
        <v>109</v>
      </c>
      <c r="Q452" s="1" t="s">
        <v>110</v>
      </c>
      <c r="S452" s="1" t="s">
        <v>90</v>
      </c>
      <c r="U452" s="1">
        <v>14</v>
      </c>
      <c r="V452" s="1" t="s">
        <v>579</v>
      </c>
      <c r="W452" s="1" t="s">
        <v>82</v>
      </c>
      <c r="AA452" s="1" t="s">
        <v>30</v>
      </c>
      <c r="AH452" s="1" t="s">
        <v>71</v>
      </c>
      <c r="AJ452" s="1">
        <v>6</v>
      </c>
      <c r="AM452" s="1">
        <v>10</v>
      </c>
      <c r="AN452" s="1">
        <v>15</v>
      </c>
      <c r="AO452" s="1" t="s">
        <v>2453</v>
      </c>
      <c r="AQ452" s="1" t="s">
        <v>2454</v>
      </c>
      <c r="AR452" s="1">
        <v>10</v>
      </c>
      <c r="AS452" s="1" t="s">
        <v>2455</v>
      </c>
      <c r="AT452" s="1" t="s">
        <v>2456</v>
      </c>
      <c r="AU452" s="1" t="s">
        <v>115</v>
      </c>
      <c r="AV452" s="1">
        <v>1</v>
      </c>
    </row>
    <row r="453" spans="1:48" ht="12.5" x14ac:dyDescent="0.25">
      <c r="A453" t="s">
        <v>3932</v>
      </c>
      <c r="B453">
        <v>29.305555555555557</v>
      </c>
      <c r="C453" s="1">
        <v>8</v>
      </c>
      <c r="D453" s="1">
        <v>0</v>
      </c>
      <c r="E453" s="1">
        <v>10</v>
      </c>
      <c r="F453" s="1">
        <v>60</v>
      </c>
      <c r="G453" s="1">
        <v>92649</v>
      </c>
      <c r="H453" s="1" t="s">
        <v>2457</v>
      </c>
      <c r="I453" s="1">
        <v>1</v>
      </c>
      <c r="N453" s="1">
        <v>1</v>
      </c>
      <c r="O453" s="1" t="s">
        <v>176</v>
      </c>
      <c r="Q453" s="1" t="s">
        <v>383</v>
      </c>
      <c r="S453" s="1" t="s">
        <v>90</v>
      </c>
      <c r="U453" s="1">
        <v>1</v>
      </c>
      <c r="V453" s="1" t="s">
        <v>2458</v>
      </c>
      <c r="W453" s="1" t="s">
        <v>58</v>
      </c>
      <c r="AA453" s="1" t="s">
        <v>30</v>
      </c>
      <c r="AB453" s="1" t="s">
        <v>31</v>
      </c>
      <c r="AH453" s="1" t="s">
        <v>59</v>
      </c>
      <c r="AJ453" s="1">
        <v>5</v>
      </c>
      <c r="AL453" s="1">
        <v>2</v>
      </c>
      <c r="AN453" s="1">
        <v>6</v>
      </c>
      <c r="AO453" s="1" t="s">
        <v>2459</v>
      </c>
      <c r="AP453" s="1" t="s">
        <v>73</v>
      </c>
      <c r="AR453" s="1">
        <v>7</v>
      </c>
      <c r="AS453" s="1" t="s">
        <v>2460</v>
      </c>
      <c r="AT453" s="1" t="s">
        <v>2461</v>
      </c>
      <c r="AU453" s="1" t="s">
        <v>2462</v>
      </c>
      <c r="AV453" s="1">
        <v>0</v>
      </c>
    </row>
    <row r="454" spans="1:48" ht="12.5" x14ac:dyDescent="0.25">
      <c r="A454" t="s">
        <v>0</v>
      </c>
      <c r="B454">
        <v>42.769444444444446</v>
      </c>
      <c r="C454" s="1">
        <v>7</v>
      </c>
      <c r="D454" s="1">
        <v>70</v>
      </c>
      <c r="E454" s="1">
        <v>8</v>
      </c>
      <c r="F454" s="1">
        <v>50</v>
      </c>
      <c r="G454" s="1">
        <v>27800</v>
      </c>
      <c r="H454" s="1" t="s">
        <v>2463</v>
      </c>
      <c r="I454" s="1">
        <v>1</v>
      </c>
      <c r="N454" s="1">
        <v>1</v>
      </c>
      <c r="O454" s="1" t="s">
        <v>224</v>
      </c>
      <c r="Q454" s="1" t="s">
        <v>79</v>
      </c>
      <c r="S454" s="1" t="s">
        <v>337</v>
      </c>
      <c r="U454" s="1">
        <v>15</v>
      </c>
      <c r="V454" s="1" t="s">
        <v>2464</v>
      </c>
      <c r="W454" s="1" t="s">
        <v>82</v>
      </c>
      <c r="AB454" s="1" t="s">
        <v>31</v>
      </c>
      <c r="AH454" s="1" t="s">
        <v>71</v>
      </c>
      <c r="AJ454" s="1">
        <v>6</v>
      </c>
      <c r="AL454" s="1">
        <v>4</v>
      </c>
      <c r="AN454" s="1">
        <v>25</v>
      </c>
      <c r="AO454" s="1" t="s">
        <v>364</v>
      </c>
      <c r="AP454" s="1" t="s">
        <v>73</v>
      </c>
      <c r="AR454" s="1">
        <v>7</v>
      </c>
      <c r="AS454" s="1" t="s">
        <v>2047</v>
      </c>
      <c r="AV454" s="1">
        <v>0</v>
      </c>
    </row>
    <row r="455" spans="1:48" ht="12.5" x14ac:dyDescent="0.25">
      <c r="A455" t="s">
        <v>1</v>
      </c>
      <c r="B455">
        <v>32.758333333333333</v>
      </c>
      <c r="C455" s="1">
        <v>7</v>
      </c>
      <c r="D455" s="1">
        <v>0</v>
      </c>
      <c r="E455" s="1">
        <v>6</v>
      </c>
      <c r="F455" s="1">
        <v>20</v>
      </c>
      <c r="H455" s="1" t="s">
        <v>715</v>
      </c>
      <c r="I455" s="1">
        <v>0</v>
      </c>
      <c r="J455" s="1" t="s">
        <v>52</v>
      </c>
      <c r="L455" s="1" t="s">
        <v>53</v>
      </c>
      <c r="N455" s="1">
        <v>1</v>
      </c>
      <c r="O455" s="1" t="s">
        <v>158</v>
      </c>
      <c r="Q455" s="1" t="s">
        <v>79</v>
      </c>
      <c r="S455" s="1" t="s">
        <v>90</v>
      </c>
      <c r="U455" s="1">
        <v>2</v>
      </c>
      <c r="W455" s="1" t="s">
        <v>82</v>
      </c>
      <c r="AC455" s="1" t="s">
        <v>32</v>
      </c>
      <c r="AH455" s="1" t="s">
        <v>59</v>
      </c>
      <c r="AJ455" s="1">
        <v>5</v>
      </c>
      <c r="AL455" s="1">
        <v>5</v>
      </c>
      <c r="AN455" s="1">
        <v>10</v>
      </c>
      <c r="AO455" s="1" t="s">
        <v>790</v>
      </c>
      <c r="AP455" s="1" t="s">
        <v>63</v>
      </c>
      <c r="AR455" s="1">
        <v>7</v>
      </c>
      <c r="AS455" s="1" t="s">
        <v>2465</v>
      </c>
      <c r="AV455" s="1">
        <v>0</v>
      </c>
    </row>
    <row r="456" spans="1:48" ht="12.5" x14ac:dyDescent="0.25">
      <c r="A456" t="s">
        <v>1</v>
      </c>
      <c r="B456">
        <v>35</v>
      </c>
      <c r="C456" s="1">
        <v>7</v>
      </c>
      <c r="D456" s="1">
        <v>30</v>
      </c>
      <c r="E456" s="1">
        <v>15</v>
      </c>
      <c r="F456" s="1">
        <v>8</v>
      </c>
      <c r="G456" s="1">
        <v>90690300</v>
      </c>
      <c r="H456" s="1" t="s">
        <v>2466</v>
      </c>
      <c r="I456" s="1">
        <v>1</v>
      </c>
      <c r="N456" s="1">
        <v>1</v>
      </c>
      <c r="O456" s="1" t="s">
        <v>224</v>
      </c>
      <c r="Q456" s="1" t="s">
        <v>55</v>
      </c>
      <c r="S456" s="1" t="s">
        <v>464</v>
      </c>
      <c r="U456" s="1">
        <v>14</v>
      </c>
      <c r="V456" s="1" t="s">
        <v>2467</v>
      </c>
      <c r="W456" s="1" t="s">
        <v>58</v>
      </c>
      <c r="AC456" s="1" t="s">
        <v>32</v>
      </c>
      <c r="AH456" s="1" t="s">
        <v>59</v>
      </c>
      <c r="AJ456" s="1">
        <v>5</v>
      </c>
      <c r="AL456" s="1">
        <v>4</v>
      </c>
      <c r="AN456" s="1">
        <v>12</v>
      </c>
      <c r="AO456" s="1" t="s">
        <v>2468</v>
      </c>
      <c r="AP456" s="1" t="s">
        <v>73</v>
      </c>
      <c r="AR456" s="1">
        <v>10</v>
      </c>
      <c r="AS456" s="1" t="s">
        <v>2469</v>
      </c>
      <c r="AT456" s="1" t="s">
        <v>2456</v>
      </c>
      <c r="AU456" s="1" t="s">
        <v>2470</v>
      </c>
      <c r="AV456" s="1">
        <v>1</v>
      </c>
    </row>
    <row r="457" spans="1:48" ht="12.5" x14ac:dyDescent="0.25">
      <c r="A457" t="s">
        <v>3933</v>
      </c>
      <c r="B457">
        <v>30.480555555555554</v>
      </c>
      <c r="C457" s="1">
        <v>7</v>
      </c>
      <c r="D457" s="1">
        <v>0</v>
      </c>
      <c r="E457" s="1">
        <v>8</v>
      </c>
      <c r="F457" s="1">
        <v>50</v>
      </c>
      <c r="G457" s="1">
        <v>6132</v>
      </c>
      <c r="H457" s="1" t="s">
        <v>2471</v>
      </c>
      <c r="I457" s="1">
        <v>1</v>
      </c>
      <c r="N457" s="1">
        <v>0</v>
      </c>
      <c r="W457" s="1" t="s">
        <v>82</v>
      </c>
      <c r="X457" s="1" t="s">
        <v>27</v>
      </c>
      <c r="Z457" s="1" t="s">
        <v>29</v>
      </c>
      <c r="AA457" s="1" t="s">
        <v>30</v>
      </c>
      <c r="AH457" s="1" t="s">
        <v>71</v>
      </c>
      <c r="AK457" s="1">
        <v>20</v>
      </c>
      <c r="AM457" s="1">
        <v>10</v>
      </c>
      <c r="AN457" s="1">
        <v>5</v>
      </c>
      <c r="AO457" s="1" t="s">
        <v>2472</v>
      </c>
      <c r="AQ457" s="1" t="s">
        <v>2473</v>
      </c>
      <c r="AR457" s="1">
        <v>9</v>
      </c>
      <c r="AS457" s="1" t="s">
        <v>2474</v>
      </c>
      <c r="AT457" s="1" t="s">
        <v>2475</v>
      </c>
      <c r="AU457" s="1" t="s">
        <v>2476</v>
      </c>
      <c r="AV457" s="1">
        <v>1</v>
      </c>
    </row>
    <row r="458" spans="1:48" ht="12.5" x14ac:dyDescent="0.25">
      <c r="A458" t="s">
        <v>3932</v>
      </c>
      <c r="B458">
        <v>21.408333333333335</v>
      </c>
      <c r="C458" s="1">
        <v>7</v>
      </c>
      <c r="D458" s="1">
        <v>50</v>
      </c>
      <c r="E458" s="1">
        <v>9</v>
      </c>
      <c r="F458" s="1">
        <v>15</v>
      </c>
      <c r="G458" s="1">
        <v>110027</v>
      </c>
      <c r="H458" s="1" t="s">
        <v>1884</v>
      </c>
      <c r="I458" s="1">
        <v>1</v>
      </c>
      <c r="N458" s="1">
        <v>0</v>
      </c>
      <c r="W458" s="1" t="s">
        <v>58</v>
      </c>
      <c r="AA458" s="1" t="s">
        <v>30</v>
      </c>
      <c r="AH458" s="1" t="s">
        <v>71</v>
      </c>
      <c r="AJ458" s="1">
        <v>5</v>
      </c>
      <c r="AL458" s="1">
        <v>6</v>
      </c>
      <c r="AN458" s="1">
        <v>14</v>
      </c>
      <c r="AO458" s="1" t="s">
        <v>2477</v>
      </c>
      <c r="AP458" s="1" t="s">
        <v>63</v>
      </c>
      <c r="AR458" s="1">
        <v>10</v>
      </c>
      <c r="AS458" s="1" t="s">
        <v>2478</v>
      </c>
      <c r="AT458" s="1" t="s">
        <v>2479</v>
      </c>
      <c r="AU458" s="1" t="s">
        <v>2480</v>
      </c>
      <c r="AV458" s="1">
        <v>1</v>
      </c>
    </row>
    <row r="459" spans="1:48" ht="12.5" x14ac:dyDescent="0.25">
      <c r="A459" t="s">
        <v>4</v>
      </c>
      <c r="B459">
        <v>41.55833333333333</v>
      </c>
      <c r="C459" s="1">
        <v>8</v>
      </c>
      <c r="D459" s="1">
        <v>10</v>
      </c>
      <c r="E459" s="1">
        <v>14</v>
      </c>
      <c r="F459" s="1">
        <v>0</v>
      </c>
      <c r="G459" s="1">
        <v>95051</v>
      </c>
      <c r="H459" s="1" t="s">
        <v>2481</v>
      </c>
      <c r="I459" s="1">
        <v>0</v>
      </c>
      <c r="J459" s="1" t="s">
        <v>96</v>
      </c>
      <c r="L459" s="1" t="s">
        <v>102</v>
      </c>
      <c r="N459" s="1">
        <v>1</v>
      </c>
      <c r="O459" s="1" t="s">
        <v>451</v>
      </c>
      <c r="Q459" s="1" t="s">
        <v>79</v>
      </c>
      <c r="S459" s="1" t="s">
        <v>90</v>
      </c>
      <c r="U459" s="1">
        <v>10</v>
      </c>
      <c r="W459" s="1" t="s">
        <v>70</v>
      </c>
      <c r="AC459" s="1" t="s">
        <v>32</v>
      </c>
      <c r="AH459" s="1" t="s">
        <v>71</v>
      </c>
      <c r="AJ459" s="1">
        <v>5</v>
      </c>
      <c r="AL459" s="1">
        <v>4</v>
      </c>
      <c r="AN459" s="1">
        <v>12</v>
      </c>
      <c r="AO459" s="1" t="s">
        <v>2482</v>
      </c>
      <c r="AP459" s="1" t="s">
        <v>63</v>
      </c>
      <c r="AR459" s="1">
        <v>9</v>
      </c>
      <c r="AS459" s="1" t="s">
        <v>2483</v>
      </c>
      <c r="AT459" s="1" t="s">
        <v>2484</v>
      </c>
      <c r="AU459" s="1" t="s">
        <v>2485</v>
      </c>
      <c r="AV459" s="1">
        <v>0</v>
      </c>
    </row>
    <row r="460" spans="1:48" ht="12.5" x14ac:dyDescent="0.25">
      <c r="A460" t="s">
        <v>3937</v>
      </c>
      <c r="B460">
        <v>20.483333333333334</v>
      </c>
      <c r="C460" s="1">
        <v>7</v>
      </c>
      <c r="D460" s="1">
        <v>120</v>
      </c>
      <c r="E460" s="1">
        <v>15</v>
      </c>
      <c r="F460" s="1">
        <v>100</v>
      </c>
      <c r="G460" s="1">
        <v>110027</v>
      </c>
      <c r="H460" s="1" t="s">
        <v>1884</v>
      </c>
      <c r="I460" s="1">
        <v>0</v>
      </c>
      <c r="J460" s="1" t="s">
        <v>135</v>
      </c>
      <c r="M460" s="1" t="s">
        <v>2486</v>
      </c>
      <c r="N460" s="1">
        <v>0</v>
      </c>
      <c r="W460" s="1" t="s">
        <v>58</v>
      </c>
      <c r="AC460" s="1" t="s">
        <v>32</v>
      </c>
      <c r="AH460" s="1" t="s">
        <v>59</v>
      </c>
      <c r="AJ460" s="1">
        <v>6</v>
      </c>
      <c r="AL460" s="1">
        <v>6</v>
      </c>
      <c r="AN460" s="1">
        <v>4</v>
      </c>
      <c r="AO460" s="1" t="s">
        <v>2487</v>
      </c>
      <c r="AP460" s="1" t="s">
        <v>63</v>
      </c>
      <c r="AR460" s="1">
        <v>9</v>
      </c>
      <c r="AS460" s="1" t="s">
        <v>2488</v>
      </c>
      <c r="AT460" s="1" t="s">
        <v>2489</v>
      </c>
      <c r="AV460" s="1">
        <v>1</v>
      </c>
    </row>
    <row r="461" spans="1:48" ht="12.5" x14ac:dyDescent="0.25">
      <c r="A461" t="s">
        <v>3931</v>
      </c>
      <c r="B461">
        <v>44.708333333333336</v>
      </c>
      <c r="C461" s="1">
        <v>6</v>
      </c>
      <c r="D461" s="1">
        <v>60</v>
      </c>
      <c r="E461" s="1">
        <v>16</v>
      </c>
      <c r="F461" s="1">
        <v>10</v>
      </c>
      <c r="H461" s="1" t="s">
        <v>218</v>
      </c>
      <c r="I461" s="1">
        <v>0</v>
      </c>
      <c r="J461" s="1" t="s">
        <v>96</v>
      </c>
      <c r="L461" s="1" t="s">
        <v>97</v>
      </c>
      <c r="N461" s="1">
        <v>0</v>
      </c>
      <c r="W461" s="1" t="s">
        <v>82</v>
      </c>
      <c r="Z461" s="1" t="s">
        <v>29</v>
      </c>
      <c r="AH461" s="1" t="s">
        <v>71</v>
      </c>
      <c r="AK461" s="1">
        <v>40</v>
      </c>
      <c r="AM461" s="1">
        <v>20</v>
      </c>
      <c r="AN461" s="1">
        <v>25</v>
      </c>
      <c r="AO461" s="1" t="s">
        <v>2490</v>
      </c>
      <c r="AP461" s="1" t="s">
        <v>73</v>
      </c>
      <c r="AR461" s="1">
        <v>9</v>
      </c>
      <c r="AS461" s="1" t="s">
        <v>2491</v>
      </c>
      <c r="AT461" s="1" t="s">
        <v>2492</v>
      </c>
      <c r="AU461" s="1" t="s">
        <v>2493</v>
      </c>
      <c r="AV461" s="1">
        <v>1</v>
      </c>
    </row>
    <row r="462" spans="1:48" ht="12.5" x14ac:dyDescent="0.25">
      <c r="A462" t="s">
        <v>0</v>
      </c>
      <c r="B462">
        <v>30.125</v>
      </c>
      <c r="C462" s="1">
        <v>6</v>
      </c>
      <c r="D462" s="1">
        <v>20</v>
      </c>
      <c r="E462" s="1">
        <v>8</v>
      </c>
      <c r="F462" s="1">
        <v>3</v>
      </c>
      <c r="G462" s="1">
        <v>98007</v>
      </c>
      <c r="H462" s="1" t="s">
        <v>2494</v>
      </c>
      <c r="I462" s="1">
        <v>1</v>
      </c>
      <c r="N462" s="1">
        <v>1</v>
      </c>
      <c r="O462" s="1" t="s">
        <v>224</v>
      </c>
      <c r="Q462" s="1" t="s">
        <v>110</v>
      </c>
      <c r="S462" s="1" t="s">
        <v>90</v>
      </c>
      <c r="U462" s="1">
        <v>2</v>
      </c>
      <c r="V462" s="1" t="s">
        <v>1956</v>
      </c>
      <c r="W462" s="1" t="s">
        <v>82</v>
      </c>
      <c r="AA462" s="1" t="s">
        <v>30</v>
      </c>
      <c r="AI462" s="1" t="s">
        <v>2495</v>
      </c>
      <c r="AJ462" s="1">
        <v>5</v>
      </c>
      <c r="AL462" s="1">
        <v>5</v>
      </c>
      <c r="AN462" s="1">
        <v>20</v>
      </c>
      <c r="AO462" s="1" t="s">
        <v>2496</v>
      </c>
      <c r="AP462" s="1" t="s">
        <v>63</v>
      </c>
      <c r="AR462" s="1">
        <v>10</v>
      </c>
      <c r="AS462" s="1" t="s">
        <v>74</v>
      </c>
      <c r="AT462" s="1" t="s">
        <v>74</v>
      </c>
      <c r="AU462" s="1" t="s">
        <v>315</v>
      </c>
      <c r="AV462" s="1">
        <v>0</v>
      </c>
    </row>
    <row r="463" spans="1:48" ht="12.5" x14ac:dyDescent="0.25">
      <c r="A463" t="s">
        <v>3933</v>
      </c>
      <c r="B463">
        <v>41.913888888888891</v>
      </c>
      <c r="C463" s="1">
        <v>6</v>
      </c>
      <c r="D463" s="1">
        <v>0</v>
      </c>
      <c r="E463" s="1">
        <v>5</v>
      </c>
      <c r="F463" s="1">
        <v>5</v>
      </c>
      <c r="G463" s="1">
        <v>2013</v>
      </c>
      <c r="H463" s="1" t="s">
        <v>2497</v>
      </c>
      <c r="I463" s="1">
        <v>0</v>
      </c>
      <c r="J463" s="1" t="s">
        <v>96</v>
      </c>
      <c r="L463" s="1" t="s">
        <v>97</v>
      </c>
      <c r="N463" s="1">
        <v>1</v>
      </c>
      <c r="O463" s="1" t="s">
        <v>109</v>
      </c>
      <c r="Q463" s="1" t="s">
        <v>110</v>
      </c>
      <c r="S463" s="1" t="s">
        <v>90</v>
      </c>
      <c r="U463" s="1">
        <v>15</v>
      </c>
      <c r="W463" s="1" t="s">
        <v>82</v>
      </c>
      <c r="AF463" s="1" t="s">
        <v>35</v>
      </c>
      <c r="AP463" s="1" t="s">
        <v>197</v>
      </c>
      <c r="AR463" s="1">
        <v>8</v>
      </c>
      <c r="AS463" s="1" t="s">
        <v>2498</v>
      </c>
      <c r="AT463" s="1" t="s">
        <v>2499</v>
      </c>
      <c r="AU463" s="1" t="s">
        <v>2500</v>
      </c>
      <c r="AV463" s="1">
        <v>0</v>
      </c>
    </row>
    <row r="464" spans="1:48" ht="12.5" x14ac:dyDescent="0.25">
      <c r="A464" t="s">
        <v>0</v>
      </c>
      <c r="B464">
        <v>25.647222222222222</v>
      </c>
      <c r="C464" s="1">
        <v>7</v>
      </c>
      <c r="D464" s="1">
        <v>0</v>
      </c>
      <c r="E464" s="1">
        <v>15</v>
      </c>
      <c r="F464" s="1">
        <v>5</v>
      </c>
      <c r="G464" s="1">
        <v>60435</v>
      </c>
      <c r="H464" s="1" t="s">
        <v>2501</v>
      </c>
      <c r="I464" s="1">
        <v>0</v>
      </c>
      <c r="J464" s="1" t="s">
        <v>52</v>
      </c>
      <c r="L464" s="1" t="s">
        <v>97</v>
      </c>
      <c r="N464" s="1">
        <v>0</v>
      </c>
      <c r="W464" s="1" t="s">
        <v>82</v>
      </c>
      <c r="AC464" s="1" t="s">
        <v>32</v>
      </c>
      <c r="AH464" s="1" t="s">
        <v>71</v>
      </c>
      <c r="AJ464" s="1">
        <v>5</v>
      </c>
      <c r="AL464" s="1">
        <v>5</v>
      </c>
      <c r="AN464" s="1">
        <v>100</v>
      </c>
      <c r="AO464" s="1" t="s">
        <v>2502</v>
      </c>
      <c r="AP464" s="1" t="s">
        <v>73</v>
      </c>
      <c r="AR464" s="1">
        <v>10</v>
      </c>
      <c r="AS464" s="1" t="s">
        <v>2503</v>
      </c>
      <c r="AT464" s="1" t="s">
        <v>2504</v>
      </c>
      <c r="AV464" s="1">
        <v>1</v>
      </c>
    </row>
    <row r="465" spans="1:48" ht="12.5" x14ac:dyDescent="0.25">
      <c r="A465" t="s">
        <v>0</v>
      </c>
      <c r="B465">
        <v>31.005555555555556</v>
      </c>
      <c r="C465" s="1">
        <v>8</v>
      </c>
      <c r="D465" s="1">
        <v>0</v>
      </c>
      <c r="E465" s="1">
        <v>10</v>
      </c>
      <c r="F465" s="1">
        <v>12</v>
      </c>
      <c r="H465" s="1" t="s">
        <v>1354</v>
      </c>
      <c r="I465" s="1">
        <v>0</v>
      </c>
      <c r="J465" s="1" t="s">
        <v>52</v>
      </c>
      <c r="L465" s="1" t="s">
        <v>53</v>
      </c>
      <c r="N465" s="1">
        <v>0</v>
      </c>
      <c r="W465" s="1" t="s">
        <v>58</v>
      </c>
      <c r="Z465" s="1" t="s">
        <v>29</v>
      </c>
      <c r="AH465" s="1" t="s">
        <v>71</v>
      </c>
      <c r="AJ465" s="1">
        <v>5</v>
      </c>
      <c r="AL465" s="1">
        <v>5</v>
      </c>
      <c r="AN465" s="1">
        <v>5</v>
      </c>
      <c r="AO465" s="1" t="s">
        <v>2505</v>
      </c>
      <c r="AP465" s="1" t="s">
        <v>73</v>
      </c>
      <c r="AR465" s="1">
        <v>8</v>
      </c>
      <c r="AS465" s="1" t="s">
        <v>74</v>
      </c>
      <c r="AT465" s="1" t="s">
        <v>2506</v>
      </c>
      <c r="AU465" s="1" t="s">
        <v>2507</v>
      </c>
      <c r="AV465" s="1">
        <v>1</v>
      </c>
    </row>
    <row r="466" spans="1:48" ht="12.5" x14ac:dyDescent="0.25">
      <c r="A466" t="s">
        <v>3942</v>
      </c>
      <c r="B466">
        <v>37.49722222222222</v>
      </c>
      <c r="C466" s="1">
        <v>7</v>
      </c>
      <c r="D466" s="1">
        <v>0</v>
      </c>
      <c r="E466" s="1">
        <v>10</v>
      </c>
      <c r="F466" s="1">
        <v>0</v>
      </c>
      <c r="G466" s="1">
        <v>91101</v>
      </c>
      <c r="H466" s="1" t="s">
        <v>2508</v>
      </c>
      <c r="I466" s="1">
        <v>0</v>
      </c>
      <c r="J466" s="1" t="s">
        <v>66</v>
      </c>
      <c r="L466" s="1" t="s">
        <v>97</v>
      </c>
      <c r="N466" s="1">
        <v>1</v>
      </c>
      <c r="O466" s="1" t="s">
        <v>158</v>
      </c>
      <c r="Q466" s="1" t="s">
        <v>79</v>
      </c>
      <c r="S466" s="1" t="s">
        <v>90</v>
      </c>
      <c r="U466" s="1">
        <v>1</v>
      </c>
      <c r="V466" s="1" t="s">
        <v>112</v>
      </c>
      <c r="W466" s="1" t="s">
        <v>82</v>
      </c>
      <c r="Z466" s="1" t="s">
        <v>29</v>
      </c>
      <c r="AH466" s="1" t="s">
        <v>83</v>
      </c>
      <c r="AJ466" s="1">
        <v>6</v>
      </c>
      <c r="AL466" s="1">
        <v>3</v>
      </c>
      <c r="AN466" s="1">
        <v>8</v>
      </c>
      <c r="AO466" s="1" t="s">
        <v>2509</v>
      </c>
      <c r="AQ466" s="1" t="s">
        <v>2167</v>
      </c>
      <c r="AR466" s="1">
        <v>6</v>
      </c>
      <c r="AS466" s="1" t="s">
        <v>2510</v>
      </c>
      <c r="AT466" s="1" t="s">
        <v>2511</v>
      </c>
      <c r="AV466" s="1">
        <v>1</v>
      </c>
    </row>
    <row r="467" spans="1:48" ht="12.5" x14ac:dyDescent="0.25">
      <c r="A467" t="s">
        <v>3933</v>
      </c>
      <c r="B467">
        <v>32.233333333333334</v>
      </c>
      <c r="C467" s="1">
        <v>7</v>
      </c>
      <c r="D467" s="1">
        <v>90</v>
      </c>
      <c r="E467" s="1">
        <v>14</v>
      </c>
      <c r="F467" s="1">
        <v>0</v>
      </c>
      <c r="G467" s="1">
        <v>110092</v>
      </c>
      <c r="H467" s="1" t="s">
        <v>375</v>
      </c>
      <c r="I467" s="1">
        <v>0</v>
      </c>
      <c r="J467" s="1" t="s">
        <v>135</v>
      </c>
      <c r="L467" s="1" t="s">
        <v>97</v>
      </c>
      <c r="N467" s="1">
        <v>1</v>
      </c>
      <c r="P467" s="1" t="s">
        <v>2512</v>
      </c>
      <c r="Q467" s="1" t="s">
        <v>110</v>
      </c>
      <c r="S467" s="1" t="s">
        <v>56</v>
      </c>
      <c r="U467" s="1">
        <v>1</v>
      </c>
      <c r="V467" s="1" t="s">
        <v>2355</v>
      </c>
      <c r="W467" s="1" t="s">
        <v>58</v>
      </c>
      <c r="Z467" s="1" t="s">
        <v>29</v>
      </c>
      <c r="AA467" s="1" t="s">
        <v>30</v>
      </c>
      <c r="AB467" s="1" t="s">
        <v>31</v>
      </c>
      <c r="AC467" s="1" t="s">
        <v>32</v>
      </c>
      <c r="AD467" s="1" t="s">
        <v>33</v>
      </c>
      <c r="AH467" s="1" t="s">
        <v>71</v>
      </c>
      <c r="AK467" s="1">
        <v>10</v>
      </c>
      <c r="AM467" s="1">
        <v>8</v>
      </c>
      <c r="AN467" s="1">
        <v>12</v>
      </c>
      <c r="AO467" s="1" t="s">
        <v>2513</v>
      </c>
      <c r="AQ467" s="1" t="s">
        <v>2514</v>
      </c>
      <c r="AR467" s="1">
        <v>9</v>
      </c>
      <c r="AS467" s="1" t="s">
        <v>2515</v>
      </c>
      <c r="AT467" s="1" t="s">
        <v>2516</v>
      </c>
      <c r="AU467" s="1" t="s">
        <v>2517</v>
      </c>
    </row>
    <row r="468" spans="1:48" ht="12.5" x14ac:dyDescent="0.25">
      <c r="A468" t="s">
        <v>3930</v>
      </c>
      <c r="B468">
        <v>63.527777777777779</v>
      </c>
      <c r="C468" s="1">
        <v>6</v>
      </c>
      <c r="D468" s="1">
        <v>48</v>
      </c>
      <c r="E468" s="1">
        <v>10</v>
      </c>
      <c r="F468" s="1">
        <v>4</v>
      </c>
      <c r="G468" s="1">
        <v>13087</v>
      </c>
      <c r="H468" s="1" t="s">
        <v>749</v>
      </c>
      <c r="I468" s="1">
        <v>0</v>
      </c>
      <c r="J468" s="1" t="s">
        <v>96</v>
      </c>
      <c r="L468" s="1" t="s">
        <v>97</v>
      </c>
      <c r="N468" s="1">
        <v>1</v>
      </c>
      <c r="O468" s="1" t="s">
        <v>456</v>
      </c>
      <c r="Q468" s="1" t="s">
        <v>55</v>
      </c>
      <c r="S468" s="1" t="s">
        <v>90</v>
      </c>
      <c r="U468" s="1">
        <v>40</v>
      </c>
      <c r="V468" s="1" t="s">
        <v>2518</v>
      </c>
      <c r="W468" s="1" t="s">
        <v>82</v>
      </c>
      <c r="AA468" s="1" t="s">
        <v>30</v>
      </c>
      <c r="AH468" s="1" t="s">
        <v>71</v>
      </c>
      <c r="AJ468" s="1">
        <v>6</v>
      </c>
      <c r="AL468" s="1">
        <v>6</v>
      </c>
      <c r="AN468" s="1">
        <v>100</v>
      </c>
      <c r="AO468" s="1" t="s">
        <v>2519</v>
      </c>
      <c r="AP468" s="1" t="s">
        <v>73</v>
      </c>
      <c r="AR468" s="1">
        <v>9</v>
      </c>
      <c r="AS468" s="1" t="s">
        <v>2520</v>
      </c>
      <c r="AT468" s="1" t="s">
        <v>2521</v>
      </c>
      <c r="AV468" s="1">
        <v>1</v>
      </c>
    </row>
    <row r="469" spans="1:48" ht="12.5" x14ac:dyDescent="0.25">
      <c r="A469" t="s">
        <v>0</v>
      </c>
      <c r="B469">
        <v>37.200000000000003</v>
      </c>
      <c r="C469" s="1">
        <v>7</v>
      </c>
      <c r="D469" s="1">
        <v>0</v>
      </c>
      <c r="E469" s="1">
        <v>11</v>
      </c>
      <c r="F469" s="1">
        <v>12</v>
      </c>
      <c r="G469" s="1">
        <v>634034</v>
      </c>
      <c r="H469" s="1" t="s">
        <v>2522</v>
      </c>
      <c r="I469" s="1">
        <v>1</v>
      </c>
      <c r="N469" s="1">
        <v>1</v>
      </c>
      <c r="O469" s="1" t="s">
        <v>136</v>
      </c>
      <c r="Q469" s="1" t="s">
        <v>89</v>
      </c>
      <c r="S469" s="1" t="s">
        <v>90</v>
      </c>
      <c r="U469" s="1">
        <v>18</v>
      </c>
      <c r="V469" s="1" t="s">
        <v>2523</v>
      </c>
      <c r="W469" s="1" t="s">
        <v>398</v>
      </c>
      <c r="AC469" s="1" t="s">
        <v>32</v>
      </c>
      <c r="AH469" s="1" t="s">
        <v>59</v>
      </c>
      <c r="AK469" s="1">
        <v>20</v>
      </c>
      <c r="AM469" s="1">
        <v>10</v>
      </c>
      <c r="AN469" s="1">
        <v>30</v>
      </c>
      <c r="AO469" s="1" t="s">
        <v>2524</v>
      </c>
      <c r="AQ469" s="3" t="s">
        <v>2525</v>
      </c>
      <c r="AR469" s="1">
        <v>10</v>
      </c>
      <c r="AS469" s="1" t="s">
        <v>2526</v>
      </c>
      <c r="AT469" s="1" t="s">
        <v>2527</v>
      </c>
      <c r="AU469" s="1" t="s">
        <v>2528</v>
      </c>
      <c r="AV469" s="1">
        <v>0</v>
      </c>
    </row>
    <row r="470" spans="1:48" ht="12.5" x14ac:dyDescent="0.25">
      <c r="A470" t="s">
        <v>0</v>
      </c>
      <c r="B470">
        <v>23.663888888888888</v>
      </c>
      <c r="C470" s="1">
        <v>7</v>
      </c>
      <c r="D470" s="1">
        <v>0</v>
      </c>
      <c r="E470" s="1">
        <v>9</v>
      </c>
      <c r="F470" s="1">
        <v>3</v>
      </c>
      <c r="G470" s="1">
        <v>0</v>
      </c>
      <c r="H470" s="1" t="s">
        <v>2529</v>
      </c>
      <c r="I470" s="1">
        <v>1</v>
      </c>
      <c r="N470" s="1">
        <v>1</v>
      </c>
      <c r="O470" s="1" t="s">
        <v>30</v>
      </c>
      <c r="Q470" s="1" t="s">
        <v>110</v>
      </c>
      <c r="S470" s="1" t="s">
        <v>56</v>
      </c>
      <c r="U470" s="1">
        <v>0</v>
      </c>
      <c r="V470" s="1" t="s">
        <v>57</v>
      </c>
      <c r="W470" s="1" t="s">
        <v>58</v>
      </c>
      <c r="AA470" s="1" t="s">
        <v>30</v>
      </c>
      <c r="AH470" s="1" t="s">
        <v>59</v>
      </c>
      <c r="AJ470" s="1">
        <v>6</v>
      </c>
      <c r="AL470" s="1">
        <v>6</v>
      </c>
      <c r="AN470" s="1">
        <v>10</v>
      </c>
      <c r="AO470" s="1" t="s">
        <v>2530</v>
      </c>
      <c r="AP470" s="1" t="s">
        <v>73</v>
      </c>
      <c r="AR470" s="1">
        <v>10</v>
      </c>
      <c r="AS470" s="1" t="s">
        <v>2531</v>
      </c>
      <c r="AT470" s="1" t="s">
        <v>2532</v>
      </c>
      <c r="AU470" s="1" t="s">
        <v>2533</v>
      </c>
      <c r="AV470" s="1">
        <v>1</v>
      </c>
    </row>
    <row r="471" spans="1:48" ht="12.5" x14ac:dyDescent="0.25">
      <c r="A471" t="s">
        <v>3927</v>
      </c>
      <c r="B471">
        <v>39.611111111111114</v>
      </c>
      <c r="C471" s="1">
        <v>4</v>
      </c>
      <c r="D471" s="1">
        <v>180</v>
      </c>
      <c r="E471" s="1">
        <v>12</v>
      </c>
      <c r="F471" s="1">
        <v>10</v>
      </c>
      <c r="G471" s="1">
        <v>4032</v>
      </c>
      <c r="H471" s="1" t="s">
        <v>2534</v>
      </c>
      <c r="I471" s="1">
        <v>1</v>
      </c>
      <c r="N471" s="1">
        <v>1</v>
      </c>
      <c r="O471" s="1" t="s">
        <v>451</v>
      </c>
      <c r="R471" s="1" t="s">
        <v>317</v>
      </c>
      <c r="S471" s="1" t="s">
        <v>90</v>
      </c>
      <c r="U471" s="1">
        <v>14</v>
      </c>
      <c r="V471" s="1" t="s">
        <v>2535</v>
      </c>
      <c r="W471" s="1" t="s">
        <v>70</v>
      </c>
      <c r="AA471" s="1" t="s">
        <v>30</v>
      </c>
      <c r="AB471" s="1" t="s">
        <v>31</v>
      </c>
      <c r="AC471" s="1" t="s">
        <v>32</v>
      </c>
      <c r="AD471" s="1" t="s">
        <v>33</v>
      </c>
      <c r="AH471" s="1" t="s">
        <v>59</v>
      </c>
      <c r="AK471" s="1">
        <v>30</v>
      </c>
      <c r="AL471" s="1">
        <v>6</v>
      </c>
      <c r="AN471" s="1">
        <v>60</v>
      </c>
      <c r="AO471" s="1" t="s">
        <v>2536</v>
      </c>
      <c r="AP471" s="1" t="s">
        <v>63</v>
      </c>
      <c r="AR471" s="1">
        <v>10</v>
      </c>
      <c r="AS471" s="1" t="s">
        <v>2537</v>
      </c>
      <c r="AT471" s="1" t="s">
        <v>2538</v>
      </c>
      <c r="AU471" s="1" t="s">
        <v>2539</v>
      </c>
      <c r="AV471" s="1">
        <v>0</v>
      </c>
    </row>
    <row r="472" spans="1:48" ht="12.5" x14ac:dyDescent="0.25">
      <c r="A472" t="s">
        <v>4</v>
      </c>
      <c r="B472">
        <v>33.769444444444446</v>
      </c>
      <c r="C472" s="1">
        <v>6</v>
      </c>
      <c r="D472" s="1">
        <v>120</v>
      </c>
      <c r="E472" s="1">
        <v>12</v>
      </c>
      <c r="F472" s="1">
        <v>12</v>
      </c>
      <c r="G472" s="1">
        <v>50059</v>
      </c>
      <c r="H472" s="1" t="s">
        <v>2540</v>
      </c>
      <c r="I472" s="1">
        <v>1</v>
      </c>
      <c r="N472" s="1">
        <v>1</v>
      </c>
      <c r="P472" s="1" t="s">
        <v>2541</v>
      </c>
      <c r="Q472" s="1" t="s">
        <v>55</v>
      </c>
      <c r="S472" s="1" t="s">
        <v>390</v>
      </c>
      <c r="U472" s="1">
        <v>7</v>
      </c>
      <c r="V472" s="1" t="s">
        <v>2542</v>
      </c>
      <c r="W472" s="1" t="s">
        <v>82</v>
      </c>
      <c r="AC472" s="1" t="s">
        <v>32</v>
      </c>
      <c r="AH472" s="1" t="s">
        <v>71</v>
      </c>
      <c r="AJ472" s="1">
        <v>4</v>
      </c>
      <c r="AL472" s="1">
        <v>4</v>
      </c>
      <c r="AN472" s="1">
        <v>4</v>
      </c>
      <c r="AO472" s="1" t="s">
        <v>2543</v>
      </c>
      <c r="AP472" s="1" t="s">
        <v>73</v>
      </c>
      <c r="AR472" s="1">
        <v>8</v>
      </c>
      <c r="AS472" s="1" t="s">
        <v>2544</v>
      </c>
      <c r="AT472" s="1" t="s">
        <v>2545</v>
      </c>
      <c r="AU472" s="1" t="s">
        <v>2546</v>
      </c>
      <c r="AV472" s="1">
        <v>0</v>
      </c>
    </row>
    <row r="473" spans="1:48" ht="12.5" x14ac:dyDescent="0.25">
      <c r="A473" t="s">
        <v>1</v>
      </c>
      <c r="B473">
        <v>29.616666666666667</v>
      </c>
      <c r="C473" s="1">
        <v>6</v>
      </c>
      <c r="D473" s="1">
        <v>120</v>
      </c>
      <c r="E473" s="1">
        <v>14</v>
      </c>
      <c r="F473" s="1">
        <v>50</v>
      </c>
      <c r="G473" s="1">
        <v>12249</v>
      </c>
      <c r="H473" s="1" t="s">
        <v>141</v>
      </c>
      <c r="I473" s="1">
        <v>0</v>
      </c>
      <c r="J473" s="1" t="s">
        <v>52</v>
      </c>
      <c r="L473" s="1" t="s">
        <v>97</v>
      </c>
      <c r="N473" s="1">
        <v>1</v>
      </c>
      <c r="O473" s="1" t="s">
        <v>136</v>
      </c>
      <c r="Q473" s="1" t="s">
        <v>144</v>
      </c>
      <c r="S473" s="1" t="s">
        <v>90</v>
      </c>
      <c r="U473" s="1">
        <v>1</v>
      </c>
      <c r="V473" s="1" t="s">
        <v>2547</v>
      </c>
      <c r="W473" s="1" t="s">
        <v>398</v>
      </c>
      <c r="AA473" s="1" t="s">
        <v>30</v>
      </c>
      <c r="AH473" s="1" t="s">
        <v>83</v>
      </c>
      <c r="AK473" s="1">
        <v>25</v>
      </c>
      <c r="AM473" s="1">
        <v>15</v>
      </c>
      <c r="AN473" s="1">
        <v>5</v>
      </c>
      <c r="AO473" s="1" t="s">
        <v>264</v>
      </c>
      <c r="AP473" s="1" t="s">
        <v>63</v>
      </c>
      <c r="AR473" s="1">
        <v>10</v>
      </c>
      <c r="AS473" s="1" t="s">
        <v>2548</v>
      </c>
      <c r="AT473" s="1" t="s">
        <v>2549</v>
      </c>
      <c r="AU473" s="1" t="s">
        <v>2550</v>
      </c>
      <c r="AV473" s="1">
        <v>1</v>
      </c>
    </row>
    <row r="474" spans="1:48" ht="12.5" x14ac:dyDescent="0.25">
      <c r="A474" t="s">
        <v>0</v>
      </c>
      <c r="B474">
        <v>44.93888888888889</v>
      </c>
      <c r="C474" s="1">
        <v>7</v>
      </c>
      <c r="D474" s="1">
        <v>0</v>
      </c>
      <c r="E474" s="1">
        <v>6</v>
      </c>
      <c r="F474" s="1">
        <v>10</v>
      </c>
      <c r="G474" s="1">
        <v>94510</v>
      </c>
      <c r="H474" s="1" t="s">
        <v>2551</v>
      </c>
      <c r="I474" s="1">
        <v>1</v>
      </c>
      <c r="N474" s="1">
        <v>1</v>
      </c>
      <c r="O474" s="1" t="s">
        <v>5</v>
      </c>
      <c r="R474" s="1" t="s">
        <v>2552</v>
      </c>
      <c r="S474" s="1" t="s">
        <v>159</v>
      </c>
      <c r="U474" s="1">
        <v>10</v>
      </c>
      <c r="V474" s="1" t="s">
        <v>2553</v>
      </c>
      <c r="W474" s="1" t="s">
        <v>398</v>
      </c>
      <c r="AC474" s="1" t="s">
        <v>32</v>
      </c>
      <c r="AH474" s="1" t="s">
        <v>71</v>
      </c>
      <c r="AJ474" s="1">
        <v>5</v>
      </c>
      <c r="AL474" s="1">
        <v>2</v>
      </c>
      <c r="AN474" s="1">
        <v>10</v>
      </c>
      <c r="AO474" s="1" t="s">
        <v>2554</v>
      </c>
      <c r="AP474" s="1" t="s">
        <v>73</v>
      </c>
      <c r="AR474" s="1">
        <v>10</v>
      </c>
      <c r="AS474" s="1" t="s">
        <v>2555</v>
      </c>
      <c r="AT474" s="1" t="s">
        <v>2556</v>
      </c>
      <c r="AU474" s="1" t="s">
        <v>2557</v>
      </c>
      <c r="AV474" s="1">
        <v>1</v>
      </c>
    </row>
    <row r="475" spans="1:48" ht="12.5" x14ac:dyDescent="0.25">
      <c r="A475" t="s">
        <v>0</v>
      </c>
      <c r="B475">
        <v>37.772222222222226</v>
      </c>
      <c r="C475" s="1">
        <v>7</v>
      </c>
      <c r="D475" s="1">
        <v>50</v>
      </c>
      <c r="E475" s="1">
        <v>8</v>
      </c>
      <c r="F475" s="1">
        <v>4</v>
      </c>
      <c r="G475" s="1">
        <v>22102</v>
      </c>
      <c r="H475" s="1" t="s">
        <v>2558</v>
      </c>
      <c r="I475" s="1">
        <v>1</v>
      </c>
      <c r="N475" s="1">
        <v>1</v>
      </c>
      <c r="O475" s="1" t="s">
        <v>451</v>
      </c>
      <c r="Q475" s="1" t="s">
        <v>79</v>
      </c>
      <c r="S475" s="1" t="s">
        <v>124</v>
      </c>
      <c r="U475" s="1">
        <v>12</v>
      </c>
      <c r="V475" s="1" t="s">
        <v>2559</v>
      </c>
      <c r="W475" s="1" t="s">
        <v>70</v>
      </c>
      <c r="AC475" s="1" t="s">
        <v>32</v>
      </c>
      <c r="AH475" s="1" t="s">
        <v>71</v>
      </c>
      <c r="AJ475" s="1">
        <v>3</v>
      </c>
      <c r="AL475" s="1">
        <v>4</v>
      </c>
      <c r="AN475" s="1">
        <v>7</v>
      </c>
      <c r="AO475" s="1" t="s">
        <v>2560</v>
      </c>
      <c r="AP475" s="1" t="s">
        <v>63</v>
      </c>
      <c r="AR475" s="1">
        <v>10</v>
      </c>
      <c r="AS475" s="1" t="s">
        <v>2561</v>
      </c>
      <c r="AT475" s="1" t="s">
        <v>2562</v>
      </c>
      <c r="AU475" s="1" t="s">
        <v>2563</v>
      </c>
      <c r="AV475" s="1">
        <v>1</v>
      </c>
    </row>
    <row r="476" spans="1:48" ht="12.5" x14ac:dyDescent="0.25">
      <c r="A476" t="s">
        <v>4</v>
      </c>
      <c r="B476">
        <v>35.416666666666664</v>
      </c>
      <c r="C476" s="1">
        <v>8</v>
      </c>
      <c r="D476" s="1">
        <v>25</v>
      </c>
      <c r="E476" s="1">
        <v>10</v>
      </c>
      <c r="F476" s="1">
        <v>40</v>
      </c>
      <c r="G476" s="1">
        <v>80805</v>
      </c>
      <c r="H476" s="1" t="s">
        <v>230</v>
      </c>
      <c r="I476" s="1">
        <v>1</v>
      </c>
      <c r="N476" s="1">
        <v>1</v>
      </c>
      <c r="O476" s="1" t="s">
        <v>149</v>
      </c>
      <c r="Q476" s="1" t="s">
        <v>79</v>
      </c>
      <c r="S476" s="1" t="s">
        <v>159</v>
      </c>
      <c r="U476" s="1">
        <v>5</v>
      </c>
      <c r="V476" s="1" t="s">
        <v>1747</v>
      </c>
      <c r="W476" s="1" t="s">
        <v>70</v>
      </c>
      <c r="AA476" s="1" t="s">
        <v>30</v>
      </c>
      <c r="AH476" s="1" t="s">
        <v>71</v>
      </c>
      <c r="AJ476" s="1">
        <v>4</v>
      </c>
      <c r="AL476" s="1">
        <v>3</v>
      </c>
      <c r="AN476" s="1">
        <v>120</v>
      </c>
      <c r="AO476" s="1" t="s">
        <v>2564</v>
      </c>
      <c r="AQ476" s="1" t="s">
        <v>2454</v>
      </c>
      <c r="AR476" s="1">
        <v>9</v>
      </c>
      <c r="AS476" s="1" t="s">
        <v>74</v>
      </c>
      <c r="AT476" s="1" t="s">
        <v>2565</v>
      </c>
      <c r="AU476" s="1" t="s">
        <v>1924</v>
      </c>
      <c r="AV476" s="1">
        <v>0</v>
      </c>
    </row>
    <row r="477" spans="1:48" ht="12.5" x14ac:dyDescent="0.25">
      <c r="A477" t="s">
        <v>3927</v>
      </c>
      <c r="B477">
        <v>34.202777777777776</v>
      </c>
      <c r="C477" s="1">
        <v>8</v>
      </c>
      <c r="D477" s="1">
        <v>60</v>
      </c>
      <c r="E477" s="1">
        <v>11</v>
      </c>
      <c r="F477" s="1">
        <v>7</v>
      </c>
      <c r="H477" s="1" t="s">
        <v>141</v>
      </c>
      <c r="I477" s="1">
        <v>1</v>
      </c>
      <c r="N477" s="1">
        <v>1</v>
      </c>
      <c r="O477" s="1" t="s">
        <v>224</v>
      </c>
      <c r="Q477" s="1" t="s">
        <v>79</v>
      </c>
      <c r="S477" s="1" t="s">
        <v>90</v>
      </c>
      <c r="U477" s="1">
        <v>10</v>
      </c>
      <c r="W477" s="1" t="s">
        <v>82</v>
      </c>
      <c r="AC477" s="1" t="s">
        <v>32</v>
      </c>
      <c r="AH477" s="1" t="s">
        <v>71</v>
      </c>
      <c r="AJ477" s="1">
        <v>4</v>
      </c>
      <c r="AM477" s="1">
        <v>16</v>
      </c>
      <c r="AN477" s="1">
        <v>30</v>
      </c>
      <c r="AO477" s="1" t="s">
        <v>2566</v>
      </c>
      <c r="AQ477" s="1" t="s">
        <v>2567</v>
      </c>
      <c r="AR477" s="1">
        <v>8</v>
      </c>
      <c r="AS477" s="1" t="s">
        <v>2568</v>
      </c>
      <c r="AV477" s="1">
        <v>0</v>
      </c>
    </row>
    <row r="478" spans="1:48" ht="12.5" x14ac:dyDescent="0.25">
      <c r="A478" t="s">
        <v>3930</v>
      </c>
      <c r="B478">
        <v>34.416666666666664</v>
      </c>
      <c r="C478" s="1">
        <v>6</v>
      </c>
      <c r="D478" s="1">
        <v>30</v>
      </c>
      <c r="E478" s="1">
        <v>12</v>
      </c>
      <c r="F478" s="1">
        <v>25</v>
      </c>
      <c r="G478" s="1">
        <v>8028</v>
      </c>
      <c r="H478" s="1" t="s">
        <v>2569</v>
      </c>
      <c r="I478" s="1">
        <v>0</v>
      </c>
      <c r="J478" s="1" t="s">
        <v>66</v>
      </c>
      <c r="L478" s="1" t="s">
        <v>97</v>
      </c>
      <c r="N478" s="1">
        <v>1</v>
      </c>
      <c r="O478" s="1" t="s">
        <v>158</v>
      </c>
      <c r="Q478" s="1" t="s">
        <v>79</v>
      </c>
      <c r="T478" s="1" t="s">
        <v>2570</v>
      </c>
      <c r="U478" s="1">
        <v>5</v>
      </c>
      <c r="V478" s="1" t="s">
        <v>2571</v>
      </c>
      <c r="W478" s="1" t="s">
        <v>82</v>
      </c>
      <c r="AC478" s="1" t="s">
        <v>32</v>
      </c>
      <c r="AH478" s="1" t="s">
        <v>71</v>
      </c>
      <c r="AK478" s="1">
        <v>10</v>
      </c>
      <c r="AL478" s="1">
        <v>6</v>
      </c>
      <c r="AN478" s="1">
        <v>10</v>
      </c>
      <c r="AO478" s="1" t="s">
        <v>2572</v>
      </c>
      <c r="AP478" s="1" t="s">
        <v>73</v>
      </c>
      <c r="AR478" s="1">
        <v>10</v>
      </c>
      <c r="AS478" s="1" t="s">
        <v>2573</v>
      </c>
      <c r="AT478" s="1" t="s">
        <v>2574</v>
      </c>
      <c r="AU478" s="1" t="s">
        <v>2575</v>
      </c>
      <c r="AV478" s="1">
        <v>0</v>
      </c>
    </row>
    <row r="479" spans="1:48" ht="12.5" x14ac:dyDescent="0.25">
      <c r="A479" t="s">
        <v>3932</v>
      </c>
      <c r="B479">
        <v>25.108333333333334</v>
      </c>
      <c r="C479" s="1">
        <v>9</v>
      </c>
      <c r="D479" s="1">
        <v>0</v>
      </c>
      <c r="E479" s="1">
        <v>12</v>
      </c>
      <c r="F479" s="1">
        <v>6</v>
      </c>
      <c r="G479" s="1">
        <v>6810</v>
      </c>
      <c r="H479" s="1" t="s">
        <v>2576</v>
      </c>
      <c r="I479" s="1">
        <v>1</v>
      </c>
      <c r="N479" s="1">
        <v>1</v>
      </c>
      <c r="O479" s="1" t="s">
        <v>109</v>
      </c>
      <c r="Q479" s="1" t="s">
        <v>79</v>
      </c>
      <c r="S479" s="1" t="s">
        <v>56</v>
      </c>
      <c r="U479" s="1">
        <v>2</v>
      </c>
      <c r="V479" s="1" t="s">
        <v>57</v>
      </c>
      <c r="W479" s="1" t="s">
        <v>58</v>
      </c>
      <c r="Z479" s="1" t="s">
        <v>29</v>
      </c>
      <c r="AH479" s="1" t="s">
        <v>71</v>
      </c>
      <c r="AK479" s="1">
        <v>15</v>
      </c>
      <c r="AM479" s="1">
        <v>30</v>
      </c>
      <c r="AN479" s="1">
        <v>22</v>
      </c>
      <c r="AO479" s="1" t="s">
        <v>2577</v>
      </c>
      <c r="AQ479" s="1" t="s">
        <v>2578</v>
      </c>
      <c r="AR479" s="1">
        <v>10</v>
      </c>
      <c r="AS479" s="1" t="s">
        <v>2579</v>
      </c>
      <c r="AT479" s="1" t="s">
        <v>2574</v>
      </c>
      <c r="AU479" s="1" t="s">
        <v>2580</v>
      </c>
      <c r="AV479" s="1">
        <v>1</v>
      </c>
    </row>
    <row r="480" spans="1:48" ht="12.5" x14ac:dyDescent="0.25">
      <c r="A480" t="s">
        <v>3932</v>
      </c>
      <c r="B480">
        <v>118.35833333333333</v>
      </c>
      <c r="C480" s="1">
        <v>6</v>
      </c>
      <c r="D480" s="1">
        <v>30</v>
      </c>
      <c r="E480" s="1">
        <v>10</v>
      </c>
      <c r="F480" s="1">
        <v>15</v>
      </c>
      <c r="G480" s="1">
        <v>440014</v>
      </c>
      <c r="H480" s="1" t="s">
        <v>2581</v>
      </c>
      <c r="I480" s="1">
        <v>0</v>
      </c>
      <c r="J480" s="1" t="s">
        <v>66</v>
      </c>
      <c r="L480" s="1" t="s">
        <v>97</v>
      </c>
      <c r="N480" s="1">
        <v>1</v>
      </c>
      <c r="O480" s="1" t="s">
        <v>224</v>
      </c>
      <c r="Q480" s="1" t="s">
        <v>79</v>
      </c>
      <c r="S480" s="1" t="s">
        <v>90</v>
      </c>
      <c r="U480" s="1">
        <v>0</v>
      </c>
      <c r="V480" s="1" t="s">
        <v>363</v>
      </c>
      <c r="W480" s="1" t="s">
        <v>58</v>
      </c>
      <c r="AC480" s="1" t="s">
        <v>32</v>
      </c>
      <c r="AH480" s="1" t="s">
        <v>59</v>
      </c>
      <c r="AJ480" s="1">
        <v>4</v>
      </c>
      <c r="AL480" s="1">
        <v>4</v>
      </c>
      <c r="AN480" s="1">
        <v>2</v>
      </c>
      <c r="AO480" s="1" t="s">
        <v>2582</v>
      </c>
      <c r="AP480" s="1" t="s">
        <v>73</v>
      </c>
      <c r="AR480" s="1">
        <v>10</v>
      </c>
      <c r="AS480" s="1" t="s">
        <v>2583</v>
      </c>
      <c r="AV480" s="1">
        <v>1</v>
      </c>
    </row>
    <row r="481" spans="1:48" ht="12.5" x14ac:dyDescent="0.25">
      <c r="A481" t="s">
        <v>3933</v>
      </c>
      <c r="B481">
        <v>36.322222222222223</v>
      </c>
      <c r="C481" s="1">
        <v>7</v>
      </c>
      <c r="D481" s="1">
        <v>40</v>
      </c>
      <c r="E481" s="1">
        <v>8</v>
      </c>
      <c r="F481" s="1">
        <v>15</v>
      </c>
      <c r="G481" s="1">
        <v>71210</v>
      </c>
      <c r="H481" s="1" t="s">
        <v>2584</v>
      </c>
      <c r="I481" s="1">
        <v>1</v>
      </c>
      <c r="N481" s="1">
        <v>1</v>
      </c>
      <c r="O481" s="1" t="s">
        <v>224</v>
      </c>
      <c r="R481" s="1" t="s">
        <v>2585</v>
      </c>
      <c r="S481" s="1" t="s">
        <v>464</v>
      </c>
      <c r="U481" s="1">
        <v>10</v>
      </c>
      <c r="V481" s="1" t="s">
        <v>2586</v>
      </c>
      <c r="W481" s="1" t="s">
        <v>82</v>
      </c>
      <c r="AA481" s="1" t="s">
        <v>30</v>
      </c>
      <c r="AH481" s="1" t="s">
        <v>59</v>
      </c>
      <c r="AJ481" s="1">
        <v>2</v>
      </c>
      <c r="AM481" s="1">
        <v>6</v>
      </c>
      <c r="AN481" s="1">
        <v>30</v>
      </c>
      <c r="AO481" s="1" t="s">
        <v>2587</v>
      </c>
      <c r="AP481" s="1" t="s">
        <v>73</v>
      </c>
      <c r="AR481" s="1">
        <v>5</v>
      </c>
      <c r="AS481" s="1" t="s">
        <v>2588</v>
      </c>
      <c r="AT481" s="1" t="s">
        <v>2589</v>
      </c>
      <c r="AU481" s="1" t="s">
        <v>115</v>
      </c>
      <c r="AV481" s="1">
        <v>1</v>
      </c>
    </row>
    <row r="482" spans="1:48" ht="12.5" x14ac:dyDescent="0.25">
      <c r="A482" t="s">
        <v>3933</v>
      </c>
      <c r="B482">
        <v>30.908333333333335</v>
      </c>
      <c r="C482" s="1">
        <v>6</v>
      </c>
      <c r="D482" s="1">
        <v>80</v>
      </c>
      <c r="E482" s="1">
        <v>4</v>
      </c>
      <c r="F482" s="1">
        <v>10</v>
      </c>
      <c r="G482" s="1">
        <v>460002</v>
      </c>
      <c r="H482" s="1" t="s">
        <v>603</v>
      </c>
      <c r="I482" s="1">
        <v>0</v>
      </c>
      <c r="J482" s="1" t="s">
        <v>66</v>
      </c>
      <c r="L482" s="1" t="s">
        <v>102</v>
      </c>
      <c r="N482" s="1">
        <v>1</v>
      </c>
      <c r="O482" s="1" t="s">
        <v>149</v>
      </c>
      <c r="Q482" s="1" t="s">
        <v>79</v>
      </c>
      <c r="T482" s="1" t="s">
        <v>2590</v>
      </c>
      <c r="U482" s="1">
        <v>4</v>
      </c>
      <c r="W482" s="1" t="s">
        <v>58</v>
      </c>
      <c r="Z482" s="1" t="s">
        <v>29</v>
      </c>
      <c r="AH482" s="1" t="s">
        <v>71</v>
      </c>
      <c r="AK482" s="1">
        <v>10</v>
      </c>
      <c r="AM482" s="1">
        <v>10</v>
      </c>
      <c r="AN482" s="1">
        <v>4</v>
      </c>
      <c r="AO482" s="1" t="s">
        <v>2591</v>
      </c>
      <c r="AP482" s="1" t="s">
        <v>73</v>
      </c>
      <c r="AR482" s="1">
        <v>8</v>
      </c>
      <c r="AS482" s="1" t="s">
        <v>2592</v>
      </c>
      <c r="AV482" s="1">
        <v>1</v>
      </c>
    </row>
    <row r="483" spans="1:48" ht="12.5" x14ac:dyDescent="0.25">
      <c r="A483" t="s">
        <v>3</v>
      </c>
      <c r="B483">
        <v>32.172222222222224</v>
      </c>
      <c r="C483" s="1">
        <v>7</v>
      </c>
      <c r="D483" s="1">
        <v>0</v>
      </c>
      <c r="E483" s="1">
        <v>10</v>
      </c>
      <c r="F483" s="1">
        <v>3</v>
      </c>
      <c r="H483" s="1" t="s">
        <v>2593</v>
      </c>
      <c r="I483" s="1">
        <v>1</v>
      </c>
      <c r="N483" s="1">
        <v>1</v>
      </c>
      <c r="O483" s="1" t="s">
        <v>224</v>
      </c>
      <c r="Q483" s="1" t="s">
        <v>79</v>
      </c>
      <c r="S483" s="1" t="s">
        <v>90</v>
      </c>
      <c r="U483" s="1">
        <v>12</v>
      </c>
      <c r="V483" s="1" t="s">
        <v>2594</v>
      </c>
      <c r="W483" s="1" t="s">
        <v>58</v>
      </c>
      <c r="AC483" s="1" t="s">
        <v>32</v>
      </c>
      <c r="AH483" s="1" t="s">
        <v>166</v>
      </c>
      <c r="AJ483" s="1">
        <v>6</v>
      </c>
      <c r="AL483" s="1">
        <v>2</v>
      </c>
      <c r="AN483" s="1">
        <v>48</v>
      </c>
      <c r="AO483" s="1" t="s">
        <v>2595</v>
      </c>
      <c r="AP483" s="1" t="s">
        <v>73</v>
      </c>
      <c r="AR483" s="1">
        <v>10</v>
      </c>
      <c r="AS483" s="1" t="s">
        <v>2596</v>
      </c>
      <c r="AT483" s="1" t="s">
        <v>204</v>
      </c>
      <c r="AU483" s="1" t="s">
        <v>2597</v>
      </c>
      <c r="AV483" s="1">
        <v>1</v>
      </c>
    </row>
    <row r="484" spans="1:48" ht="12.5" x14ac:dyDescent="0.25">
      <c r="A484" t="s">
        <v>0</v>
      </c>
      <c r="B484">
        <v>30.983333333333334</v>
      </c>
      <c r="C484" s="1">
        <v>8</v>
      </c>
      <c r="D484" s="1">
        <v>30</v>
      </c>
      <c r="E484" s="1">
        <v>12</v>
      </c>
      <c r="F484" s="1">
        <v>5</v>
      </c>
      <c r="G484" s="1">
        <v>94102</v>
      </c>
      <c r="H484" s="1" t="s">
        <v>2598</v>
      </c>
      <c r="I484" s="1">
        <v>0</v>
      </c>
      <c r="J484" s="1" t="s">
        <v>52</v>
      </c>
      <c r="L484" s="1" t="s">
        <v>53</v>
      </c>
      <c r="N484" s="1">
        <v>1</v>
      </c>
      <c r="O484" s="1" t="s">
        <v>29</v>
      </c>
      <c r="Q484" s="1" t="s">
        <v>55</v>
      </c>
      <c r="S484" s="1" t="s">
        <v>111</v>
      </c>
      <c r="U484" s="1">
        <v>7</v>
      </c>
      <c r="V484" s="1" t="s">
        <v>279</v>
      </c>
      <c r="W484" s="1" t="s">
        <v>82</v>
      </c>
      <c r="Z484" s="1" t="s">
        <v>29</v>
      </c>
      <c r="AA484" s="1" t="s">
        <v>30</v>
      </c>
      <c r="AC484" s="1" t="s">
        <v>32</v>
      </c>
      <c r="AH484" s="1" t="s">
        <v>71</v>
      </c>
      <c r="AJ484" s="1">
        <v>4</v>
      </c>
      <c r="AL484" s="1">
        <v>6</v>
      </c>
      <c r="AN484" s="1">
        <v>20</v>
      </c>
      <c r="AO484" s="1" t="s">
        <v>2599</v>
      </c>
      <c r="AP484" s="1" t="s">
        <v>73</v>
      </c>
      <c r="AR484" s="1">
        <v>9</v>
      </c>
      <c r="AS484" s="1" t="s">
        <v>2600</v>
      </c>
      <c r="AT484" s="1" t="s">
        <v>2601</v>
      </c>
      <c r="AV484" s="1">
        <v>1</v>
      </c>
    </row>
    <row r="485" spans="1:48" ht="12.5" x14ac:dyDescent="0.25">
      <c r="A485" t="s">
        <v>4</v>
      </c>
      <c r="B485">
        <v>36.083333333333336</v>
      </c>
      <c r="C485" s="1">
        <v>6</v>
      </c>
      <c r="D485" s="1">
        <v>100</v>
      </c>
      <c r="E485" s="1">
        <v>10</v>
      </c>
      <c r="F485" s="1">
        <v>8</v>
      </c>
      <c r="G485" s="1">
        <v>80541</v>
      </c>
      <c r="H485" s="1" t="s">
        <v>2602</v>
      </c>
      <c r="I485" s="1">
        <v>1</v>
      </c>
      <c r="N485" s="1">
        <v>1</v>
      </c>
      <c r="O485" s="1" t="s">
        <v>224</v>
      </c>
      <c r="Q485" s="1" t="s">
        <v>79</v>
      </c>
      <c r="S485" s="1" t="s">
        <v>90</v>
      </c>
      <c r="U485" s="1">
        <v>6</v>
      </c>
      <c r="V485" s="1" t="s">
        <v>2603</v>
      </c>
      <c r="W485" s="1" t="s">
        <v>82</v>
      </c>
      <c r="AC485" s="1" t="s">
        <v>32</v>
      </c>
      <c r="AH485" s="1" t="s">
        <v>71</v>
      </c>
      <c r="AJ485" s="1">
        <v>1</v>
      </c>
      <c r="AL485" s="1">
        <v>4</v>
      </c>
      <c r="AN485" s="1">
        <v>12</v>
      </c>
      <c r="AO485" s="1" t="s">
        <v>2604</v>
      </c>
      <c r="AP485" s="1" t="s">
        <v>63</v>
      </c>
      <c r="AR485" s="1">
        <v>10</v>
      </c>
      <c r="AS485" s="1" t="s">
        <v>2605</v>
      </c>
      <c r="AT485" s="1" t="s">
        <v>2606</v>
      </c>
      <c r="AV485" s="1">
        <v>0</v>
      </c>
    </row>
    <row r="486" spans="1:48" ht="12.5" x14ac:dyDescent="0.25">
      <c r="A486" t="s">
        <v>0</v>
      </c>
      <c r="B486">
        <v>46.855555555555554</v>
      </c>
      <c r="C486" s="1">
        <v>6</v>
      </c>
      <c r="D486" s="1">
        <v>30</v>
      </c>
      <c r="E486" s="1">
        <v>8</v>
      </c>
      <c r="F486" s="1">
        <v>30</v>
      </c>
      <c r="G486" s="1">
        <v>2600</v>
      </c>
      <c r="H486" s="1" t="s">
        <v>2607</v>
      </c>
      <c r="I486" s="1">
        <v>1</v>
      </c>
      <c r="N486" s="1">
        <v>1</v>
      </c>
      <c r="O486" s="1" t="s">
        <v>78</v>
      </c>
      <c r="Q486" s="1" t="s">
        <v>89</v>
      </c>
      <c r="T486" s="1" t="s">
        <v>2608</v>
      </c>
      <c r="U486" s="1">
        <v>15</v>
      </c>
      <c r="V486" s="1" t="s">
        <v>2609</v>
      </c>
      <c r="W486" s="1" t="s">
        <v>58</v>
      </c>
      <c r="AC486" s="1" t="s">
        <v>32</v>
      </c>
      <c r="AH486" s="1" t="s">
        <v>59</v>
      </c>
      <c r="AJ486" s="1">
        <v>6</v>
      </c>
      <c r="AL486" s="1">
        <v>5</v>
      </c>
      <c r="AN486" s="1">
        <v>400</v>
      </c>
      <c r="AO486" s="1" t="s">
        <v>2610</v>
      </c>
      <c r="AP486" s="1" t="s">
        <v>73</v>
      </c>
      <c r="AR486" s="1">
        <v>10</v>
      </c>
      <c r="AS486" s="1" t="s">
        <v>2611</v>
      </c>
      <c r="AT486" s="1" t="s">
        <v>2612</v>
      </c>
      <c r="AV486" s="1">
        <v>1</v>
      </c>
    </row>
    <row r="487" spans="1:48" ht="12.5" x14ac:dyDescent="0.25">
      <c r="A487" t="s">
        <v>3932</v>
      </c>
      <c r="B487">
        <v>35.033333333333331</v>
      </c>
      <c r="C487" s="1">
        <v>7</v>
      </c>
      <c r="D487" s="1">
        <v>0</v>
      </c>
      <c r="E487" s="1">
        <v>8</v>
      </c>
      <c r="F487" s="1">
        <v>2</v>
      </c>
      <c r="G487" s="1">
        <v>90012</v>
      </c>
      <c r="H487" s="1" t="s">
        <v>654</v>
      </c>
      <c r="I487" s="1">
        <v>1</v>
      </c>
      <c r="N487" s="1">
        <v>1</v>
      </c>
      <c r="O487" s="1" t="s">
        <v>579</v>
      </c>
      <c r="R487" s="1" t="s">
        <v>2613</v>
      </c>
      <c r="S487" s="1" t="s">
        <v>56</v>
      </c>
      <c r="U487" s="1">
        <v>1</v>
      </c>
      <c r="V487" s="1" t="s">
        <v>57</v>
      </c>
      <c r="W487" s="1" t="s">
        <v>58</v>
      </c>
      <c r="X487" s="1" t="s">
        <v>27</v>
      </c>
      <c r="Z487" s="1" t="s">
        <v>29</v>
      </c>
      <c r="AC487" s="1" t="s">
        <v>32</v>
      </c>
      <c r="AH487" s="1" t="s">
        <v>71</v>
      </c>
      <c r="AJ487" s="1">
        <v>6</v>
      </c>
      <c r="AL487" s="1">
        <v>6</v>
      </c>
      <c r="AN487" s="1">
        <v>6</v>
      </c>
      <c r="AO487" s="1" t="s">
        <v>2614</v>
      </c>
      <c r="AP487" s="1" t="s">
        <v>73</v>
      </c>
      <c r="AR487" s="1">
        <v>10</v>
      </c>
      <c r="AS487" s="1" t="s">
        <v>2615</v>
      </c>
      <c r="AT487" s="1" t="s">
        <v>2616</v>
      </c>
      <c r="AU487" s="1" t="s">
        <v>2617</v>
      </c>
      <c r="AV487" s="1">
        <v>0</v>
      </c>
    </row>
    <row r="488" spans="1:48" ht="12.5" x14ac:dyDescent="0.25">
      <c r="A488" t="s">
        <v>0</v>
      </c>
      <c r="B488">
        <v>32.955555555555556</v>
      </c>
      <c r="C488" s="1">
        <v>6</v>
      </c>
      <c r="D488" s="1">
        <v>60</v>
      </c>
      <c r="E488" s="1">
        <v>14</v>
      </c>
      <c r="F488" s="1">
        <v>6</v>
      </c>
      <c r="G488" s="1">
        <v>600100</v>
      </c>
      <c r="H488" s="1" t="s">
        <v>2618</v>
      </c>
      <c r="I488" s="1">
        <v>1</v>
      </c>
      <c r="N488" s="1">
        <v>1</v>
      </c>
      <c r="O488" s="1" t="s">
        <v>224</v>
      </c>
      <c r="Q488" s="1" t="s">
        <v>79</v>
      </c>
      <c r="T488" s="1" t="s">
        <v>2619</v>
      </c>
      <c r="U488" s="1">
        <v>10</v>
      </c>
      <c r="V488" s="1" t="s">
        <v>2620</v>
      </c>
      <c r="W488" s="1" t="s">
        <v>58</v>
      </c>
      <c r="AA488" s="1" t="s">
        <v>30</v>
      </c>
      <c r="AC488" s="1" t="s">
        <v>32</v>
      </c>
      <c r="AH488" s="1" t="s">
        <v>59</v>
      </c>
      <c r="AK488" s="1">
        <v>10</v>
      </c>
      <c r="AM488" s="1">
        <v>26</v>
      </c>
      <c r="AN488" s="1">
        <v>22</v>
      </c>
      <c r="AO488" s="1" t="s">
        <v>2621</v>
      </c>
      <c r="AP488" s="1" t="s">
        <v>63</v>
      </c>
      <c r="AR488" s="1">
        <v>10</v>
      </c>
      <c r="AS488" s="1" t="s">
        <v>2622</v>
      </c>
      <c r="AT488" s="1" t="s">
        <v>132</v>
      </c>
      <c r="AV488" s="1">
        <v>0</v>
      </c>
    </row>
    <row r="489" spans="1:48" ht="12.5" x14ac:dyDescent="0.25">
      <c r="A489" t="s">
        <v>0</v>
      </c>
      <c r="B489">
        <v>59.272222222222226</v>
      </c>
      <c r="C489" s="1">
        <v>8</v>
      </c>
      <c r="D489" s="1">
        <v>0</v>
      </c>
      <c r="E489" s="1">
        <v>8</v>
      </c>
      <c r="F489" s="1">
        <v>10</v>
      </c>
      <c r="G489" s="1">
        <v>14055</v>
      </c>
      <c r="H489" s="1" t="s">
        <v>2623</v>
      </c>
      <c r="I489" s="1">
        <v>0</v>
      </c>
      <c r="K489" s="1" t="s">
        <v>2624</v>
      </c>
      <c r="M489" s="1" t="s">
        <v>2625</v>
      </c>
      <c r="N489" s="1">
        <v>0</v>
      </c>
      <c r="W489" s="1" t="s">
        <v>82</v>
      </c>
      <c r="AA489" s="1" t="s">
        <v>30</v>
      </c>
      <c r="AH489" s="1" t="s">
        <v>83</v>
      </c>
      <c r="AK489" s="1">
        <v>14</v>
      </c>
      <c r="AL489" s="1">
        <v>6</v>
      </c>
      <c r="AN489" s="1">
        <v>20</v>
      </c>
      <c r="AO489" s="1" t="s">
        <v>2626</v>
      </c>
      <c r="AP489" s="1" t="s">
        <v>63</v>
      </c>
      <c r="AR489" s="1">
        <v>9</v>
      </c>
      <c r="AS489" s="1" t="s">
        <v>2627</v>
      </c>
      <c r="AT489" s="1" t="s">
        <v>2628</v>
      </c>
      <c r="AU489" s="1" t="s">
        <v>2629</v>
      </c>
      <c r="AV489" s="1">
        <v>1</v>
      </c>
    </row>
    <row r="490" spans="1:48" ht="12.5" x14ac:dyDescent="0.25">
      <c r="A490" t="s">
        <v>3927</v>
      </c>
      <c r="B490">
        <v>35.758333333333333</v>
      </c>
      <c r="C490" s="1">
        <v>6</v>
      </c>
      <c r="D490" s="1">
        <v>0</v>
      </c>
      <c r="E490" s="1">
        <v>12</v>
      </c>
      <c r="F490" s="1">
        <v>12</v>
      </c>
      <c r="G490" s="1">
        <v>4000</v>
      </c>
      <c r="H490" s="1" t="s">
        <v>87</v>
      </c>
      <c r="I490" s="1">
        <v>0</v>
      </c>
      <c r="J490" s="1" t="s">
        <v>52</v>
      </c>
      <c r="L490" s="1" t="s">
        <v>67</v>
      </c>
      <c r="N490" s="1">
        <v>1</v>
      </c>
      <c r="O490" s="1" t="s">
        <v>109</v>
      </c>
      <c r="Q490" s="1" t="s">
        <v>79</v>
      </c>
      <c r="S490" s="1" t="s">
        <v>90</v>
      </c>
      <c r="U490" s="1">
        <v>10</v>
      </c>
      <c r="V490" s="1" t="s">
        <v>2630</v>
      </c>
      <c r="W490" s="1" t="s">
        <v>58</v>
      </c>
      <c r="AC490" s="1" t="s">
        <v>32</v>
      </c>
      <c r="AH490" s="1" t="s">
        <v>71</v>
      </c>
      <c r="AK490" s="1">
        <v>15</v>
      </c>
      <c r="AL490" s="1">
        <v>5</v>
      </c>
      <c r="AN490" s="1">
        <v>10</v>
      </c>
      <c r="AO490" s="1" t="s">
        <v>2631</v>
      </c>
      <c r="AP490" s="1" t="s">
        <v>73</v>
      </c>
      <c r="AR490" s="1">
        <v>10</v>
      </c>
      <c r="AS490" s="1" t="s">
        <v>2632</v>
      </c>
      <c r="AT490" s="1" t="s">
        <v>2633</v>
      </c>
      <c r="AU490" s="1" t="s">
        <v>2634</v>
      </c>
      <c r="AV490" s="1">
        <v>1</v>
      </c>
    </row>
    <row r="491" spans="1:48" ht="12.5" x14ac:dyDescent="0.25">
      <c r="A491" t="s">
        <v>3930</v>
      </c>
      <c r="B491">
        <v>35.713888888888889</v>
      </c>
      <c r="C491" s="1">
        <v>7</v>
      </c>
      <c r="D491" s="1">
        <v>45</v>
      </c>
      <c r="E491" s="1">
        <v>16</v>
      </c>
      <c r="F491" s="1">
        <v>6</v>
      </c>
      <c r="G491" s="1">
        <v>16833</v>
      </c>
      <c r="H491" s="1" t="s">
        <v>2635</v>
      </c>
      <c r="I491" s="1">
        <v>1</v>
      </c>
      <c r="N491" s="1">
        <v>1</v>
      </c>
      <c r="O491" s="1" t="s">
        <v>224</v>
      </c>
      <c r="Q491" s="1" t="s">
        <v>79</v>
      </c>
      <c r="S491" s="1" t="s">
        <v>90</v>
      </c>
      <c r="U491" s="1">
        <v>13</v>
      </c>
      <c r="V491" s="1" t="s">
        <v>2636</v>
      </c>
      <c r="W491" s="1" t="s">
        <v>82</v>
      </c>
      <c r="AC491" s="1" t="s">
        <v>32</v>
      </c>
      <c r="AH491" s="1" t="s">
        <v>59</v>
      </c>
      <c r="AJ491" s="1">
        <v>3</v>
      </c>
      <c r="AL491" s="1">
        <v>6</v>
      </c>
      <c r="AN491" s="1">
        <v>6</v>
      </c>
      <c r="AO491" s="1" t="s">
        <v>2637</v>
      </c>
      <c r="AP491" s="1" t="s">
        <v>73</v>
      </c>
      <c r="AR491" s="1">
        <v>7</v>
      </c>
      <c r="AS491" s="1" t="s">
        <v>2638</v>
      </c>
      <c r="AU491" s="1" t="s">
        <v>2639</v>
      </c>
      <c r="AV491" s="1">
        <v>1</v>
      </c>
    </row>
    <row r="492" spans="1:48" ht="12.5" x14ac:dyDescent="0.25">
      <c r="A492" t="s">
        <v>3941</v>
      </c>
      <c r="B492">
        <v>28.072222222222223</v>
      </c>
      <c r="C492" s="1">
        <v>7</v>
      </c>
      <c r="D492" s="1">
        <v>80</v>
      </c>
      <c r="E492" s="1">
        <v>8</v>
      </c>
      <c r="F492" s="1">
        <v>8</v>
      </c>
      <c r="G492" s="1">
        <v>0</v>
      </c>
      <c r="H492" s="1" t="s">
        <v>2640</v>
      </c>
      <c r="I492" s="1">
        <v>1</v>
      </c>
      <c r="N492" s="1">
        <v>1</v>
      </c>
      <c r="O492" s="1" t="s">
        <v>451</v>
      </c>
      <c r="Q492" s="1" t="s">
        <v>79</v>
      </c>
      <c r="T492" s="1" t="s">
        <v>2641</v>
      </c>
      <c r="U492" s="1">
        <v>5</v>
      </c>
      <c r="V492" s="1" t="s">
        <v>2642</v>
      </c>
      <c r="W492" s="1" t="s">
        <v>82</v>
      </c>
      <c r="AB492" s="1" t="s">
        <v>31</v>
      </c>
      <c r="AH492" s="1" t="s">
        <v>71</v>
      </c>
      <c r="AJ492" s="1">
        <v>4</v>
      </c>
      <c r="AL492" s="1">
        <v>6</v>
      </c>
      <c r="AN492" s="1">
        <v>66</v>
      </c>
      <c r="AO492" s="1" t="s">
        <v>2643</v>
      </c>
      <c r="AP492" s="1" t="s">
        <v>73</v>
      </c>
      <c r="AR492" s="1">
        <v>9</v>
      </c>
      <c r="AS492" s="1" t="s">
        <v>2644</v>
      </c>
      <c r="AT492" s="1" t="s">
        <v>2645</v>
      </c>
      <c r="AU492" s="1" t="s">
        <v>2646</v>
      </c>
      <c r="AV492" s="1">
        <v>1</v>
      </c>
    </row>
    <row r="493" spans="1:48" ht="12.5" x14ac:dyDescent="0.25">
      <c r="A493" t="s">
        <v>3927</v>
      </c>
      <c r="B493">
        <v>64.838888888888889</v>
      </c>
      <c r="C493" s="1">
        <v>5</v>
      </c>
      <c r="D493" s="1">
        <v>60</v>
      </c>
      <c r="E493" s="1">
        <v>8</v>
      </c>
      <c r="F493" s="1">
        <v>4</v>
      </c>
      <c r="G493" s="1">
        <v>20110</v>
      </c>
      <c r="H493" s="1" t="s">
        <v>2647</v>
      </c>
      <c r="I493" s="1">
        <v>0</v>
      </c>
      <c r="J493" s="1" t="s">
        <v>77</v>
      </c>
      <c r="L493" s="1" t="s">
        <v>102</v>
      </c>
      <c r="N493" s="1">
        <v>1</v>
      </c>
      <c r="O493" s="1" t="s">
        <v>30</v>
      </c>
      <c r="Q493" s="1" t="s">
        <v>79</v>
      </c>
      <c r="S493" s="1" t="s">
        <v>733</v>
      </c>
      <c r="U493" s="1">
        <v>6</v>
      </c>
      <c r="V493" s="1" t="s">
        <v>2648</v>
      </c>
      <c r="W493" s="1" t="s">
        <v>82</v>
      </c>
      <c r="AA493" s="1" t="s">
        <v>30</v>
      </c>
      <c r="AH493" s="1" t="s">
        <v>621</v>
      </c>
      <c r="AJ493" s="1">
        <v>4</v>
      </c>
      <c r="AM493" s="1">
        <v>30</v>
      </c>
      <c r="AN493" s="1">
        <v>60</v>
      </c>
      <c r="AO493" s="1" t="s">
        <v>2649</v>
      </c>
      <c r="AQ493" s="1" t="s">
        <v>2650</v>
      </c>
      <c r="AR493" s="1">
        <v>8</v>
      </c>
      <c r="AS493" s="1" t="s">
        <v>2651</v>
      </c>
      <c r="AT493" s="1" t="s">
        <v>2652</v>
      </c>
      <c r="AU493" s="1" t="s">
        <v>140</v>
      </c>
      <c r="AV493" s="1">
        <v>1</v>
      </c>
    </row>
    <row r="494" spans="1:48" ht="12.5" x14ac:dyDescent="0.25">
      <c r="A494" t="s">
        <v>0</v>
      </c>
      <c r="B494">
        <v>39.152777777777779</v>
      </c>
      <c r="C494" s="1">
        <v>8</v>
      </c>
      <c r="D494" s="1">
        <v>35</v>
      </c>
      <c r="E494" s="1">
        <v>9</v>
      </c>
      <c r="F494" s="1">
        <v>10</v>
      </c>
      <c r="G494" s="1">
        <v>12012</v>
      </c>
      <c r="H494" s="1" t="s">
        <v>2653</v>
      </c>
      <c r="I494" s="1">
        <v>1</v>
      </c>
      <c r="N494" s="1">
        <v>1</v>
      </c>
      <c r="O494" s="1" t="s">
        <v>5</v>
      </c>
      <c r="Q494" s="1" t="s">
        <v>89</v>
      </c>
      <c r="S494" s="1" t="s">
        <v>90</v>
      </c>
      <c r="U494" s="1">
        <v>23</v>
      </c>
      <c r="V494" s="1" t="s">
        <v>2654</v>
      </c>
      <c r="W494" s="1" t="s">
        <v>58</v>
      </c>
      <c r="AC494" s="1" t="s">
        <v>32</v>
      </c>
      <c r="AH494" s="1" t="s">
        <v>59</v>
      </c>
      <c r="AK494" s="1">
        <v>10</v>
      </c>
      <c r="AL494" s="1">
        <v>2</v>
      </c>
      <c r="AN494" s="1">
        <v>8</v>
      </c>
      <c r="AO494" s="1" t="s">
        <v>2655</v>
      </c>
      <c r="AP494" s="1" t="s">
        <v>63</v>
      </c>
      <c r="AR494" s="1">
        <v>8</v>
      </c>
      <c r="AS494" s="1" t="s">
        <v>2656</v>
      </c>
      <c r="AT494" s="1" t="s">
        <v>2657</v>
      </c>
      <c r="AU494" s="1" t="s">
        <v>2658</v>
      </c>
      <c r="AV494" s="1">
        <v>1</v>
      </c>
    </row>
    <row r="495" spans="1:48" ht="12.5" x14ac:dyDescent="0.25">
      <c r="A495" t="s">
        <v>4</v>
      </c>
      <c r="B495">
        <v>47.494444444444447</v>
      </c>
      <c r="C495" s="1">
        <v>7</v>
      </c>
      <c r="D495" s="1">
        <v>0</v>
      </c>
      <c r="E495" s="1">
        <v>10</v>
      </c>
      <c r="F495" s="1">
        <v>30</v>
      </c>
      <c r="G495" s="1">
        <v>89138</v>
      </c>
      <c r="H495" s="1" t="s">
        <v>2659</v>
      </c>
      <c r="I495" s="1">
        <v>1</v>
      </c>
      <c r="N495" s="1">
        <v>1</v>
      </c>
      <c r="O495" s="1" t="s">
        <v>136</v>
      </c>
      <c r="Q495" s="1" t="s">
        <v>144</v>
      </c>
      <c r="S495" s="1" t="s">
        <v>104</v>
      </c>
      <c r="U495" s="1">
        <v>20</v>
      </c>
      <c r="V495" s="1" t="s">
        <v>2660</v>
      </c>
      <c r="W495" s="1" t="s">
        <v>165</v>
      </c>
      <c r="Z495" s="1" t="s">
        <v>29</v>
      </c>
      <c r="AH495" s="1" t="s">
        <v>83</v>
      </c>
      <c r="AJ495" s="1">
        <v>6</v>
      </c>
      <c r="AL495" s="1">
        <v>2</v>
      </c>
      <c r="AN495" s="1">
        <v>16</v>
      </c>
      <c r="AO495" s="1" t="s">
        <v>2661</v>
      </c>
      <c r="AP495" s="1" t="s">
        <v>73</v>
      </c>
      <c r="AR495" s="1">
        <v>9</v>
      </c>
      <c r="AS495" s="1" t="s">
        <v>2662</v>
      </c>
      <c r="AT495" s="1" t="s">
        <v>2663</v>
      </c>
      <c r="AU495" s="1" t="s">
        <v>2664</v>
      </c>
      <c r="AV495" s="1">
        <v>0</v>
      </c>
    </row>
    <row r="496" spans="1:48" ht="12.5" x14ac:dyDescent="0.25">
      <c r="A496" t="s">
        <v>0</v>
      </c>
      <c r="B496">
        <v>28.777777777777779</v>
      </c>
      <c r="C496" s="1">
        <v>7</v>
      </c>
      <c r="D496" s="1">
        <v>0</v>
      </c>
      <c r="E496" s="1">
        <v>13</v>
      </c>
      <c r="F496" s="1">
        <v>6</v>
      </c>
      <c r="G496" s="1">
        <v>33068</v>
      </c>
      <c r="H496" s="1" t="s">
        <v>2665</v>
      </c>
      <c r="I496" s="1">
        <v>0</v>
      </c>
      <c r="J496" s="1" t="s">
        <v>122</v>
      </c>
      <c r="L496" s="1" t="s">
        <v>67</v>
      </c>
      <c r="N496" s="1">
        <v>0</v>
      </c>
      <c r="W496" s="1" t="s">
        <v>58</v>
      </c>
      <c r="AA496" s="1" t="s">
        <v>30</v>
      </c>
      <c r="AH496" s="1" t="s">
        <v>83</v>
      </c>
      <c r="AJ496" s="1">
        <v>5</v>
      </c>
      <c r="AL496" s="1">
        <v>2</v>
      </c>
      <c r="AN496" s="1">
        <v>6</v>
      </c>
      <c r="AO496" s="1" t="s">
        <v>2666</v>
      </c>
      <c r="AP496" s="1" t="s">
        <v>63</v>
      </c>
      <c r="AR496" s="1">
        <v>6</v>
      </c>
      <c r="AS496" s="1" t="s">
        <v>2667</v>
      </c>
      <c r="AT496" s="1" t="s">
        <v>2668</v>
      </c>
      <c r="AU496" s="1" t="s">
        <v>2669</v>
      </c>
      <c r="AV496" s="1">
        <v>1</v>
      </c>
    </row>
    <row r="497" spans="1:48" ht="12.5" x14ac:dyDescent="0.25">
      <c r="A497" t="s">
        <v>3947</v>
      </c>
      <c r="B497">
        <v>36.075000000000003</v>
      </c>
      <c r="C497" s="1">
        <v>6</v>
      </c>
      <c r="D497" s="1">
        <v>30</v>
      </c>
      <c r="E497" s="1">
        <v>10</v>
      </c>
      <c r="F497" s="1">
        <v>20</v>
      </c>
      <c r="G497" s="1">
        <v>49534</v>
      </c>
      <c r="H497" s="1" t="s">
        <v>2670</v>
      </c>
      <c r="I497" s="1">
        <v>1</v>
      </c>
      <c r="N497" s="1">
        <v>1</v>
      </c>
      <c r="O497" s="1" t="s">
        <v>5</v>
      </c>
      <c r="Q497" s="1" t="s">
        <v>110</v>
      </c>
      <c r="S497" s="1" t="s">
        <v>159</v>
      </c>
      <c r="U497" s="1">
        <v>5</v>
      </c>
      <c r="V497" s="1" t="s">
        <v>2671</v>
      </c>
      <c r="W497" s="1" t="s">
        <v>58</v>
      </c>
      <c r="Z497" s="1" t="s">
        <v>29</v>
      </c>
      <c r="AH497" s="1" t="s">
        <v>71</v>
      </c>
      <c r="AK497" s="2">
        <v>43023</v>
      </c>
      <c r="AM497" s="2">
        <v>43023</v>
      </c>
      <c r="AN497" s="1">
        <v>500</v>
      </c>
      <c r="AO497" s="1" t="s">
        <v>2672</v>
      </c>
      <c r="AP497" s="1" t="s">
        <v>63</v>
      </c>
      <c r="AR497" s="1">
        <v>8</v>
      </c>
      <c r="AS497" s="1" t="s">
        <v>2673</v>
      </c>
      <c r="AT497" s="1" t="s">
        <v>2674</v>
      </c>
      <c r="AU497" s="1" t="s">
        <v>2675</v>
      </c>
      <c r="AV497" s="1">
        <v>1</v>
      </c>
    </row>
    <row r="498" spans="1:48" ht="12.5" x14ac:dyDescent="0.25">
      <c r="A498" t="s">
        <v>0</v>
      </c>
      <c r="B498">
        <v>55.888888888888886</v>
      </c>
      <c r="C498" s="1">
        <v>8</v>
      </c>
      <c r="D498" s="1">
        <v>60</v>
      </c>
      <c r="E498" s="1">
        <v>8</v>
      </c>
      <c r="F498" s="1">
        <v>5</v>
      </c>
      <c r="G498" s="1">
        <v>93063</v>
      </c>
      <c r="H498" s="1" t="s">
        <v>2676</v>
      </c>
      <c r="I498" s="1">
        <v>1</v>
      </c>
      <c r="N498" s="1">
        <v>1</v>
      </c>
      <c r="O498" s="1" t="s">
        <v>149</v>
      </c>
      <c r="Q498" s="1" t="s">
        <v>55</v>
      </c>
      <c r="S498" s="1" t="s">
        <v>90</v>
      </c>
      <c r="U498" s="1">
        <v>25</v>
      </c>
      <c r="V498" s="1" t="s">
        <v>2677</v>
      </c>
      <c r="W498" s="1" t="s">
        <v>82</v>
      </c>
      <c r="AA498" s="1" t="s">
        <v>30</v>
      </c>
      <c r="AH498" s="1" t="s">
        <v>71</v>
      </c>
      <c r="AK498" s="1">
        <v>21</v>
      </c>
      <c r="AN498" s="1">
        <v>8</v>
      </c>
      <c r="AO498" s="1" t="s">
        <v>2678</v>
      </c>
      <c r="AP498" s="1" t="s">
        <v>73</v>
      </c>
      <c r="AR498" s="1">
        <v>10</v>
      </c>
      <c r="AS498" s="1" t="s">
        <v>2679</v>
      </c>
      <c r="AT498" s="1" t="s">
        <v>2680</v>
      </c>
      <c r="AU498" s="1" t="s">
        <v>2681</v>
      </c>
      <c r="AV498" s="1">
        <v>1</v>
      </c>
    </row>
    <row r="499" spans="1:48" ht="12.5" x14ac:dyDescent="0.25">
      <c r="A499" t="s">
        <v>4</v>
      </c>
      <c r="B499">
        <v>32.00277777777778</v>
      </c>
      <c r="C499" s="1">
        <v>5</v>
      </c>
      <c r="D499" s="1">
        <v>20</v>
      </c>
      <c r="E499" s="1">
        <v>12</v>
      </c>
      <c r="F499" s="1">
        <v>20</v>
      </c>
      <c r="G499" s="1">
        <v>90045</v>
      </c>
      <c r="H499" s="1" t="s">
        <v>2682</v>
      </c>
      <c r="I499" s="1">
        <v>0</v>
      </c>
      <c r="K499" s="1" t="s">
        <v>2683</v>
      </c>
      <c r="L499" s="1" t="s">
        <v>53</v>
      </c>
      <c r="N499" s="1">
        <v>1</v>
      </c>
      <c r="O499" s="1" t="s">
        <v>224</v>
      </c>
      <c r="R499" s="1" t="s">
        <v>2684</v>
      </c>
      <c r="S499" s="1" t="s">
        <v>390</v>
      </c>
      <c r="U499" s="1">
        <v>6</v>
      </c>
      <c r="V499" s="1" t="s">
        <v>1138</v>
      </c>
      <c r="W499" s="1" t="s">
        <v>82</v>
      </c>
      <c r="X499" s="1" t="s">
        <v>27</v>
      </c>
      <c r="AA499" s="1" t="s">
        <v>30</v>
      </c>
      <c r="AH499" s="1" t="s">
        <v>59</v>
      </c>
      <c r="AK499" s="1">
        <v>10</v>
      </c>
      <c r="AL499" s="1">
        <v>2</v>
      </c>
      <c r="AN499" s="1">
        <v>10</v>
      </c>
      <c r="AO499" s="1" t="s">
        <v>2685</v>
      </c>
      <c r="AP499" s="1" t="s">
        <v>73</v>
      </c>
      <c r="AR499" s="1">
        <v>10</v>
      </c>
      <c r="AS499" s="1" t="s">
        <v>2686</v>
      </c>
      <c r="AT499" s="1" t="s">
        <v>2687</v>
      </c>
      <c r="AU499" s="1" t="s">
        <v>2688</v>
      </c>
    </row>
    <row r="500" spans="1:48" ht="12.5" x14ac:dyDescent="0.25">
      <c r="A500" t="s">
        <v>0</v>
      </c>
      <c r="B500">
        <v>35.99722222222222</v>
      </c>
      <c r="C500" s="1">
        <v>9</v>
      </c>
      <c r="D500" s="1">
        <v>15</v>
      </c>
      <c r="E500" s="1">
        <v>8</v>
      </c>
      <c r="F500" s="1">
        <v>20</v>
      </c>
      <c r="G500" s="1">
        <v>94086</v>
      </c>
      <c r="H500" s="1" t="s">
        <v>2689</v>
      </c>
      <c r="I500" s="1">
        <v>1</v>
      </c>
      <c r="N500" s="1">
        <v>1</v>
      </c>
      <c r="O500" s="1" t="s">
        <v>5</v>
      </c>
      <c r="Q500" s="1" t="s">
        <v>79</v>
      </c>
      <c r="T500" s="1" t="s">
        <v>318</v>
      </c>
      <c r="U500" s="1">
        <v>7</v>
      </c>
      <c r="V500" s="1" t="s">
        <v>2690</v>
      </c>
      <c r="W500" s="1" t="s">
        <v>82</v>
      </c>
      <c r="AA500" s="1" t="s">
        <v>30</v>
      </c>
      <c r="AH500" s="1" t="s">
        <v>83</v>
      </c>
      <c r="AJ500" s="1">
        <v>6</v>
      </c>
      <c r="AL500" s="1">
        <v>6</v>
      </c>
      <c r="AN500" s="1">
        <v>20</v>
      </c>
      <c r="AO500" s="1" t="s">
        <v>2691</v>
      </c>
      <c r="AP500" s="1" t="s">
        <v>63</v>
      </c>
      <c r="AR500" s="1">
        <v>10</v>
      </c>
      <c r="AS500" s="1" t="s">
        <v>2692</v>
      </c>
      <c r="AT500" s="1" t="s">
        <v>449</v>
      </c>
      <c r="AU500" s="1" t="s">
        <v>2693</v>
      </c>
      <c r="AV500" s="1">
        <v>0</v>
      </c>
    </row>
    <row r="501" spans="1:48" ht="12.5" x14ac:dyDescent="0.25">
      <c r="A501" t="s">
        <v>4</v>
      </c>
      <c r="B501">
        <v>28.419444444444444</v>
      </c>
      <c r="C501" s="1">
        <v>7</v>
      </c>
      <c r="D501" s="1">
        <v>50</v>
      </c>
      <c r="E501" s="1">
        <v>10</v>
      </c>
      <c r="F501" s="1">
        <v>5</v>
      </c>
      <c r="G501" s="1">
        <v>5655030</v>
      </c>
      <c r="H501" s="1" t="s">
        <v>2694</v>
      </c>
      <c r="I501" s="1">
        <v>1</v>
      </c>
      <c r="N501" s="1">
        <v>1</v>
      </c>
      <c r="O501" s="1" t="s">
        <v>158</v>
      </c>
      <c r="Q501" s="1" t="s">
        <v>55</v>
      </c>
      <c r="S501" s="1" t="s">
        <v>90</v>
      </c>
      <c r="U501" s="1">
        <v>5</v>
      </c>
      <c r="V501" s="1" t="s">
        <v>2695</v>
      </c>
      <c r="W501" s="1" t="s">
        <v>58</v>
      </c>
      <c r="AC501" s="1" t="s">
        <v>32</v>
      </c>
      <c r="AH501" s="1" t="s">
        <v>71</v>
      </c>
      <c r="AJ501" s="1">
        <v>6</v>
      </c>
      <c r="AL501" s="1">
        <v>6</v>
      </c>
      <c r="AN501" s="1">
        <v>7</v>
      </c>
      <c r="AO501" s="1" t="s">
        <v>2696</v>
      </c>
      <c r="AP501" s="1" t="s">
        <v>197</v>
      </c>
      <c r="AR501" s="1">
        <v>10</v>
      </c>
      <c r="AS501" s="1" t="s">
        <v>2697</v>
      </c>
      <c r="AT501" s="1" t="s">
        <v>2698</v>
      </c>
      <c r="AU501" s="1" t="s">
        <v>115</v>
      </c>
      <c r="AV501" s="1">
        <v>1</v>
      </c>
    </row>
    <row r="502" spans="1:48" ht="12.5" x14ac:dyDescent="0.25">
      <c r="A502" t="s">
        <v>3927</v>
      </c>
      <c r="B502">
        <v>28.105555555555554</v>
      </c>
      <c r="C502" s="1">
        <v>6</v>
      </c>
      <c r="D502" s="1">
        <v>15</v>
      </c>
      <c r="E502" s="1">
        <v>8</v>
      </c>
      <c r="F502" s="1">
        <v>1</v>
      </c>
      <c r="G502" s="1">
        <v>48104</v>
      </c>
      <c r="H502" s="1" t="s">
        <v>2699</v>
      </c>
      <c r="I502" s="1">
        <v>0</v>
      </c>
      <c r="J502" s="1" t="s">
        <v>122</v>
      </c>
      <c r="L502" s="1" t="s">
        <v>97</v>
      </c>
      <c r="N502" s="1">
        <v>1</v>
      </c>
      <c r="O502" s="1" t="s">
        <v>158</v>
      </c>
      <c r="Q502" s="1" t="s">
        <v>79</v>
      </c>
      <c r="S502" s="1" t="s">
        <v>159</v>
      </c>
      <c r="U502" s="1">
        <v>0</v>
      </c>
      <c r="V502" s="1" t="s">
        <v>206</v>
      </c>
      <c r="W502" s="1" t="s">
        <v>58</v>
      </c>
      <c r="AA502" s="1" t="s">
        <v>30</v>
      </c>
      <c r="AG502" s="1" t="s">
        <v>2700</v>
      </c>
      <c r="AH502" s="1" t="s">
        <v>71</v>
      </c>
      <c r="AJ502" s="1">
        <v>4</v>
      </c>
      <c r="AL502" s="1">
        <v>6</v>
      </c>
      <c r="AN502" s="1">
        <v>60</v>
      </c>
      <c r="AO502" s="1" t="s">
        <v>2701</v>
      </c>
      <c r="AP502" s="1" t="s">
        <v>73</v>
      </c>
      <c r="AR502" s="1">
        <v>10</v>
      </c>
      <c r="AS502" s="1" t="s">
        <v>2702</v>
      </c>
      <c r="AV502" s="1">
        <v>1</v>
      </c>
    </row>
    <row r="503" spans="1:48" ht="12.5" x14ac:dyDescent="0.25">
      <c r="A503" t="s">
        <v>3930</v>
      </c>
      <c r="B503">
        <v>47.272222222222226</v>
      </c>
      <c r="C503" s="1">
        <v>8</v>
      </c>
      <c r="D503" s="1">
        <v>30</v>
      </c>
      <c r="E503" s="1">
        <v>9</v>
      </c>
      <c r="F503" s="1">
        <v>4</v>
      </c>
      <c r="G503" s="1">
        <v>29617</v>
      </c>
      <c r="H503" s="1" t="s">
        <v>2703</v>
      </c>
      <c r="I503" s="1">
        <v>1</v>
      </c>
      <c r="N503" s="1">
        <v>1</v>
      </c>
      <c r="O503" s="1" t="s">
        <v>456</v>
      </c>
      <c r="Q503" s="1" t="s">
        <v>55</v>
      </c>
      <c r="S503" s="1" t="s">
        <v>294</v>
      </c>
      <c r="U503" s="1">
        <v>23</v>
      </c>
      <c r="V503" s="1" t="s">
        <v>2704</v>
      </c>
      <c r="W503" s="1" t="s">
        <v>165</v>
      </c>
      <c r="AC503" s="1" t="s">
        <v>32</v>
      </c>
      <c r="AH503" s="1" t="s">
        <v>59</v>
      </c>
      <c r="AK503" s="1">
        <v>23</v>
      </c>
      <c r="AL503" s="1">
        <v>2</v>
      </c>
      <c r="AN503" s="1">
        <v>15</v>
      </c>
      <c r="AO503" s="1" t="s">
        <v>2705</v>
      </c>
      <c r="AP503" s="1" t="s">
        <v>63</v>
      </c>
      <c r="AR503" s="1">
        <v>8</v>
      </c>
      <c r="AS503" s="1" t="s">
        <v>2706</v>
      </c>
      <c r="AT503" s="1" t="s">
        <v>2707</v>
      </c>
      <c r="AU503" s="1" t="s">
        <v>2708</v>
      </c>
      <c r="AV503" s="1">
        <v>0</v>
      </c>
    </row>
    <row r="504" spans="1:48" ht="12.5" x14ac:dyDescent="0.25">
      <c r="A504" t="s">
        <v>1</v>
      </c>
      <c r="B504">
        <v>34.380555555555553</v>
      </c>
      <c r="C504" s="1">
        <v>7</v>
      </c>
      <c r="D504" s="1">
        <v>20</v>
      </c>
      <c r="E504" s="1">
        <v>10</v>
      </c>
      <c r="F504" s="1">
        <v>24</v>
      </c>
      <c r="G504" s="1">
        <v>94066</v>
      </c>
      <c r="H504" s="1" t="s">
        <v>2709</v>
      </c>
      <c r="I504" s="1">
        <v>1</v>
      </c>
      <c r="N504" s="1">
        <v>1</v>
      </c>
      <c r="O504" s="1" t="s">
        <v>224</v>
      </c>
      <c r="Q504" s="1" t="s">
        <v>79</v>
      </c>
      <c r="S504" s="1" t="s">
        <v>390</v>
      </c>
      <c r="U504" s="1">
        <v>10</v>
      </c>
      <c r="V504" s="1" t="s">
        <v>2710</v>
      </c>
      <c r="W504" s="1" t="s">
        <v>82</v>
      </c>
      <c r="AA504" s="1" t="s">
        <v>30</v>
      </c>
      <c r="AH504" s="1" t="s">
        <v>71</v>
      </c>
      <c r="AJ504" s="1">
        <v>5</v>
      </c>
      <c r="AL504" s="1">
        <v>1</v>
      </c>
      <c r="AN504" s="1">
        <v>6</v>
      </c>
      <c r="AO504" s="1" t="s">
        <v>2711</v>
      </c>
      <c r="AP504" s="1" t="s">
        <v>73</v>
      </c>
      <c r="AR504" s="1">
        <v>10</v>
      </c>
      <c r="AS504" s="1" t="s">
        <v>2712</v>
      </c>
      <c r="AT504" s="1" t="s">
        <v>2713</v>
      </c>
      <c r="AU504" s="1" t="s">
        <v>140</v>
      </c>
      <c r="AV504" s="1">
        <v>1</v>
      </c>
    </row>
    <row r="505" spans="1:48" ht="12.5" x14ac:dyDescent="0.25">
      <c r="A505" t="s">
        <v>4</v>
      </c>
      <c r="B505">
        <v>41.138888888888886</v>
      </c>
      <c r="C505" s="1">
        <v>6</v>
      </c>
      <c r="D505" s="1">
        <v>30</v>
      </c>
      <c r="E505" s="1">
        <v>7</v>
      </c>
      <c r="F505" s="1">
        <v>6</v>
      </c>
      <c r="G505" s="1">
        <v>8390</v>
      </c>
      <c r="H505" s="1" t="s">
        <v>2714</v>
      </c>
      <c r="I505" s="1">
        <v>0</v>
      </c>
      <c r="J505" s="1" t="s">
        <v>135</v>
      </c>
      <c r="L505" s="1" t="s">
        <v>102</v>
      </c>
      <c r="N505" s="1">
        <v>1</v>
      </c>
      <c r="O505" s="1" t="s">
        <v>78</v>
      </c>
      <c r="Q505" s="1" t="s">
        <v>55</v>
      </c>
      <c r="T505" s="1" t="s">
        <v>2715</v>
      </c>
      <c r="U505" s="1">
        <v>20</v>
      </c>
      <c r="V505" s="1" t="s">
        <v>2716</v>
      </c>
      <c r="W505" s="1" t="s">
        <v>398</v>
      </c>
      <c r="AA505" s="1" t="s">
        <v>30</v>
      </c>
      <c r="AH505" s="1" t="s">
        <v>166</v>
      </c>
      <c r="AJ505" s="1">
        <v>6</v>
      </c>
      <c r="AL505" s="1">
        <v>5</v>
      </c>
      <c r="AN505" s="1">
        <v>100</v>
      </c>
      <c r="AO505" s="1" t="s">
        <v>2717</v>
      </c>
      <c r="AP505" s="1" t="s">
        <v>73</v>
      </c>
      <c r="AR505" s="1">
        <v>9</v>
      </c>
      <c r="AS505" s="1" t="s">
        <v>2718</v>
      </c>
      <c r="AT505" s="1" t="s">
        <v>544</v>
      </c>
      <c r="AU505" s="1" t="s">
        <v>140</v>
      </c>
      <c r="AV505" s="1">
        <v>0</v>
      </c>
    </row>
    <row r="506" spans="1:48" ht="12.5" x14ac:dyDescent="0.25">
      <c r="A506" t="s">
        <v>3933</v>
      </c>
      <c r="B506">
        <v>31.408333333333335</v>
      </c>
      <c r="C506" s="1">
        <v>6</v>
      </c>
      <c r="D506" s="1">
        <v>60</v>
      </c>
      <c r="E506" s="1">
        <v>10</v>
      </c>
      <c r="F506" s="1">
        <v>6</v>
      </c>
      <c r="G506" s="1">
        <v>500018</v>
      </c>
      <c r="H506" s="1" t="s">
        <v>367</v>
      </c>
      <c r="I506" s="1">
        <v>1</v>
      </c>
      <c r="N506" s="1">
        <v>1</v>
      </c>
      <c r="O506" s="1" t="s">
        <v>224</v>
      </c>
      <c r="Q506" s="1" t="s">
        <v>79</v>
      </c>
      <c r="S506" s="1" t="s">
        <v>90</v>
      </c>
      <c r="U506" s="1">
        <v>9</v>
      </c>
      <c r="V506" s="1" t="s">
        <v>2719</v>
      </c>
      <c r="W506" s="1" t="s">
        <v>58</v>
      </c>
      <c r="AC506" s="1" t="s">
        <v>32</v>
      </c>
      <c r="AH506" s="1" t="s">
        <v>71</v>
      </c>
      <c r="AJ506" s="1">
        <v>5</v>
      </c>
      <c r="AL506" s="1">
        <v>5</v>
      </c>
      <c r="AN506" s="1">
        <v>5</v>
      </c>
      <c r="AO506" s="1" t="s">
        <v>2720</v>
      </c>
      <c r="AP506" s="1" t="s">
        <v>73</v>
      </c>
      <c r="AR506" s="1">
        <v>10</v>
      </c>
      <c r="AS506" s="1" t="s">
        <v>2721</v>
      </c>
      <c r="AT506" s="1" t="s">
        <v>2722</v>
      </c>
      <c r="AU506" s="1" t="s">
        <v>2723</v>
      </c>
      <c r="AV506" s="1">
        <v>1</v>
      </c>
    </row>
    <row r="507" spans="1:48" ht="12.5" x14ac:dyDescent="0.25">
      <c r="A507" t="s">
        <v>0</v>
      </c>
      <c r="B507">
        <v>30.372222222222224</v>
      </c>
      <c r="C507" s="1">
        <v>6</v>
      </c>
      <c r="D507" s="1">
        <v>2</v>
      </c>
      <c r="E507" s="1">
        <v>10</v>
      </c>
      <c r="F507" s="1">
        <v>10</v>
      </c>
      <c r="G507" s="1">
        <v>28045</v>
      </c>
      <c r="H507" s="1" t="s">
        <v>169</v>
      </c>
      <c r="I507" s="1">
        <v>1</v>
      </c>
      <c r="N507" s="1">
        <v>1</v>
      </c>
      <c r="O507" s="1" t="s">
        <v>143</v>
      </c>
      <c r="Q507" s="1" t="s">
        <v>79</v>
      </c>
      <c r="S507" s="1" t="s">
        <v>90</v>
      </c>
      <c r="U507" s="1">
        <v>1</v>
      </c>
      <c r="V507" s="1" t="s">
        <v>507</v>
      </c>
      <c r="W507" s="1" t="s">
        <v>82</v>
      </c>
      <c r="AC507" s="1" t="s">
        <v>32</v>
      </c>
      <c r="AH507" s="1" t="s">
        <v>59</v>
      </c>
      <c r="AK507" s="1">
        <v>10</v>
      </c>
      <c r="AL507" s="1">
        <v>3</v>
      </c>
      <c r="AN507" s="1">
        <v>6</v>
      </c>
      <c r="AO507" s="1" t="s">
        <v>2724</v>
      </c>
      <c r="AP507" s="1" t="s">
        <v>73</v>
      </c>
      <c r="AR507" s="1">
        <v>8</v>
      </c>
      <c r="AS507" s="1" t="s">
        <v>2725</v>
      </c>
      <c r="AT507" s="1" t="s">
        <v>2726</v>
      </c>
      <c r="AV507" s="1">
        <v>0</v>
      </c>
    </row>
    <row r="508" spans="1:48" ht="12.5" x14ac:dyDescent="0.25">
      <c r="A508" t="s">
        <v>0</v>
      </c>
      <c r="B508">
        <v>29.43888888888889</v>
      </c>
      <c r="C508" s="1">
        <v>8</v>
      </c>
      <c r="D508" s="1">
        <v>0</v>
      </c>
      <c r="E508" s="1">
        <v>8</v>
      </c>
      <c r="F508" s="1">
        <v>4</v>
      </c>
      <c r="G508" s="1">
        <v>9030400</v>
      </c>
      <c r="H508" s="1" t="s">
        <v>2727</v>
      </c>
      <c r="I508" s="1">
        <v>1</v>
      </c>
      <c r="J508" s="1" t="s">
        <v>52</v>
      </c>
      <c r="L508" s="1" t="s">
        <v>102</v>
      </c>
      <c r="N508" s="1">
        <v>0</v>
      </c>
      <c r="W508" s="1" t="s">
        <v>398</v>
      </c>
      <c r="X508" s="1" t="s">
        <v>27</v>
      </c>
      <c r="Z508" s="1" t="s">
        <v>29</v>
      </c>
      <c r="AH508" s="1" t="s">
        <v>83</v>
      </c>
      <c r="AK508" s="1">
        <v>35</v>
      </c>
      <c r="AM508" s="1">
        <v>56</v>
      </c>
      <c r="AN508" s="1">
        <v>112</v>
      </c>
      <c r="AO508" s="1" t="s">
        <v>2728</v>
      </c>
      <c r="AP508" s="1" t="s">
        <v>73</v>
      </c>
      <c r="AR508" s="1">
        <v>10</v>
      </c>
      <c r="AS508" s="1" t="s">
        <v>2729</v>
      </c>
      <c r="AT508" s="1" t="s">
        <v>2730</v>
      </c>
      <c r="AU508" s="1" t="s">
        <v>2731</v>
      </c>
    </row>
    <row r="509" spans="1:48" ht="12.5" x14ac:dyDescent="0.25">
      <c r="A509" t="s">
        <v>0</v>
      </c>
      <c r="B509">
        <v>38.102777777777774</v>
      </c>
      <c r="C509" s="1">
        <v>7</v>
      </c>
      <c r="D509" s="1">
        <v>0</v>
      </c>
      <c r="E509" s="1">
        <v>5</v>
      </c>
      <c r="F509" s="1">
        <v>8</v>
      </c>
      <c r="G509" s="1">
        <v>29730</v>
      </c>
      <c r="H509" s="1" t="s">
        <v>2732</v>
      </c>
      <c r="I509" s="1">
        <v>0</v>
      </c>
      <c r="J509" s="1" t="s">
        <v>135</v>
      </c>
      <c r="M509" s="1" t="s">
        <v>2733</v>
      </c>
      <c r="N509" s="1">
        <v>0</v>
      </c>
      <c r="W509" s="1" t="s">
        <v>82</v>
      </c>
      <c r="AB509" s="1" t="s">
        <v>31</v>
      </c>
      <c r="AC509" s="1" t="s">
        <v>32</v>
      </c>
      <c r="AH509" s="1" t="s">
        <v>71</v>
      </c>
      <c r="AK509" s="1">
        <v>8</v>
      </c>
      <c r="AM509" s="1">
        <v>16</v>
      </c>
      <c r="AN509" s="1">
        <v>8</v>
      </c>
      <c r="AO509" s="1" t="s">
        <v>2734</v>
      </c>
      <c r="AP509" s="1" t="s">
        <v>73</v>
      </c>
      <c r="AR509" s="1">
        <v>9</v>
      </c>
      <c r="AS509" s="1" t="s">
        <v>2735</v>
      </c>
      <c r="AT509" s="1" t="s">
        <v>2736</v>
      </c>
      <c r="AU509" s="1" t="s">
        <v>2737</v>
      </c>
      <c r="AV509" s="1">
        <v>1</v>
      </c>
    </row>
    <row r="510" spans="1:48" ht="12.5" x14ac:dyDescent="0.25">
      <c r="A510" t="s">
        <v>0</v>
      </c>
      <c r="B510">
        <v>25.291666666666668</v>
      </c>
      <c r="C510" s="1">
        <v>7</v>
      </c>
      <c r="D510" s="1">
        <v>20</v>
      </c>
      <c r="E510" s="1">
        <v>5</v>
      </c>
      <c r="F510" s="1">
        <v>36</v>
      </c>
      <c r="G510" s="1">
        <v>10023</v>
      </c>
      <c r="H510" s="1" t="s">
        <v>2738</v>
      </c>
      <c r="I510" s="1">
        <v>0</v>
      </c>
      <c r="J510" s="1" t="s">
        <v>77</v>
      </c>
      <c r="L510" s="1" t="s">
        <v>53</v>
      </c>
      <c r="N510" s="1">
        <v>1</v>
      </c>
      <c r="O510" s="1" t="s">
        <v>5</v>
      </c>
      <c r="Q510" s="1" t="s">
        <v>110</v>
      </c>
      <c r="S510" s="1" t="s">
        <v>104</v>
      </c>
      <c r="U510" s="1">
        <v>1</v>
      </c>
      <c r="V510" s="1" t="s">
        <v>2739</v>
      </c>
      <c r="W510" s="1" t="s">
        <v>58</v>
      </c>
      <c r="Y510" s="1" t="s">
        <v>28</v>
      </c>
      <c r="AG510" s="1" t="s">
        <v>2740</v>
      </c>
      <c r="AH510" s="1" t="s">
        <v>71</v>
      </c>
      <c r="AK510" s="1">
        <v>15</v>
      </c>
      <c r="AM510" s="1">
        <v>15</v>
      </c>
      <c r="AN510" s="1">
        <v>160</v>
      </c>
      <c r="AO510" s="1" t="s">
        <v>2741</v>
      </c>
      <c r="AP510" s="1" t="s">
        <v>63</v>
      </c>
      <c r="AR510" s="1">
        <v>9</v>
      </c>
      <c r="AS510" s="1" t="s">
        <v>999</v>
      </c>
      <c r="AT510" s="1" t="s">
        <v>999</v>
      </c>
      <c r="AU510" s="1" t="s">
        <v>2742</v>
      </c>
      <c r="AV510" s="1">
        <v>1</v>
      </c>
    </row>
    <row r="511" spans="1:48" ht="12.5" x14ac:dyDescent="0.25">
      <c r="A511" t="s">
        <v>1</v>
      </c>
      <c r="B511">
        <v>37.280555555555559</v>
      </c>
      <c r="C511" s="1">
        <v>7</v>
      </c>
      <c r="D511" s="1">
        <v>200</v>
      </c>
      <c r="E511" s="1">
        <v>12</v>
      </c>
      <c r="F511" s="1">
        <v>10</v>
      </c>
      <c r="G511" s="1">
        <v>88400</v>
      </c>
      <c r="H511" s="1" t="s">
        <v>2743</v>
      </c>
      <c r="I511" s="1">
        <v>1</v>
      </c>
      <c r="N511" s="1">
        <v>1</v>
      </c>
      <c r="O511" s="1" t="s">
        <v>158</v>
      </c>
      <c r="Q511" s="1" t="s">
        <v>110</v>
      </c>
      <c r="S511" s="1" t="s">
        <v>294</v>
      </c>
      <c r="U511" s="1">
        <v>5</v>
      </c>
      <c r="V511" s="1" t="s">
        <v>2744</v>
      </c>
      <c r="W511" s="1" t="s">
        <v>70</v>
      </c>
      <c r="AF511" s="1" t="s">
        <v>35</v>
      </c>
      <c r="AP511" s="1" t="s">
        <v>73</v>
      </c>
      <c r="AR511" s="1">
        <v>10</v>
      </c>
      <c r="AS511" s="1" t="s">
        <v>2745</v>
      </c>
      <c r="AT511" s="1" t="s">
        <v>2746</v>
      </c>
      <c r="AU511" s="1" t="s">
        <v>2747</v>
      </c>
      <c r="AV511" s="1">
        <v>1</v>
      </c>
    </row>
    <row r="512" spans="1:48" ht="12.5" x14ac:dyDescent="0.25">
      <c r="A512" t="s">
        <v>1</v>
      </c>
      <c r="B512">
        <v>54.866666666666667</v>
      </c>
      <c r="C512" s="1">
        <v>7</v>
      </c>
      <c r="D512" s="1">
        <v>45</v>
      </c>
      <c r="E512" s="1">
        <v>13</v>
      </c>
      <c r="F512" s="1">
        <v>1</v>
      </c>
      <c r="H512" s="1" t="s">
        <v>2748</v>
      </c>
      <c r="I512" s="1">
        <v>0</v>
      </c>
      <c r="J512" s="1" t="s">
        <v>77</v>
      </c>
      <c r="L512" s="1" t="s">
        <v>102</v>
      </c>
      <c r="N512" s="1">
        <v>0</v>
      </c>
      <c r="W512" s="1" t="s">
        <v>82</v>
      </c>
      <c r="Y512" s="1" t="s">
        <v>28</v>
      </c>
      <c r="AH512" s="1" t="s">
        <v>71</v>
      </c>
      <c r="AJ512" s="1">
        <v>6</v>
      </c>
      <c r="AL512" s="1">
        <v>6</v>
      </c>
      <c r="AN512" s="1">
        <v>5</v>
      </c>
      <c r="AO512" s="1" t="s">
        <v>2749</v>
      </c>
      <c r="AP512" s="1" t="s">
        <v>73</v>
      </c>
      <c r="AR512" s="1">
        <v>10</v>
      </c>
      <c r="AS512" s="1" t="s">
        <v>2750</v>
      </c>
      <c r="AU512" s="1" t="s">
        <v>2751</v>
      </c>
      <c r="AV512" s="1">
        <v>0</v>
      </c>
    </row>
    <row r="513" spans="1:48" ht="12.5" x14ac:dyDescent="0.25">
      <c r="A513" t="s">
        <v>2752</v>
      </c>
      <c r="B513">
        <v>28.241666666666667</v>
      </c>
      <c r="C513" s="1">
        <v>6</v>
      </c>
      <c r="D513" s="1">
        <v>25</v>
      </c>
      <c r="E513" s="1">
        <v>15</v>
      </c>
      <c r="F513" s="1">
        <v>5</v>
      </c>
      <c r="G513" s="1">
        <v>88036570</v>
      </c>
      <c r="H513" s="1" t="s">
        <v>2753</v>
      </c>
      <c r="I513" s="1">
        <v>1</v>
      </c>
      <c r="N513" s="1">
        <v>1</v>
      </c>
      <c r="O513" s="1" t="s">
        <v>158</v>
      </c>
      <c r="Q513" s="1" t="s">
        <v>79</v>
      </c>
      <c r="S513" s="1" t="s">
        <v>90</v>
      </c>
      <c r="U513" s="1">
        <v>1</v>
      </c>
      <c r="V513" s="1" t="s">
        <v>2754</v>
      </c>
      <c r="W513" s="1" t="s">
        <v>82</v>
      </c>
      <c r="AF513" s="1" t="s">
        <v>35</v>
      </c>
      <c r="AP513" s="1" t="s">
        <v>73</v>
      </c>
      <c r="AR513" s="1">
        <v>10</v>
      </c>
      <c r="AS513" s="1" t="s">
        <v>2755</v>
      </c>
      <c r="AT513" s="1" t="s">
        <v>474</v>
      </c>
      <c r="AV513" s="1">
        <v>1</v>
      </c>
    </row>
    <row r="514" spans="1:48" ht="12.5" x14ac:dyDescent="0.25">
      <c r="A514" t="s">
        <v>3931</v>
      </c>
      <c r="B514">
        <v>22.719444444444445</v>
      </c>
      <c r="C514" s="1">
        <v>7</v>
      </c>
      <c r="D514" s="1">
        <v>70</v>
      </c>
      <c r="E514" s="1">
        <v>6</v>
      </c>
      <c r="F514" s="1">
        <v>6</v>
      </c>
      <c r="G514" s="1">
        <v>62</v>
      </c>
      <c r="H514" s="1" t="s">
        <v>1354</v>
      </c>
      <c r="I514" s="1">
        <v>1</v>
      </c>
      <c r="N514" s="1">
        <v>1</v>
      </c>
      <c r="O514" s="1" t="s">
        <v>518</v>
      </c>
      <c r="Q514" s="1" t="s">
        <v>383</v>
      </c>
      <c r="T514" s="1" t="s">
        <v>1031</v>
      </c>
      <c r="U514" s="1">
        <v>3</v>
      </c>
      <c r="V514" s="1" t="s">
        <v>2756</v>
      </c>
      <c r="W514" s="1" t="s">
        <v>58</v>
      </c>
      <c r="AF514" s="1" t="s">
        <v>35</v>
      </c>
      <c r="AP514" s="1" t="s">
        <v>197</v>
      </c>
      <c r="AR514" s="1">
        <v>10</v>
      </c>
      <c r="AS514" s="1" t="s">
        <v>2757</v>
      </c>
      <c r="AT514" s="1" t="s">
        <v>2758</v>
      </c>
      <c r="AU514" s="1" t="s">
        <v>987</v>
      </c>
      <c r="AV514" s="1">
        <v>1</v>
      </c>
    </row>
    <row r="515" spans="1:48" ht="12.5" x14ac:dyDescent="0.25">
      <c r="A515" t="s">
        <v>0</v>
      </c>
      <c r="B515">
        <v>35.263888888888886</v>
      </c>
      <c r="C515" s="1">
        <v>8</v>
      </c>
      <c r="D515" s="1">
        <v>0</v>
      </c>
      <c r="E515" s="1">
        <v>8</v>
      </c>
      <c r="F515" s="1">
        <v>4</v>
      </c>
      <c r="G515" s="1">
        <v>94538</v>
      </c>
      <c r="H515" s="1" t="s">
        <v>2759</v>
      </c>
      <c r="I515" s="1">
        <v>0</v>
      </c>
      <c r="J515" s="1" t="s">
        <v>77</v>
      </c>
      <c r="L515" s="1" t="s">
        <v>97</v>
      </c>
      <c r="N515" s="1">
        <v>0</v>
      </c>
      <c r="W515" s="1" t="s">
        <v>82</v>
      </c>
      <c r="Z515" s="1" t="s">
        <v>29</v>
      </c>
      <c r="AA515" s="1" t="s">
        <v>30</v>
      </c>
      <c r="AH515" s="1" t="s">
        <v>71</v>
      </c>
      <c r="AK515" s="1">
        <v>30</v>
      </c>
      <c r="AM515" s="1">
        <v>20</v>
      </c>
      <c r="AN515" s="1">
        <v>80</v>
      </c>
      <c r="AO515" s="1" t="s">
        <v>2760</v>
      </c>
      <c r="AQ515" s="1" t="s">
        <v>2761</v>
      </c>
      <c r="AR515" s="1">
        <v>10</v>
      </c>
      <c r="AS515" s="1" t="s">
        <v>2762</v>
      </c>
      <c r="AV515" s="1">
        <v>0</v>
      </c>
    </row>
    <row r="516" spans="1:48" ht="12.5" x14ac:dyDescent="0.25">
      <c r="A516" t="s">
        <v>3</v>
      </c>
      <c r="B516">
        <v>24.355555555555554</v>
      </c>
      <c r="C516" s="1">
        <v>6</v>
      </c>
      <c r="D516" s="1">
        <v>2</v>
      </c>
      <c r="E516" s="1">
        <v>17</v>
      </c>
      <c r="F516" s="1">
        <v>50</v>
      </c>
      <c r="G516" s="1">
        <v>81377</v>
      </c>
      <c r="H516" s="1" t="s">
        <v>230</v>
      </c>
      <c r="I516" s="1">
        <v>1</v>
      </c>
      <c r="N516" s="1">
        <v>0</v>
      </c>
      <c r="W516" s="1" t="s">
        <v>82</v>
      </c>
      <c r="Z516" s="1" t="s">
        <v>29</v>
      </c>
      <c r="AH516" s="1" t="s">
        <v>59</v>
      </c>
      <c r="AJ516" s="1">
        <v>5</v>
      </c>
      <c r="AM516" s="1">
        <v>10</v>
      </c>
      <c r="AN516" s="1">
        <v>50</v>
      </c>
      <c r="AO516" s="1" t="s">
        <v>2763</v>
      </c>
      <c r="AP516" s="1" t="s">
        <v>63</v>
      </c>
      <c r="AR516" s="1">
        <v>10</v>
      </c>
      <c r="AS516" s="1" t="s">
        <v>2764</v>
      </c>
      <c r="AT516" s="1" t="s">
        <v>2765</v>
      </c>
      <c r="AV516" s="1">
        <v>1</v>
      </c>
    </row>
    <row r="517" spans="1:48" ht="12.5" x14ac:dyDescent="0.25">
      <c r="A517" t="s">
        <v>0</v>
      </c>
      <c r="B517">
        <v>32.380555555555553</v>
      </c>
      <c r="C517" s="1">
        <v>7</v>
      </c>
      <c r="D517" s="1">
        <v>60</v>
      </c>
      <c r="E517" s="1">
        <v>9</v>
      </c>
      <c r="F517" s="1">
        <v>3</v>
      </c>
      <c r="G517" s="1">
        <v>73072</v>
      </c>
      <c r="H517" s="1" t="s">
        <v>2766</v>
      </c>
      <c r="I517" s="1">
        <v>0</v>
      </c>
      <c r="J517" s="1" t="s">
        <v>135</v>
      </c>
      <c r="L517" s="1" t="s">
        <v>97</v>
      </c>
      <c r="N517" s="1">
        <v>0</v>
      </c>
      <c r="W517" s="1" t="s">
        <v>82</v>
      </c>
      <c r="AA517" s="1" t="s">
        <v>30</v>
      </c>
      <c r="AH517" s="1" t="s">
        <v>83</v>
      </c>
      <c r="AJ517" s="1">
        <v>6</v>
      </c>
      <c r="AL517" s="1">
        <v>6</v>
      </c>
      <c r="AN517" s="1">
        <v>20</v>
      </c>
      <c r="AO517" s="1" t="s">
        <v>2767</v>
      </c>
      <c r="AP517" s="1" t="s">
        <v>73</v>
      </c>
      <c r="AR517" s="1">
        <v>8</v>
      </c>
      <c r="AS517" s="1" t="s">
        <v>2768</v>
      </c>
      <c r="AT517" s="1" t="s">
        <v>2769</v>
      </c>
      <c r="AU517" s="1" t="s">
        <v>2770</v>
      </c>
      <c r="AV517" s="1">
        <v>1</v>
      </c>
    </row>
    <row r="518" spans="1:48" ht="12.5" x14ac:dyDescent="0.25">
      <c r="A518" t="s">
        <v>4</v>
      </c>
      <c r="B518">
        <v>32.25</v>
      </c>
      <c r="C518" s="1">
        <v>6</v>
      </c>
      <c r="D518" s="1">
        <v>45</v>
      </c>
      <c r="E518" s="1">
        <v>12</v>
      </c>
      <c r="F518" s="1">
        <v>5</v>
      </c>
      <c r="G518" s="1">
        <v>7044</v>
      </c>
      <c r="H518" s="1" t="s">
        <v>2771</v>
      </c>
      <c r="I518" s="1">
        <v>1</v>
      </c>
      <c r="N518" s="1">
        <v>1</v>
      </c>
      <c r="O518" s="1" t="s">
        <v>224</v>
      </c>
      <c r="Q518" s="1" t="s">
        <v>79</v>
      </c>
      <c r="T518" s="1" t="s">
        <v>1031</v>
      </c>
      <c r="U518" s="1">
        <v>15</v>
      </c>
      <c r="V518" s="1" t="s">
        <v>2772</v>
      </c>
      <c r="W518" s="1" t="s">
        <v>165</v>
      </c>
      <c r="AF518" s="1" t="s">
        <v>35</v>
      </c>
      <c r="AP518" s="1" t="s">
        <v>73</v>
      </c>
      <c r="AR518" s="1">
        <v>10</v>
      </c>
      <c r="AS518" s="1" t="s">
        <v>2773</v>
      </c>
      <c r="AT518" s="1" t="s">
        <v>1295</v>
      </c>
      <c r="AU518" s="1" t="s">
        <v>2774</v>
      </c>
      <c r="AV518" s="1">
        <v>1</v>
      </c>
    </row>
    <row r="519" spans="1:48" ht="12.5" x14ac:dyDescent="0.25">
      <c r="A519" t="s">
        <v>3927</v>
      </c>
      <c r="B519">
        <v>31.294444444444444</v>
      </c>
      <c r="C519" s="1">
        <v>6</v>
      </c>
      <c r="D519" s="1">
        <v>250</v>
      </c>
      <c r="E519" s="1">
        <v>14</v>
      </c>
      <c r="F519" s="1">
        <v>1</v>
      </c>
      <c r="G519" s="1">
        <v>12508</v>
      </c>
      <c r="H519" s="1" t="s">
        <v>2775</v>
      </c>
      <c r="I519" s="1">
        <v>1</v>
      </c>
      <c r="N519" s="1">
        <v>1</v>
      </c>
      <c r="O519" s="1" t="s">
        <v>224</v>
      </c>
      <c r="Q519" s="1" t="s">
        <v>79</v>
      </c>
      <c r="S519" s="1" t="s">
        <v>104</v>
      </c>
      <c r="U519" s="1">
        <v>10</v>
      </c>
      <c r="V519" s="1" t="s">
        <v>2776</v>
      </c>
      <c r="W519" s="1" t="s">
        <v>1287</v>
      </c>
      <c r="AB519" s="1" t="s">
        <v>31</v>
      </c>
      <c r="AH519" s="1" t="s">
        <v>59</v>
      </c>
      <c r="AJ519" s="1">
        <v>3</v>
      </c>
      <c r="AL519" s="1">
        <v>5</v>
      </c>
      <c r="AN519" s="1">
        <v>14</v>
      </c>
      <c r="AO519" s="1" t="s">
        <v>2777</v>
      </c>
      <c r="AQ519" s="1" t="s">
        <v>2778</v>
      </c>
      <c r="AR519" s="1">
        <v>10</v>
      </c>
      <c r="AS519" s="1" t="s">
        <v>2779</v>
      </c>
      <c r="AV519" s="1">
        <v>1</v>
      </c>
    </row>
    <row r="520" spans="1:48" ht="12.5" x14ac:dyDescent="0.25">
      <c r="A520" t="s">
        <v>3933</v>
      </c>
      <c r="B520">
        <v>36.169444444444444</v>
      </c>
      <c r="C520" s="1">
        <v>7</v>
      </c>
      <c r="D520" s="1">
        <v>30</v>
      </c>
      <c r="E520" s="1">
        <v>12</v>
      </c>
      <c r="F520" s="1">
        <v>5</v>
      </c>
      <c r="G520" s="1">
        <v>64289</v>
      </c>
      <c r="H520" s="1" t="s">
        <v>2780</v>
      </c>
      <c r="I520" s="1">
        <v>1</v>
      </c>
      <c r="N520" s="1">
        <v>1</v>
      </c>
      <c r="O520" s="1" t="s">
        <v>5</v>
      </c>
      <c r="Q520" s="1" t="s">
        <v>79</v>
      </c>
      <c r="S520" s="1" t="s">
        <v>733</v>
      </c>
      <c r="U520" s="1">
        <v>9</v>
      </c>
      <c r="V520" s="1" t="s">
        <v>2781</v>
      </c>
      <c r="W520" s="1" t="s">
        <v>82</v>
      </c>
      <c r="AB520" s="1" t="s">
        <v>31</v>
      </c>
      <c r="AH520" s="1" t="s">
        <v>71</v>
      </c>
      <c r="AJ520" s="1">
        <v>4</v>
      </c>
      <c r="AL520" s="1">
        <v>1</v>
      </c>
      <c r="AN520" s="1">
        <v>6</v>
      </c>
      <c r="AO520" s="1" t="s">
        <v>2782</v>
      </c>
      <c r="AP520" s="1" t="s">
        <v>73</v>
      </c>
      <c r="AR520" s="1">
        <v>6</v>
      </c>
      <c r="AS520" s="1" t="s">
        <v>2783</v>
      </c>
      <c r="AV520" s="1">
        <v>1</v>
      </c>
    </row>
    <row r="521" spans="1:48" ht="12.5" x14ac:dyDescent="0.25">
      <c r="A521" t="s">
        <v>3930</v>
      </c>
      <c r="B521">
        <v>33.447222222222223</v>
      </c>
      <c r="C521" s="1">
        <v>6</v>
      </c>
      <c r="D521" s="1">
        <v>50</v>
      </c>
      <c r="E521" s="1">
        <v>6</v>
      </c>
      <c r="F521" s="1">
        <v>4</v>
      </c>
      <c r="G521" s="1">
        <v>7311</v>
      </c>
      <c r="H521" s="1" t="s">
        <v>2784</v>
      </c>
      <c r="I521" s="1">
        <v>0</v>
      </c>
      <c r="J521" s="1" t="s">
        <v>429</v>
      </c>
      <c r="L521" s="1" t="s">
        <v>67</v>
      </c>
      <c r="N521" s="1">
        <v>1</v>
      </c>
      <c r="O521" s="1" t="s">
        <v>158</v>
      </c>
      <c r="Q521" s="1" t="s">
        <v>89</v>
      </c>
      <c r="S521" s="1" t="s">
        <v>159</v>
      </c>
      <c r="U521" s="1">
        <v>5</v>
      </c>
      <c r="V521" s="1" t="s">
        <v>2785</v>
      </c>
      <c r="W521" s="1" t="s">
        <v>70</v>
      </c>
      <c r="AC521" s="1" t="s">
        <v>32</v>
      </c>
      <c r="AH521" s="1" t="s">
        <v>59</v>
      </c>
      <c r="AJ521" s="1">
        <v>2</v>
      </c>
      <c r="AL521" s="1">
        <v>2</v>
      </c>
      <c r="AN521" s="1">
        <v>2</v>
      </c>
      <c r="AO521" s="1" t="s">
        <v>2786</v>
      </c>
      <c r="AP521" s="1" t="s">
        <v>73</v>
      </c>
      <c r="AR521" s="1">
        <v>8</v>
      </c>
      <c r="AS521" s="1" t="s">
        <v>2787</v>
      </c>
      <c r="AT521" s="1" t="s">
        <v>2788</v>
      </c>
      <c r="AU521" s="1" t="s">
        <v>2789</v>
      </c>
      <c r="AV521" s="1">
        <v>0</v>
      </c>
    </row>
    <row r="522" spans="1:48" ht="12.5" x14ac:dyDescent="0.25">
      <c r="A522" t="s">
        <v>3930</v>
      </c>
      <c r="B522">
        <v>46.630555555555553</v>
      </c>
      <c r="C522" s="1">
        <v>8</v>
      </c>
      <c r="D522" s="1">
        <v>130</v>
      </c>
      <c r="E522" s="1">
        <v>6</v>
      </c>
      <c r="F522" s="1">
        <v>20</v>
      </c>
      <c r="H522" s="1" t="s">
        <v>2790</v>
      </c>
      <c r="I522" s="1">
        <v>0</v>
      </c>
      <c r="J522" s="1" t="s">
        <v>77</v>
      </c>
      <c r="L522" s="1" t="s">
        <v>97</v>
      </c>
      <c r="N522" s="1">
        <v>1</v>
      </c>
      <c r="O522" s="1" t="s">
        <v>456</v>
      </c>
      <c r="Q522" s="1" t="s">
        <v>89</v>
      </c>
      <c r="S522" s="1" t="s">
        <v>733</v>
      </c>
      <c r="U522" s="1">
        <v>23</v>
      </c>
      <c r="V522" s="1" t="s">
        <v>2791</v>
      </c>
      <c r="W522" s="1" t="s">
        <v>82</v>
      </c>
      <c r="AC522" s="1" t="s">
        <v>32</v>
      </c>
      <c r="AH522" s="1" t="s">
        <v>59</v>
      </c>
      <c r="AJ522" s="1">
        <v>3</v>
      </c>
      <c r="AL522" s="1">
        <v>6</v>
      </c>
      <c r="AN522" s="1">
        <v>10</v>
      </c>
      <c r="AO522" s="1" t="s">
        <v>2792</v>
      </c>
      <c r="AP522" s="1" t="s">
        <v>73</v>
      </c>
      <c r="AR522" s="1">
        <v>8</v>
      </c>
      <c r="AS522" s="1" t="s">
        <v>2793</v>
      </c>
      <c r="AV522" s="1">
        <v>0</v>
      </c>
    </row>
    <row r="523" spans="1:48" ht="12.5" x14ac:dyDescent="0.25">
      <c r="A523" t="s">
        <v>0</v>
      </c>
      <c r="B523">
        <v>33.636111111111113</v>
      </c>
      <c r="C523" s="1">
        <v>7</v>
      </c>
      <c r="D523" s="1">
        <v>30</v>
      </c>
      <c r="E523" s="1">
        <v>1</v>
      </c>
      <c r="F523" s="1">
        <v>15</v>
      </c>
      <c r="G523" s="1">
        <v>1300024</v>
      </c>
      <c r="H523" s="1" t="s">
        <v>2794</v>
      </c>
      <c r="I523" s="1">
        <v>1</v>
      </c>
      <c r="N523" s="1">
        <v>1</v>
      </c>
      <c r="O523" s="1" t="s">
        <v>78</v>
      </c>
      <c r="Q523" s="1" t="s">
        <v>55</v>
      </c>
      <c r="S523" s="1" t="s">
        <v>90</v>
      </c>
      <c r="U523" s="1">
        <v>7</v>
      </c>
      <c r="V523" s="1" t="s">
        <v>2795</v>
      </c>
      <c r="W523" s="1" t="s">
        <v>70</v>
      </c>
      <c r="AC523" s="1" t="s">
        <v>32</v>
      </c>
      <c r="AG523" s="1" t="s">
        <v>1209</v>
      </c>
      <c r="AH523" s="1" t="s">
        <v>59</v>
      </c>
      <c r="AJ523" s="1">
        <v>3</v>
      </c>
      <c r="AL523" s="1">
        <v>4</v>
      </c>
      <c r="AN523" s="1">
        <v>10</v>
      </c>
      <c r="AO523" s="1" t="s">
        <v>2796</v>
      </c>
      <c r="AP523" s="1" t="s">
        <v>73</v>
      </c>
      <c r="AR523" s="1">
        <v>9</v>
      </c>
      <c r="AS523" s="1" t="s">
        <v>2797</v>
      </c>
      <c r="AT523" s="1" t="s">
        <v>2798</v>
      </c>
      <c r="AU523" s="1" t="s">
        <v>2799</v>
      </c>
      <c r="AV523" s="1">
        <v>1</v>
      </c>
    </row>
    <row r="524" spans="1:48" ht="12.5" x14ac:dyDescent="0.25">
      <c r="A524" t="s">
        <v>0</v>
      </c>
      <c r="B524">
        <v>30.141666666666666</v>
      </c>
      <c r="C524" s="1">
        <v>4</v>
      </c>
      <c r="D524" s="1">
        <v>5</v>
      </c>
      <c r="E524" s="1">
        <v>12</v>
      </c>
      <c r="F524" s="1">
        <v>1</v>
      </c>
      <c r="G524" s="1">
        <v>90201</v>
      </c>
      <c r="H524" s="1" t="s">
        <v>2800</v>
      </c>
      <c r="I524" s="1">
        <v>0</v>
      </c>
      <c r="J524" s="1" t="s">
        <v>66</v>
      </c>
      <c r="L524" s="1" t="s">
        <v>97</v>
      </c>
      <c r="N524" s="1">
        <v>0</v>
      </c>
      <c r="W524" s="1" t="s">
        <v>398</v>
      </c>
      <c r="AA524" s="1" t="s">
        <v>30</v>
      </c>
      <c r="AH524" s="1" t="s">
        <v>83</v>
      </c>
      <c r="AK524" s="1">
        <v>10</v>
      </c>
      <c r="AL524" s="1">
        <v>3</v>
      </c>
      <c r="AN524" s="1">
        <v>100</v>
      </c>
      <c r="AO524" s="1" t="s">
        <v>2801</v>
      </c>
      <c r="AQ524" s="1" t="s">
        <v>2802</v>
      </c>
      <c r="AR524" s="1">
        <v>0</v>
      </c>
      <c r="AS524" s="1" t="s">
        <v>2803</v>
      </c>
      <c r="AT524" s="1" t="s">
        <v>2804</v>
      </c>
      <c r="AV524" s="1">
        <v>0</v>
      </c>
    </row>
    <row r="525" spans="1:48" ht="12.5" x14ac:dyDescent="0.25">
      <c r="A525" t="s">
        <v>3933</v>
      </c>
      <c r="B525">
        <v>33.266666666666666</v>
      </c>
      <c r="C525" s="1">
        <v>6</v>
      </c>
      <c r="D525" s="1">
        <v>0</v>
      </c>
      <c r="E525" s="1">
        <v>2</v>
      </c>
      <c r="F525" s="1">
        <v>15</v>
      </c>
      <c r="H525" s="1" t="s">
        <v>2805</v>
      </c>
      <c r="I525" s="1">
        <v>0</v>
      </c>
      <c r="J525" s="1" t="s">
        <v>77</v>
      </c>
      <c r="L525" s="1" t="s">
        <v>102</v>
      </c>
      <c r="N525" s="1">
        <v>1</v>
      </c>
      <c r="O525" s="1" t="s">
        <v>149</v>
      </c>
      <c r="Q525" s="1" t="s">
        <v>55</v>
      </c>
      <c r="S525" s="1" t="s">
        <v>232</v>
      </c>
      <c r="U525" s="1">
        <v>10</v>
      </c>
      <c r="V525" s="1" t="s">
        <v>2806</v>
      </c>
      <c r="W525" s="1" t="s">
        <v>58</v>
      </c>
      <c r="AA525" s="1" t="s">
        <v>30</v>
      </c>
      <c r="AD525" s="1" t="s">
        <v>33</v>
      </c>
      <c r="AH525" s="1" t="s">
        <v>71</v>
      </c>
      <c r="AJ525" s="1">
        <v>5</v>
      </c>
      <c r="AM525" s="1">
        <v>20</v>
      </c>
      <c r="AN525" s="1">
        <v>20</v>
      </c>
      <c r="AO525" s="1" t="s">
        <v>2807</v>
      </c>
      <c r="AP525" s="1" t="s">
        <v>63</v>
      </c>
      <c r="AR525" s="1">
        <v>9</v>
      </c>
      <c r="AS525" s="1" t="s">
        <v>2808</v>
      </c>
      <c r="AU525" s="1" t="s">
        <v>2809</v>
      </c>
      <c r="AV525" s="1">
        <v>1</v>
      </c>
    </row>
    <row r="526" spans="1:48" ht="12.5" x14ac:dyDescent="0.25">
      <c r="A526" t="s">
        <v>4</v>
      </c>
      <c r="B526">
        <v>36.430555555555557</v>
      </c>
      <c r="C526" s="1">
        <v>6</v>
      </c>
      <c r="D526" s="1">
        <v>0</v>
      </c>
      <c r="E526" s="1">
        <v>12</v>
      </c>
      <c r="F526" s="1">
        <v>10</v>
      </c>
      <c r="G526" s="1">
        <v>67061</v>
      </c>
      <c r="H526" s="1" t="s">
        <v>2810</v>
      </c>
      <c r="I526" s="1">
        <v>0</v>
      </c>
      <c r="J526" s="1" t="s">
        <v>96</v>
      </c>
      <c r="L526" s="1" t="s">
        <v>102</v>
      </c>
      <c r="N526" s="1">
        <v>1</v>
      </c>
      <c r="O526" s="1" t="s">
        <v>88</v>
      </c>
      <c r="Q526" s="1" t="s">
        <v>79</v>
      </c>
      <c r="S526" s="1" t="s">
        <v>244</v>
      </c>
      <c r="U526" s="1">
        <v>12</v>
      </c>
      <c r="V526" s="1" t="s">
        <v>2811</v>
      </c>
      <c r="W526" s="1" t="s">
        <v>82</v>
      </c>
      <c r="Z526" s="1" t="s">
        <v>29</v>
      </c>
      <c r="AA526" s="1" t="s">
        <v>30</v>
      </c>
      <c r="AH526" s="1" t="s">
        <v>83</v>
      </c>
      <c r="AJ526" s="1">
        <v>2</v>
      </c>
      <c r="AL526" s="1">
        <v>6</v>
      </c>
      <c r="AN526" s="1">
        <v>80</v>
      </c>
      <c r="AO526" s="1" t="s">
        <v>2812</v>
      </c>
      <c r="AP526" s="1" t="s">
        <v>73</v>
      </c>
      <c r="AR526" s="1">
        <v>10</v>
      </c>
      <c r="AS526" s="1" t="s">
        <v>2813</v>
      </c>
      <c r="AT526" s="1" t="s">
        <v>2814</v>
      </c>
      <c r="AV526" s="1">
        <v>0</v>
      </c>
    </row>
    <row r="527" spans="1:48" ht="12.5" x14ac:dyDescent="0.25">
      <c r="A527" t="s">
        <v>3933</v>
      </c>
      <c r="B527">
        <v>37.733333333333334</v>
      </c>
      <c r="C527" s="1">
        <v>7</v>
      </c>
      <c r="D527" s="1">
        <v>45</v>
      </c>
      <c r="E527" s="1">
        <v>5</v>
      </c>
      <c r="F527" s="1">
        <v>6</v>
      </c>
      <c r="G527" s="1">
        <v>2680</v>
      </c>
      <c r="H527" s="1" t="s">
        <v>2815</v>
      </c>
      <c r="I527" s="1">
        <v>0</v>
      </c>
      <c r="J527" s="1" t="s">
        <v>52</v>
      </c>
      <c r="L527" s="1" t="s">
        <v>102</v>
      </c>
      <c r="N527" s="1">
        <v>1</v>
      </c>
      <c r="O527" s="1" t="s">
        <v>5</v>
      </c>
      <c r="Q527" s="1" t="s">
        <v>79</v>
      </c>
      <c r="S527" s="1" t="s">
        <v>56</v>
      </c>
      <c r="U527" s="1">
        <v>8</v>
      </c>
      <c r="V527" s="1" t="s">
        <v>2816</v>
      </c>
      <c r="W527" s="1" t="s">
        <v>82</v>
      </c>
      <c r="AC527" s="1" t="s">
        <v>32</v>
      </c>
      <c r="AH527" s="1" t="s">
        <v>71</v>
      </c>
      <c r="AJ527" s="1">
        <v>6</v>
      </c>
      <c r="AL527" s="1">
        <v>2</v>
      </c>
      <c r="AN527" s="1">
        <v>80</v>
      </c>
      <c r="AO527" s="1" t="s">
        <v>2817</v>
      </c>
      <c r="AP527" s="1" t="s">
        <v>414</v>
      </c>
      <c r="AR527" s="1">
        <v>10</v>
      </c>
      <c r="AS527" s="1" t="s">
        <v>2818</v>
      </c>
      <c r="AT527" s="1" t="s">
        <v>2819</v>
      </c>
      <c r="AV527" s="1">
        <v>1</v>
      </c>
    </row>
    <row r="528" spans="1:48" ht="12.5" x14ac:dyDescent="0.25">
      <c r="A528" t="s">
        <v>0</v>
      </c>
      <c r="B528">
        <v>118.35833333333333</v>
      </c>
      <c r="C528" s="1">
        <v>7</v>
      </c>
      <c r="D528" s="1">
        <v>13</v>
      </c>
      <c r="E528" s="1">
        <v>10</v>
      </c>
      <c r="F528" s="1">
        <v>2</v>
      </c>
      <c r="G528" s="1">
        <v>95134</v>
      </c>
      <c r="H528" s="1" t="s">
        <v>936</v>
      </c>
      <c r="I528" s="1">
        <v>1</v>
      </c>
      <c r="N528" s="1">
        <v>1</v>
      </c>
      <c r="O528" s="1" t="s">
        <v>30</v>
      </c>
      <c r="Q528" s="1" t="s">
        <v>79</v>
      </c>
      <c r="S528" s="1" t="s">
        <v>90</v>
      </c>
      <c r="U528" s="1">
        <v>2</v>
      </c>
      <c r="V528" s="1" t="s">
        <v>2820</v>
      </c>
      <c r="W528" s="1" t="s">
        <v>58</v>
      </c>
      <c r="AA528" s="1" t="s">
        <v>30</v>
      </c>
      <c r="AH528" s="1" t="s">
        <v>83</v>
      </c>
      <c r="AK528" s="1">
        <v>10</v>
      </c>
      <c r="AM528" s="1">
        <v>15</v>
      </c>
      <c r="AN528" s="1">
        <v>35</v>
      </c>
      <c r="AO528" s="1" t="s">
        <v>2821</v>
      </c>
      <c r="AP528" s="1" t="s">
        <v>73</v>
      </c>
      <c r="AR528" s="1">
        <v>10</v>
      </c>
      <c r="AS528" s="1" t="s">
        <v>2822</v>
      </c>
      <c r="AV528" s="1">
        <v>0</v>
      </c>
    </row>
    <row r="529" spans="1:48" ht="12.5" x14ac:dyDescent="0.25">
      <c r="A529" t="s">
        <v>3927</v>
      </c>
      <c r="B529">
        <v>39.388888888888886</v>
      </c>
      <c r="C529" s="1">
        <v>7</v>
      </c>
      <c r="D529" s="1">
        <v>0</v>
      </c>
      <c r="E529" s="1">
        <v>8</v>
      </c>
      <c r="F529" s="1">
        <v>2</v>
      </c>
      <c r="G529" s="1">
        <v>93000</v>
      </c>
      <c r="H529" s="1" t="s">
        <v>2823</v>
      </c>
      <c r="I529" s="1">
        <v>1</v>
      </c>
      <c r="N529" s="1">
        <v>1</v>
      </c>
      <c r="O529" s="1" t="s">
        <v>143</v>
      </c>
      <c r="Q529" s="1" t="s">
        <v>79</v>
      </c>
      <c r="S529" s="1" t="s">
        <v>159</v>
      </c>
      <c r="U529" s="1">
        <v>15</v>
      </c>
      <c r="V529" s="1" t="s">
        <v>2824</v>
      </c>
      <c r="W529" s="1" t="s">
        <v>398</v>
      </c>
      <c r="AA529" s="1" t="s">
        <v>30</v>
      </c>
      <c r="AC529" s="1" t="s">
        <v>32</v>
      </c>
      <c r="AH529" s="1" t="s">
        <v>71</v>
      </c>
      <c r="AJ529" s="1">
        <v>4</v>
      </c>
      <c r="AL529" s="1">
        <v>4</v>
      </c>
      <c r="AN529" s="1">
        <v>24</v>
      </c>
      <c r="AO529" s="1" t="s">
        <v>2825</v>
      </c>
      <c r="AP529" s="1" t="s">
        <v>73</v>
      </c>
      <c r="AR529" s="1">
        <v>10</v>
      </c>
      <c r="AS529" s="1" t="s">
        <v>2826</v>
      </c>
      <c r="AT529" s="1" t="s">
        <v>2827</v>
      </c>
      <c r="AU529" s="1" t="s">
        <v>2828</v>
      </c>
      <c r="AV529" s="1">
        <v>1</v>
      </c>
    </row>
    <row r="530" spans="1:48" ht="12.5" x14ac:dyDescent="0.25">
      <c r="A530" t="s">
        <v>0</v>
      </c>
      <c r="B530">
        <v>22.286111111111111</v>
      </c>
      <c r="C530" s="1">
        <v>7</v>
      </c>
      <c r="D530" s="1">
        <v>30</v>
      </c>
      <c r="E530" s="1">
        <v>9</v>
      </c>
      <c r="F530" s="1">
        <v>2</v>
      </c>
      <c r="G530" s="1">
        <v>98006</v>
      </c>
      <c r="H530" s="1" t="s">
        <v>2829</v>
      </c>
      <c r="I530" s="1">
        <v>0</v>
      </c>
      <c r="J530" s="1" t="s">
        <v>142</v>
      </c>
      <c r="L530" s="1" t="s">
        <v>102</v>
      </c>
      <c r="N530" s="1">
        <v>1</v>
      </c>
      <c r="O530" s="1" t="s">
        <v>224</v>
      </c>
      <c r="Q530" s="1" t="s">
        <v>383</v>
      </c>
      <c r="S530" s="1" t="s">
        <v>90</v>
      </c>
      <c r="U530" s="1">
        <v>1</v>
      </c>
      <c r="V530" s="1" t="s">
        <v>2830</v>
      </c>
      <c r="W530" s="1" t="s">
        <v>165</v>
      </c>
      <c r="AC530" s="1" t="s">
        <v>32</v>
      </c>
      <c r="AE530" s="1" t="s">
        <v>34</v>
      </c>
      <c r="AG530" s="1" t="s">
        <v>2831</v>
      </c>
      <c r="AH530" s="1" t="s">
        <v>71</v>
      </c>
      <c r="AK530" s="1">
        <v>15</v>
      </c>
      <c r="AL530" s="1">
        <v>6</v>
      </c>
      <c r="AN530" s="1">
        <v>12</v>
      </c>
      <c r="AO530" s="1" t="s">
        <v>2832</v>
      </c>
      <c r="AP530" s="1" t="s">
        <v>73</v>
      </c>
      <c r="AR530" s="1">
        <v>5</v>
      </c>
      <c r="AS530" s="1" t="s">
        <v>2833</v>
      </c>
      <c r="AT530" s="1" t="s">
        <v>2834</v>
      </c>
      <c r="AV530" s="1">
        <v>1</v>
      </c>
    </row>
    <row r="531" spans="1:48" ht="12.5" x14ac:dyDescent="0.25">
      <c r="A531" t="s">
        <v>3933</v>
      </c>
      <c r="B531">
        <v>31.572222222222223</v>
      </c>
      <c r="C531" s="1">
        <v>7</v>
      </c>
      <c r="D531" s="1">
        <v>60</v>
      </c>
      <c r="E531" s="1">
        <v>12</v>
      </c>
      <c r="F531" s="1">
        <v>5</v>
      </c>
      <c r="G531" s="1">
        <v>77006</v>
      </c>
      <c r="H531" s="1" t="s">
        <v>1083</v>
      </c>
      <c r="I531" s="1">
        <v>0</v>
      </c>
      <c r="J531" s="1" t="s">
        <v>66</v>
      </c>
      <c r="L531" s="1" t="s">
        <v>97</v>
      </c>
      <c r="N531" s="1">
        <v>1</v>
      </c>
      <c r="O531" s="1" t="s">
        <v>456</v>
      </c>
      <c r="Q531" s="1" t="s">
        <v>55</v>
      </c>
      <c r="S531" s="1" t="s">
        <v>124</v>
      </c>
      <c r="U531" s="1">
        <v>7</v>
      </c>
      <c r="V531" s="1" t="s">
        <v>2835</v>
      </c>
      <c r="W531" s="1" t="s">
        <v>82</v>
      </c>
      <c r="AF531" s="1" t="s">
        <v>35</v>
      </c>
      <c r="AP531" s="1" t="s">
        <v>73</v>
      </c>
      <c r="AR531" s="1">
        <v>10</v>
      </c>
      <c r="AS531" s="1" t="s">
        <v>2836</v>
      </c>
      <c r="AT531" s="1" t="s">
        <v>2837</v>
      </c>
      <c r="AV531" s="1">
        <v>1</v>
      </c>
    </row>
    <row r="532" spans="1:48" ht="12.5" x14ac:dyDescent="0.25">
      <c r="A532" t="s">
        <v>3930</v>
      </c>
      <c r="B532">
        <v>21.155555555555555</v>
      </c>
      <c r="C532" s="1">
        <v>7</v>
      </c>
      <c r="D532" s="1">
        <v>0</v>
      </c>
      <c r="E532" s="1">
        <v>8</v>
      </c>
      <c r="F532" s="1">
        <v>25</v>
      </c>
      <c r="G532" s="1">
        <v>800016</v>
      </c>
      <c r="H532" s="1" t="s">
        <v>2838</v>
      </c>
      <c r="I532" s="1">
        <v>1</v>
      </c>
      <c r="N532" s="1">
        <v>1</v>
      </c>
      <c r="O532" s="1" t="s">
        <v>109</v>
      </c>
      <c r="Q532" s="1" t="s">
        <v>79</v>
      </c>
      <c r="S532" s="1" t="s">
        <v>90</v>
      </c>
      <c r="U532" s="1">
        <v>2</v>
      </c>
      <c r="V532" s="3" t="s">
        <v>2839</v>
      </c>
      <c r="W532" s="1" t="s">
        <v>165</v>
      </c>
      <c r="AG532" s="1" t="s">
        <v>1234</v>
      </c>
      <c r="AH532" s="1" t="s">
        <v>83</v>
      </c>
      <c r="AJ532" s="1">
        <v>6</v>
      </c>
      <c r="AL532" s="1">
        <v>2</v>
      </c>
      <c r="AN532" s="1">
        <v>20</v>
      </c>
      <c r="AO532" s="1" t="s">
        <v>2840</v>
      </c>
      <c r="AP532" s="1" t="s">
        <v>63</v>
      </c>
      <c r="AR532" s="1">
        <v>9</v>
      </c>
      <c r="AS532" s="1" t="s">
        <v>2841</v>
      </c>
      <c r="AT532" s="1" t="s">
        <v>2842</v>
      </c>
      <c r="AU532" s="1" t="s">
        <v>2843</v>
      </c>
      <c r="AV532" s="1">
        <v>1</v>
      </c>
    </row>
    <row r="533" spans="1:48" ht="12.5" x14ac:dyDescent="0.25">
      <c r="A533" t="s">
        <v>3927</v>
      </c>
      <c r="B533">
        <v>31.427777777777777</v>
      </c>
      <c r="C533" s="1">
        <v>7</v>
      </c>
      <c r="D533" s="1">
        <v>60</v>
      </c>
      <c r="E533" s="1">
        <v>6</v>
      </c>
      <c r="F533" s="1">
        <v>4</v>
      </c>
      <c r="G533" s="1">
        <v>4120</v>
      </c>
      <c r="H533" s="1" t="s">
        <v>389</v>
      </c>
      <c r="I533" s="1">
        <v>0</v>
      </c>
      <c r="J533" s="1" t="s">
        <v>96</v>
      </c>
      <c r="L533" s="1" t="s">
        <v>102</v>
      </c>
      <c r="N533" s="1">
        <v>1</v>
      </c>
      <c r="O533" s="1" t="s">
        <v>518</v>
      </c>
      <c r="Q533" s="1" t="s">
        <v>55</v>
      </c>
      <c r="S533" s="1" t="s">
        <v>80</v>
      </c>
      <c r="U533" s="1">
        <v>5</v>
      </c>
      <c r="V533" s="1" t="s">
        <v>2844</v>
      </c>
      <c r="W533" s="1" t="s">
        <v>82</v>
      </c>
      <c r="Z533" s="1" t="s">
        <v>29</v>
      </c>
      <c r="AH533" s="1" t="s">
        <v>71</v>
      </c>
      <c r="AK533" s="1">
        <v>14</v>
      </c>
      <c r="AL533" s="1">
        <v>2</v>
      </c>
      <c r="AN533" s="1">
        <v>32</v>
      </c>
      <c r="AO533" s="1" t="s">
        <v>2845</v>
      </c>
      <c r="AP533" s="1" t="s">
        <v>73</v>
      </c>
      <c r="AR533" s="1">
        <v>8</v>
      </c>
      <c r="AS533" s="1" t="s">
        <v>2846</v>
      </c>
      <c r="AT533" s="1" t="s">
        <v>2847</v>
      </c>
      <c r="AU533" s="1" t="s">
        <v>2848</v>
      </c>
      <c r="AV533" s="1">
        <v>1</v>
      </c>
    </row>
    <row r="534" spans="1:48" ht="12.5" x14ac:dyDescent="0.25">
      <c r="A534" t="s">
        <v>3930</v>
      </c>
      <c r="B534">
        <v>41.402777777777779</v>
      </c>
      <c r="C534" s="1">
        <v>7</v>
      </c>
      <c r="D534" s="1">
        <v>10</v>
      </c>
      <c r="E534" s="1">
        <v>6</v>
      </c>
      <c r="F534" s="1">
        <v>15</v>
      </c>
      <c r="G534" s="1">
        <v>11529</v>
      </c>
      <c r="H534" s="1" t="s">
        <v>2849</v>
      </c>
      <c r="I534" s="1">
        <v>0</v>
      </c>
      <c r="J534" s="1" t="s">
        <v>96</v>
      </c>
      <c r="L534" s="1" t="s">
        <v>97</v>
      </c>
      <c r="N534" s="1">
        <v>1</v>
      </c>
      <c r="O534" s="1" t="s">
        <v>456</v>
      </c>
      <c r="Q534" s="1" t="s">
        <v>422</v>
      </c>
      <c r="S534" s="1" t="s">
        <v>90</v>
      </c>
      <c r="U534" s="1">
        <v>17</v>
      </c>
      <c r="V534" s="1" t="s">
        <v>2850</v>
      </c>
      <c r="W534" s="1" t="s">
        <v>82</v>
      </c>
      <c r="AB534" s="1" t="s">
        <v>31</v>
      </c>
      <c r="AH534" s="1" t="s">
        <v>71</v>
      </c>
      <c r="AJ534" s="1">
        <v>5</v>
      </c>
      <c r="AL534" s="1">
        <v>5</v>
      </c>
      <c r="AN534" s="1">
        <v>15</v>
      </c>
      <c r="AO534" s="1" t="s">
        <v>2851</v>
      </c>
      <c r="AQ534" s="1" t="s">
        <v>2852</v>
      </c>
      <c r="AR534" s="1">
        <v>7</v>
      </c>
      <c r="AS534" s="1" t="s">
        <v>2853</v>
      </c>
      <c r="AT534" s="1" t="s">
        <v>2854</v>
      </c>
      <c r="AU534" s="1" t="s">
        <v>2855</v>
      </c>
      <c r="AV534" s="1">
        <v>1</v>
      </c>
    </row>
    <row r="535" spans="1:48" ht="12.5" x14ac:dyDescent="0.25">
      <c r="A535" t="s">
        <v>3930</v>
      </c>
      <c r="B535">
        <v>47.611111111111114</v>
      </c>
      <c r="C535" s="1">
        <v>8</v>
      </c>
      <c r="D535" s="1">
        <v>120</v>
      </c>
      <c r="E535" s="1">
        <v>10</v>
      </c>
      <c r="F535" s="1">
        <v>0</v>
      </c>
      <c r="G535" s="1">
        <v>23227</v>
      </c>
      <c r="H535" s="1" t="s">
        <v>2856</v>
      </c>
      <c r="I535" s="1">
        <v>0</v>
      </c>
      <c r="J535" s="1" t="s">
        <v>66</v>
      </c>
      <c r="L535" s="1" t="s">
        <v>97</v>
      </c>
      <c r="N535" s="1">
        <v>1</v>
      </c>
      <c r="O535" s="1" t="s">
        <v>5</v>
      </c>
      <c r="Q535" s="1" t="s">
        <v>55</v>
      </c>
      <c r="S535" s="1" t="s">
        <v>56</v>
      </c>
      <c r="U535" s="1">
        <v>8</v>
      </c>
      <c r="V535" s="1" t="s">
        <v>2857</v>
      </c>
      <c r="W535" s="1" t="s">
        <v>70</v>
      </c>
      <c r="Z535" s="1" t="s">
        <v>29</v>
      </c>
      <c r="AH535" s="1" t="s">
        <v>83</v>
      </c>
      <c r="AJ535" s="1">
        <v>5</v>
      </c>
      <c r="AL535" s="1">
        <v>5</v>
      </c>
      <c r="AN535" s="1">
        <v>40</v>
      </c>
      <c r="AO535" s="1" t="s">
        <v>2858</v>
      </c>
      <c r="AP535" s="1" t="s">
        <v>73</v>
      </c>
      <c r="AR535" s="1">
        <v>10</v>
      </c>
      <c r="AS535" s="1" t="s">
        <v>2859</v>
      </c>
      <c r="AT535" s="1" t="s">
        <v>2860</v>
      </c>
      <c r="AV535" s="1">
        <v>1</v>
      </c>
    </row>
    <row r="536" spans="1:48" ht="12.5" x14ac:dyDescent="0.25">
      <c r="A536" t="s">
        <v>3942</v>
      </c>
      <c r="B536">
        <v>37.658333333333331</v>
      </c>
      <c r="C536" s="1">
        <v>7</v>
      </c>
      <c r="D536" s="1">
        <v>40</v>
      </c>
      <c r="E536" s="1">
        <v>12</v>
      </c>
      <c r="F536" s="1">
        <v>10</v>
      </c>
      <c r="G536" s="1">
        <v>60637</v>
      </c>
      <c r="H536" s="1" t="s">
        <v>2861</v>
      </c>
      <c r="I536" s="1">
        <v>0</v>
      </c>
      <c r="J536" s="1" t="s">
        <v>52</v>
      </c>
      <c r="L536" s="1" t="s">
        <v>97</v>
      </c>
      <c r="N536" s="1">
        <v>1</v>
      </c>
      <c r="O536" s="1" t="s">
        <v>451</v>
      </c>
      <c r="Q536" s="1" t="s">
        <v>110</v>
      </c>
      <c r="S536" s="1" t="s">
        <v>56</v>
      </c>
      <c r="U536" s="1">
        <v>8</v>
      </c>
      <c r="V536" s="1" t="s">
        <v>2862</v>
      </c>
      <c r="W536" s="1" t="s">
        <v>70</v>
      </c>
      <c r="AA536" s="1" t="s">
        <v>30</v>
      </c>
      <c r="AH536" s="1" t="s">
        <v>71</v>
      </c>
      <c r="AJ536" s="1">
        <v>6</v>
      </c>
      <c r="AL536" s="1">
        <v>5</v>
      </c>
      <c r="AN536" s="1">
        <v>10</v>
      </c>
      <c r="AO536" s="1" t="s">
        <v>2863</v>
      </c>
      <c r="AP536" s="1" t="s">
        <v>73</v>
      </c>
      <c r="AR536" s="1">
        <v>4</v>
      </c>
      <c r="AS536" s="1" t="s">
        <v>2864</v>
      </c>
      <c r="AT536" s="1" t="s">
        <v>2865</v>
      </c>
      <c r="AU536" s="1" t="s">
        <v>2866</v>
      </c>
      <c r="AV536" s="1">
        <v>0</v>
      </c>
    </row>
    <row r="537" spans="1:48" ht="12.5" x14ac:dyDescent="0.25">
      <c r="A537" t="s">
        <v>0</v>
      </c>
      <c r="B537">
        <v>30.863888888888887</v>
      </c>
      <c r="C537" s="1">
        <v>7</v>
      </c>
      <c r="D537" s="1">
        <v>90</v>
      </c>
      <c r="E537" s="1">
        <v>9</v>
      </c>
      <c r="F537" s="1">
        <v>5</v>
      </c>
      <c r="G537" s="1">
        <v>90027</v>
      </c>
      <c r="H537" s="1" t="s">
        <v>2867</v>
      </c>
      <c r="I537" s="1">
        <v>0</v>
      </c>
      <c r="J537" s="1" t="s">
        <v>52</v>
      </c>
      <c r="L537" s="1" t="s">
        <v>53</v>
      </c>
      <c r="N537" s="1">
        <v>1</v>
      </c>
      <c r="O537" s="1" t="s">
        <v>158</v>
      </c>
      <c r="Q537" s="1" t="s">
        <v>383</v>
      </c>
      <c r="S537" s="1" t="s">
        <v>232</v>
      </c>
      <c r="U537" s="1">
        <v>10</v>
      </c>
      <c r="V537" s="1" t="s">
        <v>2868</v>
      </c>
      <c r="W537" s="1" t="s">
        <v>82</v>
      </c>
      <c r="AF537" s="1" t="s">
        <v>35</v>
      </c>
      <c r="AP537" s="1" t="s">
        <v>73</v>
      </c>
      <c r="AR537" s="1">
        <v>10</v>
      </c>
      <c r="AS537" s="1" t="s">
        <v>2869</v>
      </c>
      <c r="AT537" s="1" t="s">
        <v>2870</v>
      </c>
      <c r="AV537" s="1">
        <v>0</v>
      </c>
    </row>
    <row r="538" spans="1:48" ht="12.5" x14ac:dyDescent="0.25">
      <c r="A538" t="s">
        <v>3927</v>
      </c>
      <c r="B538">
        <v>40.783333333333331</v>
      </c>
      <c r="C538" s="1">
        <v>6</v>
      </c>
      <c r="D538" s="1">
        <v>120</v>
      </c>
      <c r="E538" s="1">
        <v>9</v>
      </c>
      <c r="F538" s="1">
        <v>7</v>
      </c>
      <c r="H538" s="1" t="s">
        <v>218</v>
      </c>
      <c r="I538" s="1">
        <v>1</v>
      </c>
      <c r="N538" s="1">
        <v>1</v>
      </c>
      <c r="O538" s="1" t="s">
        <v>518</v>
      </c>
      <c r="Q538" s="1" t="s">
        <v>144</v>
      </c>
      <c r="T538" s="1" t="s">
        <v>2590</v>
      </c>
      <c r="U538" s="1">
        <v>10</v>
      </c>
      <c r="W538" s="1" t="s">
        <v>82</v>
      </c>
      <c r="AA538" s="1" t="s">
        <v>30</v>
      </c>
      <c r="AH538" s="1" t="s">
        <v>71</v>
      </c>
      <c r="AJ538" s="1">
        <v>6</v>
      </c>
      <c r="AL538" s="1">
        <v>5</v>
      </c>
      <c r="AN538" s="1">
        <v>15</v>
      </c>
      <c r="AO538" s="1" t="s">
        <v>2871</v>
      </c>
      <c r="AP538" s="1" t="s">
        <v>73</v>
      </c>
      <c r="AR538" s="1">
        <v>9</v>
      </c>
      <c r="AS538" s="1" t="s">
        <v>2872</v>
      </c>
      <c r="AT538" s="1" t="s">
        <v>2873</v>
      </c>
      <c r="AU538" s="1" t="s">
        <v>2874</v>
      </c>
      <c r="AV538" s="1">
        <v>1</v>
      </c>
    </row>
    <row r="539" spans="1:48" ht="12.5" x14ac:dyDescent="0.25">
      <c r="A539" t="s">
        <v>0</v>
      </c>
      <c r="B539">
        <v>37.844444444444441</v>
      </c>
      <c r="C539" s="1">
        <v>7</v>
      </c>
      <c r="D539" s="1">
        <v>60</v>
      </c>
      <c r="E539" s="1">
        <v>7</v>
      </c>
      <c r="F539" s="1">
        <v>0</v>
      </c>
      <c r="G539" s="1">
        <v>92120</v>
      </c>
      <c r="H539" s="1" t="s">
        <v>2875</v>
      </c>
      <c r="I539" s="1">
        <v>1</v>
      </c>
      <c r="N539" s="1">
        <v>1</v>
      </c>
      <c r="O539" s="1" t="s">
        <v>149</v>
      </c>
      <c r="Q539" s="1" t="s">
        <v>79</v>
      </c>
      <c r="S539" s="1" t="s">
        <v>232</v>
      </c>
      <c r="U539" s="1">
        <v>1</v>
      </c>
      <c r="V539" s="1" t="s">
        <v>2876</v>
      </c>
      <c r="W539" s="1" t="s">
        <v>70</v>
      </c>
      <c r="Z539" s="1" t="s">
        <v>29</v>
      </c>
      <c r="AH539" s="1" t="s">
        <v>166</v>
      </c>
      <c r="AJ539" s="1">
        <v>3</v>
      </c>
      <c r="AL539" s="1">
        <v>5</v>
      </c>
      <c r="AN539" s="1">
        <v>15</v>
      </c>
      <c r="AO539" s="1" t="s">
        <v>2566</v>
      </c>
      <c r="AP539" s="1" t="s">
        <v>63</v>
      </c>
      <c r="AR539" s="1">
        <v>9</v>
      </c>
      <c r="AS539" s="1" t="s">
        <v>2877</v>
      </c>
      <c r="AT539" s="1" t="s">
        <v>2878</v>
      </c>
      <c r="AU539" s="1" t="s">
        <v>2879</v>
      </c>
      <c r="AV539" s="1">
        <v>1</v>
      </c>
    </row>
    <row r="540" spans="1:48" ht="12.5" x14ac:dyDescent="0.25">
      <c r="A540" t="s">
        <v>3938</v>
      </c>
      <c r="B540">
        <v>37.261111111111113</v>
      </c>
      <c r="C540" s="1">
        <v>7</v>
      </c>
      <c r="D540" s="1">
        <v>0</v>
      </c>
      <c r="E540" s="1">
        <v>10</v>
      </c>
      <c r="F540" s="1">
        <v>5</v>
      </c>
      <c r="G540" s="1">
        <v>94041</v>
      </c>
      <c r="H540" s="1" t="s">
        <v>2880</v>
      </c>
      <c r="I540" s="1">
        <v>0</v>
      </c>
      <c r="J540" s="1" t="s">
        <v>66</v>
      </c>
      <c r="L540" s="1" t="s">
        <v>53</v>
      </c>
      <c r="N540" s="1">
        <v>0</v>
      </c>
      <c r="W540" s="1" t="s">
        <v>82</v>
      </c>
      <c r="AC540" s="1" t="s">
        <v>32</v>
      </c>
      <c r="AH540" s="1" t="s">
        <v>71</v>
      </c>
      <c r="AJ540" s="1">
        <v>6</v>
      </c>
      <c r="AL540" s="1">
        <v>6</v>
      </c>
      <c r="AN540" s="1">
        <v>15</v>
      </c>
      <c r="AO540" s="1" t="s">
        <v>2881</v>
      </c>
      <c r="AP540" s="1" t="s">
        <v>2882</v>
      </c>
      <c r="AR540" s="1">
        <v>10</v>
      </c>
      <c r="AS540" s="1" t="s">
        <v>2883</v>
      </c>
      <c r="AT540" s="1" t="s">
        <v>1821</v>
      </c>
      <c r="AV540" s="1">
        <v>0</v>
      </c>
    </row>
    <row r="541" spans="1:48" ht="12.5" x14ac:dyDescent="0.25">
      <c r="A541" t="s">
        <v>0</v>
      </c>
      <c r="B541">
        <v>24.511111111111113</v>
      </c>
      <c r="C541" s="1">
        <v>8</v>
      </c>
      <c r="D541" s="1">
        <v>0</v>
      </c>
      <c r="E541" s="1">
        <v>15</v>
      </c>
      <c r="F541" s="1">
        <v>100</v>
      </c>
      <c r="G541" s="1">
        <v>94560</v>
      </c>
      <c r="H541" s="1" t="s">
        <v>2884</v>
      </c>
      <c r="I541" s="1">
        <v>1</v>
      </c>
      <c r="N541" s="1">
        <v>1</v>
      </c>
      <c r="O541" s="1" t="s">
        <v>579</v>
      </c>
      <c r="Q541" s="1" t="s">
        <v>79</v>
      </c>
      <c r="S541" s="1" t="s">
        <v>56</v>
      </c>
      <c r="U541" s="1">
        <v>1</v>
      </c>
      <c r="V541" s="1" t="s">
        <v>57</v>
      </c>
      <c r="W541" s="1" t="s">
        <v>58</v>
      </c>
      <c r="X541" s="1" t="s">
        <v>27</v>
      </c>
      <c r="Z541" s="1" t="s">
        <v>29</v>
      </c>
      <c r="AA541" s="1" t="s">
        <v>30</v>
      </c>
      <c r="AB541" s="1" t="s">
        <v>31</v>
      </c>
      <c r="AC541" s="1" t="s">
        <v>32</v>
      </c>
      <c r="AE541" s="1" t="s">
        <v>34</v>
      </c>
      <c r="AH541" s="1" t="s">
        <v>59</v>
      </c>
      <c r="AK541" s="1">
        <v>25</v>
      </c>
      <c r="AM541" s="1">
        <v>10</v>
      </c>
      <c r="AN541" s="1">
        <v>4</v>
      </c>
      <c r="AO541" s="1" t="s">
        <v>160</v>
      </c>
      <c r="AP541" s="1" t="s">
        <v>73</v>
      </c>
      <c r="AR541" s="1">
        <v>10</v>
      </c>
      <c r="AS541" s="1" t="s">
        <v>2885</v>
      </c>
      <c r="AT541" s="1" t="s">
        <v>2886</v>
      </c>
      <c r="AU541" s="1" t="s">
        <v>2887</v>
      </c>
      <c r="AV541" s="1">
        <v>1</v>
      </c>
    </row>
    <row r="542" spans="1:48" ht="12.5" x14ac:dyDescent="0.25">
      <c r="A542" t="s">
        <v>0</v>
      </c>
      <c r="B542">
        <v>34.719444444444441</v>
      </c>
      <c r="C542" s="1">
        <v>7</v>
      </c>
      <c r="D542" s="1">
        <v>0</v>
      </c>
      <c r="E542" s="1">
        <v>10</v>
      </c>
      <c r="F542" s="1">
        <v>1</v>
      </c>
      <c r="G542" s="1">
        <v>92300</v>
      </c>
      <c r="H542" s="1" t="s">
        <v>2888</v>
      </c>
      <c r="I542" s="1">
        <v>1</v>
      </c>
      <c r="N542" s="1">
        <v>1</v>
      </c>
      <c r="O542" s="1" t="s">
        <v>78</v>
      </c>
      <c r="R542" s="1" t="s">
        <v>2889</v>
      </c>
      <c r="S542" s="1" t="s">
        <v>80</v>
      </c>
      <c r="U542" s="1">
        <v>5</v>
      </c>
      <c r="V542" s="1" t="s">
        <v>579</v>
      </c>
      <c r="W542" s="1" t="s">
        <v>82</v>
      </c>
      <c r="AB542" s="1" t="s">
        <v>31</v>
      </c>
      <c r="AH542" s="1" t="s">
        <v>83</v>
      </c>
      <c r="AJ542" s="1">
        <v>4</v>
      </c>
      <c r="AM542" s="1">
        <v>10</v>
      </c>
      <c r="AN542" s="1">
        <v>18</v>
      </c>
      <c r="AO542" s="1" t="s">
        <v>2890</v>
      </c>
      <c r="AP542" s="1" t="s">
        <v>197</v>
      </c>
      <c r="AR542" s="1">
        <v>10</v>
      </c>
      <c r="AS542" s="1" t="s">
        <v>2891</v>
      </c>
      <c r="AT542" s="1" t="s">
        <v>2892</v>
      </c>
      <c r="AU542" s="1" t="s">
        <v>2893</v>
      </c>
      <c r="AV542" s="1">
        <v>1</v>
      </c>
    </row>
    <row r="543" spans="1:48" ht="12.5" x14ac:dyDescent="0.25">
      <c r="A543" t="s">
        <v>0</v>
      </c>
      <c r="B543">
        <v>26.45</v>
      </c>
      <c r="C543" s="1">
        <v>8</v>
      </c>
      <c r="D543" s="1">
        <v>15</v>
      </c>
      <c r="E543" s="1">
        <v>6</v>
      </c>
      <c r="F543" s="1">
        <v>10</v>
      </c>
      <c r="G543" s="1">
        <v>12345</v>
      </c>
      <c r="H543" s="1" t="s">
        <v>1340</v>
      </c>
      <c r="I543" s="1">
        <v>0</v>
      </c>
      <c r="J543" s="1" t="s">
        <v>77</v>
      </c>
      <c r="L543" s="1" t="s">
        <v>102</v>
      </c>
      <c r="N543" s="1">
        <v>1</v>
      </c>
      <c r="O543" s="1" t="s">
        <v>158</v>
      </c>
      <c r="Q543" s="1" t="s">
        <v>79</v>
      </c>
      <c r="S543" s="1" t="s">
        <v>244</v>
      </c>
      <c r="U543" s="1">
        <v>1</v>
      </c>
      <c r="V543" s="1" t="s">
        <v>2894</v>
      </c>
      <c r="W543" s="1" t="s">
        <v>58</v>
      </c>
      <c r="AA543" s="1" t="s">
        <v>30</v>
      </c>
      <c r="AC543" s="1" t="s">
        <v>32</v>
      </c>
      <c r="AD543" s="1" t="s">
        <v>33</v>
      </c>
      <c r="AH543" s="1" t="s">
        <v>59</v>
      </c>
      <c r="AJ543" s="1">
        <v>6</v>
      </c>
      <c r="AM543" s="1">
        <v>20</v>
      </c>
      <c r="AN543" s="1">
        <v>15</v>
      </c>
      <c r="AO543" s="1" t="s">
        <v>2895</v>
      </c>
      <c r="AP543" s="1" t="s">
        <v>63</v>
      </c>
      <c r="AR543" s="1">
        <v>10</v>
      </c>
      <c r="AS543" s="1" t="s">
        <v>2896</v>
      </c>
      <c r="AT543" s="1" t="s">
        <v>2897</v>
      </c>
      <c r="AU543" s="1" t="s">
        <v>592</v>
      </c>
      <c r="AV543" s="1">
        <v>1</v>
      </c>
    </row>
    <row r="544" spans="1:48" ht="12.5" x14ac:dyDescent="0.25">
      <c r="A544" t="s">
        <v>1</v>
      </c>
      <c r="B544">
        <v>30.619444444444444</v>
      </c>
      <c r="C544" s="1">
        <v>7</v>
      </c>
      <c r="D544" s="1">
        <v>10</v>
      </c>
      <c r="E544" s="1">
        <v>8</v>
      </c>
      <c r="F544" s="1">
        <v>24</v>
      </c>
      <c r="G544" s="1">
        <v>1080023</v>
      </c>
      <c r="H544" s="1" t="s">
        <v>2898</v>
      </c>
      <c r="I544" s="1">
        <v>1</v>
      </c>
      <c r="N544" s="1">
        <v>1</v>
      </c>
      <c r="O544" s="1" t="s">
        <v>5</v>
      </c>
      <c r="Q544" s="1" t="s">
        <v>79</v>
      </c>
      <c r="T544" s="1" t="s">
        <v>2899</v>
      </c>
      <c r="U544" s="1">
        <v>5</v>
      </c>
      <c r="V544" s="1" t="s">
        <v>2900</v>
      </c>
      <c r="W544" s="1" t="s">
        <v>58</v>
      </c>
      <c r="AC544" s="1" t="s">
        <v>32</v>
      </c>
      <c r="AH544" s="1" t="s">
        <v>71</v>
      </c>
      <c r="AJ544" s="1">
        <v>1</v>
      </c>
      <c r="AL544" s="1">
        <v>1</v>
      </c>
      <c r="AN544" s="1">
        <v>10</v>
      </c>
      <c r="AO544" s="1" t="s">
        <v>2901</v>
      </c>
      <c r="AP544" s="1" t="s">
        <v>73</v>
      </c>
      <c r="AR544" s="1">
        <v>8</v>
      </c>
      <c r="AS544" s="1" t="s">
        <v>2902</v>
      </c>
      <c r="AT544" s="1" t="s">
        <v>2903</v>
      </c>
      <c r="AU544" s="1" t="s">
        <v>2904</v>
      </c>
      <c r="AV544" s="1">
        <v>1</v>
      </c>
    </row>
    <row r="545" spans="1:48" ht="12.5" x14ac:dyDescent="0.25">
      <c r="A545" t="s">
        <v>3933</v>
      </c>
      <c r="B545">
        <v>32.219444444444441</v>
      </c>
      <c r="C545" s="1">
        <v>7</v>
      </c>
      <c r="D545" s="1">
        <v>0</v>
      </c>
      <c r="E545" s="1">
        <v>8</v>
      </c>
      <c r="F545" s="1">
        <v>1</v>
      </c>
      <c r="H545" s="1" t="s">
        <v>2905</v>
      </c>
      <c r="I545" s="1">
        <v>1</v>
      </c>
      <c r="N545" s="1">
        <v>1</v>
      </c>
      <c r="O545" s="1" t="s">
        <v>451</v>
      </c>
      <c r="Q545" s="1" t="s">
        <v>110</v>
      </c>
      <c r="T545" s="1" t="s">
        <v>1031</v>
      </c>
      <c r="U545" s="1">
        <v>5</v>
      </c>
      <c r="W545" s="1" t="s">
        <v>82</v>
      </c>
      <c r="AA545" s="1" t="s">
        <v>30</v>
      </c>
      <c r="AC545" s="1" t="s">
        <v>32</v>
      </c>
      <c r="AH545" s="1" t="s">
        <v>71</v>
      </c>
      <c r="AJ545" s="1">
        <v>2</v>
      </c>
      <c r="AL545" s="1">
        <v>3</v>
      </c>
      <c r="AN545" s="1">
        <v>10</v>
      </c>
      <c r="AO545" s="1" t="s">
        <v>2906</v>
      </c>
      <c r="AP545" s="1" t="s">
        <v>73</v>
      </c>
      <c r="AR545" s="1">
        <v>9</v>
      </c>
      <c r="AS545" s="1" t="s">
        <v>2907</v>
      </c>
      <c r="AT545" s="1" t="s">
        <v>2908</v>
      </c>
      <c r="AU545" s="1" t="s">
        <v>2909</v>
      </c>
      <c r="AV545" s="1">
        <v>0</v>
      </c>
    </row>
    <row r="546" spans="1:48" ht="12.5" x14ac:dyDescent="0.25">
      <c r="A546" t="s">
        <v>3938</v>
      </c>
      <c r="B546">
        <v>30.505555555555556</v>
      </c>
      <c r="C546" s="1">
        <v>7</v>
      </c>
      <c r="D546" s="1">
        <v>45</v>
      </c>
      <c r="E546" s="1">
        <v>7</v>
      </c>
      <c r="F546" s="1">
        <v>6</v>
      </c>
      <c r="G546" s="1">
        <v>60486</v>
      </c>
      <c r="H546" s="1" t="s">
        <v>2910</v>
      </c>
      <c r="I546" s="1">
        <v>0</v>
      </c>
      <c r="J546" s="1" t="s">
        <v>96</v>
      </c>
      <c r="L546" s="1" t="s">
        <v>97</v>
      </c>
      <c r="N546" s="1">
        <v>1</v>
      </c>
      <c r="O546" s="1" t="s">
        <v>224</v>
      </c>
      <c r="Q546" s="1" t="s">
        <v>55</v>
      </c>
      <c r="T546" s="1" t="s">
        <v>2911</v>
      </c>
      <c r="U546" s="1">
        <v>8</v>
      </c>
      <c r="V546" s="1" t="s">
        <v>2912</v>
      </c>
      <c r="W546" s="1" t="s">
        <v>82</v>
      </c>
      <c r="AA546" s="1" t="s">
        <v>30</v>
      </c>
      <c r="AH546" s="1" t="s">
        <v>71</v>
      </c>
      <c r="AJ546" s="1">
        <v>3</v>
      </c>
      <c r="AL546" s="1">
        <v>2</v>
      </c>
      <c r="AN546" s="1">
        <v>40</v>
      </c>
      <c r="AO546" s="1" t="s">
        <v>2913</v>
      </c>
      <c r="AP546" s="1" t="s">
        <v>73</v>
      </c>
      <c r="AR546" s="1">
        <v>10</v>
      </c>
      <c r="AS546" s="1" t="s">
        <v>2914</v>
      </c>
      <c r="AV546" s="1">
        <v>0</v>
      </c>
    </row>
    <row r="547" spans="1:48" ht="12.5" x14ac:dyDescent="0.25">
      <c r="A547" t="s">
        <v>0</v>
      </c>
      <c r="B547">
        <v>56.9</v>
      </c>
      <c r="C547" s="1">
        <v>8</v>
      </c>
      <c r="D547" s="1">
        <v>120</v>
      </c>
      <c r="E547" s="1">
        <v>2</v>
      </c>
      <c r="F547" s="1">
        <v>25</v>
      </c>
      <c r="G547" s="1">
        <v>90210</v>
      </c>
      <c r="H547" s="1" t="s">
        <v>2915</v>
      </c>
      <c r="I547" s="1">
        <v>1</v>
      </c>
      <c r="N547" s="1">
        <v>1</v>
      </c>
      <c r="O547" s="1" t="s">
        <v>224</v>
      </c>
      <c r="Q547" s="1" t="s">
        <v>55</v>
      </c>
      <c r="S547" s="1" t="s">
        <v>390</v>
      </c>
      <c r="U547" s="1">
        <v>25</v>
      </c>
      <c r="V547" s="1" t="s">
        <v>308</v>
      </c>
      <c r="W547" s="1" t="s">
        <v>82</v>
      </c>
      <c r="X547" s="1" t="s">
        <v>27</v>
      </c>
      <c r="Z547" s="1" t="s">
        <v>29</v>
      </c>
      <c r="AE547" s="1" t="s">
        <v>34</v>
      </c>
      <c r="AH547" s="1" t="s">
        <v>83</v>
      </c>
      <c r="AK547" s="1">
        <v>20</v>
      </c>
      <c r="AL547" s="1">
        <v>5</v>
      </c>
      <c r="AN547" s="1">
        <v>15</v>
      </c>
      <c r="AO547" s="1" t="s">
        <v>2916</v>
      </c>
      <c r="AQ547" s="1" t="s">
        <v>2917</v>
      </c>
      <c r="AR547" s="1">
        <v>10</v>
      </c>
      <c r="AS547" s="1" t="s">
        <v>74</v>
      </c>
      <c r="AT547" s="1" t="s">
        <v>2918</v>
      </c>
      <c r="AU547" s="1" t="s">
        <v>115</v>
      </c>
      <c r="AV547" s="1">
        <v>1</v>
      </c>
    </row>
    <row r="548" spans="1:48" ht="12.5" x14ac:dyDescent="0.25">
      <c r="A548" t="s">
        <v>3933</v>
      </c>
      <c r="B548">
        <v>37.06111111111111</v>
      </c>
      <c r="C548" s="1">
        <v>6</v>
      </c>
      <c r="D548" s="1">
        <v>15</v>
      </c>
      <c r="E548" s="1">
        <v>10</v>
      </c>
      <c r="F548" s="1">
        <v>3</v>
      </c>
      <c r="G548" s="1">
        <v>1220</v>
      </c>
      <c r="H548" s="1" t="s">
        <v>148</v>
      </c>
      <c r="I548" s="1">
        <v>1</v>
      </c>
      <c r="N548" s="1">
        <v>1</v>
      </c>
      <c r="O548" s="1" t="s">
        <v>224</v>
      </c>
      <c r="Q548" s="1" t="s">
        <v>79</v>
      </c>
      <c r="T548" s="1" t="s">
        <v>2919</v>
      </c>
      <c r="U548" s="1">
        <v>10</v>
      </c>
      <c r="V548" s="1" t="s">
        <v>2920</v>
      </c>
      <c r="W548" s="1" t="s">
        <v>165</v>
      </c>
      <c r="AF548" s="1" t="s">
        <v>35</v>
      </c>
      <c r="AP548" s="1" t="s">
        <v>197</v>
      </c>
      <c r="AR548" s="1">
        <v>9</v>
      </c>
      <c r="AS548" s="1" t="s">
        <v>2921</v>
      </c>
      <c r="AT548" s="1" t="s">
        <v>2922</v>
      </c>
      <c r="AU548" s="1" t="s">
        <v>1856</v>
      </c>
      <c r="AV548" s="1">
        <v>0</v>
      </c>
    </row>
    <row r="549" spans="1:48" ht="12.5" x14ac:dyDescent="0.25">
      <c r="A549" t="s">
        <v>3954</v>
      </c>
      <c r="B549">
        <v>27.972222222222221</v>
      </c>
      <c r="C549" s="1">
        <v>6</v>
      </c>
      <c r="D549" s="1">
        <v>0</v>
      </c>
      <c r="E549" s="1">
        <v>10</v>
      </c>
      <c r="F549" s="1">
        <v>300</v>
      </c>
      <c r="G549" s="1">
        <v>6408453</v>
      </c>
      <c r="H549" s="1" t="s">
        <v>2923</v>
      </c>
      <c r="I549" s="1">
        <v>1</v>
      </c>
      <c r="N549" s="1">
        <v>1</v>
      </c>
      <c r="O549" s="1" t="s">
        <v>224</v>
      </c>
      <c r="R549" s="1" t="s">
        <v>1624</v>
      </c>
      <c r="S549" s="1" t="s">
        <v>294</v>
      </c>
      <c r="U549" s="1">
        <v>1</v>
      </c>
      <c r="V549" s="1" t="s">
        <v>2924</v>
      </c>
      <c r="W549" s="1" t="s">
        <v>82</v>
      </c>
      <c r="Z549" s="1" t="s">
        <v>29</v>
      </c>
      <c r="AA549" s="1" t="s">
        <v>30</v>
      </c>
      <c r="AH549" s="1" t="s">
        <v>71</v>
      </c>
      <c r="AK549" s="1">
        <v>12</v>
      </c>
      <c r="AM549" s="1">
        <v>10</v>
      </c>
      <c r="AN549" s="1">
        <v>3</v>
      </c>
      <c r="AO549" s="1" t="s">
        <v>2925</v>
      </c>
      <c r="AP549" s="1" t="s">
        <v>73</v>
      </c>
      <c r="AR549" s="1">
        <v>10</v>
      </c>
      <c r="AS549" s="1" t="s">
        <v>2926</v>
      </c>
      <c r="AT549" s="1" t="s">
        <v>2927</v>
      </c>
      <c r="AU549" s="1" t="s">
        <v>2928</v>
      </c>
      <c r="AV549" s="1">
        <v>1</v>
      </c>
    </row>
    <row r="550" spans="1:48" ht="12.5" x14ac:dyDescent="0.25">
      <c r="A550" t="s">
        <v>3947</v>
      </c>
      <c r="B550">
        <v>29.93888888888889</v>
      </c>
      <c r="C550" s="1">
        <v>7</v>
      </c>
      <c r="D550" s="1">
        <v>20</v>
      </c>
      <c r="E550" s="1">
        <v>10</v>
      </c>
      <c r="F550" s="1">
        <v>30</v>
      </c>
      <c r="G550" s="1">
        <v>2120026</v>
      </c>
      <c r="H550" s="1" t="s">
        <v>2929</v>
      </c>
      <c r="I550" s="1">
        <v>1</v>
      </c>
      <c r="N550" s="1">
        <v>1</v>
      </c>
      <c r="O550" s="1" t="s">
        <v>224</v>
      </c>
      <c r="Q550" s="1" t="s">
        <v>79</v>
      </c>
      <c r="S550" s="1" t="s">
        <v>90</v>
      </c>
      <c r="U550" s="1">
        <v>2</v>
      </c>
      <c r="V550" s="1" t="s">
        <v>2930</v>
      </c>
      <c r="W550" s="1" t="s">
        <v>58</v>
      </c>
      <c r="AF550" s="1" t="s">
        <v>35</v>
      </c>
      <c r="AP550" s="1" t="s">
        <v>73</v>
      </c>
      <c r="AR550" s="1">
        <v>5</v>
      </c>
      <c r="AS550" s="1" t="s">
        <v>2931</v>
      </c>
      <c r="AT550" s="1" t="s">
        <v>2932</v>
      </c>
      <c r="AU550" s="1" t="s">
        <v>2933</v>
      </c>
      <c r="AV550" s="1">
        <v>0</v>
      </c>
    </row>
    <row r="551" spans="1:48" ht="12.5" x14ac:dyDescent="0.25">
      <c r="A551" t="s">
        <v>1</v>
      </c>
      <c r="B551">
        <v>27.508333333333333</v>
      </c>
      <c r="C551" s="1">
        <v>6</v>
      </c>
      <c r="D551" s="1">
        <v>10</v>
      </c>
      <c r="E551" s="1">
        <v>6</v>
      </c>
      <c r="F551" s="1">
        <v>4</v>
      </c>
      <c r="G551" s="1">
        <v>10405</v>
      </c>
      <c r="H551" s="1" t="s">
        <v>141</v>
      </c>
      <c r="I551" s="1">
        <v>1</v>
      </c>
      <c r="N551" s="1">
        <v>1</v>
      </c>
      <c r="O551" s="1" t="s">
        <v>224</v>
      </c>
      <c r="Q551" s="1" t="s">
        <v>89</v>
      </c>
      <c r="S551" s="1" t="s">
        <v>90</v>
      </c>
      <c r="U551" s="1">
        <v>10</v>
      </c>
      <c r="V551" s="1" t="s">
        <v>2934</v>
      </c>
      <c r="W551" s="1" t="s">
        <v>58</v>
      </c>
      <c r="AC551" s="1" t="s">
        <v>32</v>
      </c>
      <c r="AH551" s="1" t="s">
        <v>83</v>
      </c>
      <c r="AJ551" s="1">
        <v>2</v>
      </c>
      <c r="AL551" s="1">
        <v>3</v>
      </c>
      <c r="AN551" s="1">
        <v>4</v>
      </c>
      <c r="AO551" s="1" t="s">
        <v>2935</v>
      </c>
      <c r="AP551" s="1" t="s">
        <v>73</v>
      </c>
      <c r="AR551" s="1">
        <v>9</v>
      </c>
      <c r="AS551" s="1" t="s">
        <v>2936</v>
      </c>
      <c r="AT551" s="1" t="s">
        <v>2937</v>
      </c>
      <c r="AU551" s="1" t="s">
        <v>115</v>
      </c>
      <c r="AV551" s="1">
        <v>1</v>
      </c>
    </row>
    <row r="552" spans="1:48" ht="12.5" x14ac:dyDescent="0.25">
      <c r="A552" t="s">
        <v>3949</v>
      </c>
      <c r="B552">
        <v>34.744444444444447</v>
      </c>
      <c r="C552" s="1">
        <v>7</v>
      </c>
      <c r="D552" s="1">
        <v>30</v>
      </c>
      <c r="E552" s="1">
        <v>8</v>
      </c>
      <c r="F552" s="1">
        <v>4</v>
      </c>
      <c r="G552" s="1">
        <v>4037</v>
      </c>
      <c r="H552" s="1" t="s">
        <v>2938</v>
      </c>
      <c r="I552" s="1">
        <v>0</v>
      </c>
      <c r="J552" s="1" t="s">
        <v>66</v>
      </c>
      <c r="L552" s="1" t="s">
        <v>67</v>
      </c>
      <c r="N552" s="1">
        <v>1</v>
      </c>
      <c r="O552" s="1" t="s">
        <v>224</v>
      </c>
      <c r="Q552" s="1" t="s">
        <v>79</v>
      </c>
      <c r="S552" s="1" t="s">
        <v>90</v>
      </c>
      <c r="U552" s="1">
        <v>7</v>
      </c>
      <c r="V552" s="1" t="s">
        <v>206</v>
      </c>
      <c r="W552" s="1" t="s">
        <v>82</v>
      </c>
      <c r="AA552" s="1" t="s">
        <v>30</v>
      </c>
      <c r="AC552" s="1" t="s">
        <v>32</v>
      </c>
      <c r="AH552" s="1" t="s">
        <v>59</v>
      </c>
      <c r="AJ552" s="1">
        <v>3</v>
      </c>
      <c r="AL552" s="1">
        <v>2</v>
      </c>
      <c r="AN552" s="1">
        <v>8</v>
      </c>
      <c r="AO552" s="1" t="s">
        <v>2939</v>
      </c>
      <c r="AQ552" s="1" t="s">
        <v>2940</v>
      </c>
      <c r="AR552" s="1">
        <v>9</v>
      </c>
      <c r="AS552" s="1" t="s">
        <v>2941</v>
      </c>
      <c r="AT552" s="1" t="s">
        <v>2942</v>
      </c>
      <c r="AV552" s="1">
        <v>0</v>
      </c>
    </row>
    <row r="553" spans="1:48" ht="12.5" x14ac:dyDescent="0.25">
      <c r="A553" t="s">
        <v>3930</v>
      </c>
      <c r="B553">
        <v>28.847222222222221</v>
      </c>
      <c r="C553" s="1">
        <v>6</v>
      </c>
      <c r="D553" s="1">
        <v>60</v>
      </c>
      <c r="E553" s="1">
        <v>5</v>
      </c>
      <c r="F553" s="1">
        <v>30</v>
      </c>
      <c r="G553" s="1">
        <v>30716</v>
      </c>
      <c r="H553" s="1" t="s">
        <v>2943</v>
      </c>
      <c r="I553" s="1">
        <v>1</v>
      </c>
      <c r="N553" s="1">
        <v>1</v>
      </c>
      <c r="O553" s="1" t="s">
        <v>224</v>
      </c>
      <c r="Q553" s="1" t="s">
        <v>55</v>
      </c>
      <c r="S553" s="1" t="s">
        <v>90</v>
      </c>
      <c r="U553" s="1">
        <v>8</v>
      </c>
      <c r="V553" s="3" t="s">
        <v>2944</v>
      </c>
      <c r="W553" s="1" t="s">
        <v>58</v>
      </c>
      <c r="AF553" s="1" t="s">
        <v>35</v>
      </c>
      <c r="AP553" s="1" t="s">
        <v>73</v>
      </c>
      <c r="AR553" s="1">
        <v>8</v>
      </c>
      <c r="AS553" s="1" t="s">
        <v>2945</v>
      </c>
      <c r="AT553" s="1" t="s">
        <v>2946</v>
      </c>
      <c r="AU553" s="1" t="s">
        <v>2947</v>
      </c>
      <c r="AV553" s="1">
        <v>1</v>
      </c>
    </row>
    <row r="554" spans="1:48" ht="12.5" x14ac:dyDescent="0.25">
      <c r="A554" t="s">
        <v>3933</v>
      </c>
      <c r="B554">
        <v>39.077777777777776</v>
      </c>
      <c r="C554" s="1">
        <v>6</v>
      </c>
      <c r="D554" s="1">
        <v>40</v>
      </c>
      <c r="E554" s="1">
        <v>12</v>
      </c>
      <c r="F554" s="1">
        <v>2</v>
      </c>
      <c r="H554" s="1" t="s">
        <v>2948</v>
      </c>
      <c r="I554" s="1">
        <v>0</v>
      </c>
      <c r="J554" s="1" t="s">
        <v>96</v>
      </c>
      <c r="L554" s="1" t="s">
        <v>97</v>
      </c>
      <c r="N554" s="1">
        <v>1</v>
      </c>
      <c r="O554" s="1" t="s">
        <v>224</v>
      </c>
      <c r="Q554" s="1" t="s">
        <v>55</v>
      </c>
      <c r="S554" s="1" t="s">
        <v>90</v>
      </c>
      <c r="U554" s="1">
        <v>15</v>
      </c>
      <c r="V554" s="1" t="s">
        <v>2949</v>
      </c>
      <c r="W554" s="1" t="s">
        <v>70</v>
      </c>
      <c r="Z554" s="1" t="s">
        <v>29</v>
      </c>
      <c r="AH554" s="1" t="s">
        <v>71</v>
      </c>
      <c r="AJ554" s="1">
        <v>4</v>
      </c>
      <c r="AL554" s="1">
        <v>4</v>
      </c>
      <c r="AN554" s="1">
        <v>5</v>
      </c>
      <c r="AO554" s="1" t="s">
        <v>2950</v>
      </c>
      <c r="AP554" s="1" t="s">
        <v>73</v>
      </c>
      <c r="AR554" s="1">
        <v>10</v>
      </c>
      <c r="AS554" s="1" t="s">
        <v>2951</v>
      </c>
      <c r="AT554" s="1" t="s">
        <v>2952</v>
      </c>
      <c r="AU554" s="1" t="s">
        <v>2953</v>
      </c>
      <c r="AV554" s="1">
        <v>0</v>
      </c>
    </row>
    <row r="555" spans="1:48" ht="12.5" x14ac:dyDescent="0.25">
      <c r="A555" t="s">
        <v>3938</v>
      </c>
      <c r="B555">
        <v>35.516666666666666</v>
      </c>
      <c r="C555" s="1">
        <v>6</v>
      </c>
      <c r="D555" s="1">
        <v>70</v>
      </c>
      <c r="E555" s="1">
        <v>10</v>
      </c>
      <c r="F555" s="1">
        <v>12</v>
      </c>
      <c r="G555" s="1">
        <v>13825</v>
      </c>
      <c r="H555" s="1" t="s">
        <v>2954</v>
      </c>
      <c r="I555" s="1">
        <v>0</v>
      </c>
      <c r="J555" s="1" t="s">
        <v>96</v>
      </c>
      <c r="L555" s="1" t="s">
        <v>102</v>
      </c>
      <c r="N555" s="1">
        <v>1</v>
      </c>
      <c r="O555" s="1" t="s">
        <v>224</v>
      </c>
      <c r="Q555" s="1" t="s">
        <v>79</v>
      </c>
      <c r="S555" s="1" t="s">
        <v>90</v>
      </c>
      <c r="U555" s="1">
        <v>10</v>
      </c>
      <c r="V555" s="1" t="s">
        <v>2955</v>
      </c>
      <c r="W555" s="1" t="s">
        <v>58</v>
      </c>
      <c r="AA555" s="1" t="s">
        <v>30</v>
      </c>
      <c r="AG555" s="1" t="s">
        <v>1234</v>
      </c>
      <c r="AH555" s="1" t="s">
        <v>71</v>
      </c>
      <c r="AJ555" s="1">
        <v>6</v>
      </c>
      <c r="AL555" s="1">
        <v>4</v>
      </c>
      <c r="AN555" s="1">
        <v>20</v>
      </c>
      <c r="AO555" s="1" t="s">
        <v>2956</v>
      </c>
      <c r="AQ555" s="1" t="s">
        <v>2957</v>
      </c>
      <c r="AR555" s="1">
        <v>10</v>
      </c>
      <c r="AS555" s="1" t="s">
        <v>2958</v>
      </c>
      <c r="AT555" s="1" t="s">
        <v>2959</v>
      </c>
      <c r="AU555" s="1" t="s">
        <v>2960</v>
      </c>
      <c r="AV555" s="1">
        <v>1</v>
      </c>
    </row>
    <row r="556" spans="1:48" ht="12.5" x14ac:dyDescent="0.25">
      <c r="A556" t="s">
        <v>1</v>
      </c>
      <c r="B556">
        <v>27.852777777777778</v>
      </c>
      <c r="C556" s="1">
        <v>8</v>
      </c>
      <c r="D556" s="1">
        <v>0</v>
      </c>
      <c r="E556" s="1">
        <v>12</v>
      </c>
      <c r="F556" s="1">
        <v>15</v>
      </c>
      <c r="G556" s="1">
        <v>80424</v>
      </c>
      <c r="H556" s="1" t="s">
        <v>2961</v>
      </c>
      <c r="I556" s="1">
        <v>0</v>
      </c>
      <c r="J556" s="1" t="s">
        <v>66</v>
      </c>
      <c r="L556" s="1" t="s">
        <v>97</v>
      </c>
      <c r="N556" s="1">
        <v>1</v>
      </c>
      <c r="O556" s="1" t="s">
        <v>158</v>
      </c>
      <c r="Q556" s="1" t="s">
        <v>89</v>
      </c>
      <c r="S556" s="1" t="s">
        <v>331</v>
      </c>
      <c r="U556" s="1">
        <v>5</v>
      </c>
      <c r="V556" s="1" t="s">
        <v>2962</v>
      </c>
      <c r="W556" s="1" t="s">
        <v>82</v>
      </c>
      <c r="AB556" s="1" t="s">
        <v>31</v>
      </c>
      <c r="AH556" s="1" t="s">
        <v>166</v>
      </c>
      <c r="AJ556" s="1">
        <v>4</v>
      </c>
      <c r="AL556" s="1">
        <v>2</v>
      </c>
      <c r="AN556" s="1">
        <v>5</v>
      </c>
      <c r="AO556" s="1" t="s">
        <v>2963</v>
      </c>
      <c r="AP556" s="1" t="s">
        <v>73</v>
      </c>
      <c r="AR556" s="1">
        <v>10</v>
      </c>
      <c r="AS556" s="1" t="s">
        <v>2964</v>
      </c>
      <c r="AT556" s="1" t="s">
        <v>2965</v>
      </c>
      <c r="AU556" s="1" t="s">
        <v>2966</v>
      </c>
      <c r="AV556" s="1">
        <v>0</v>
      </c>
    </row>
    <row r="557" spans="1:48" ht="12.5" x14ac:dyDescent="0.25">
      <c r="A557" t="s">
        <v>0</v>
      </c>
      <c r="B557">
        <v>53.994444444444447</v>
      </c>
      <c r="C557" s="1">
        <v>6</v>
      </c>
      <c r="D557" s="1">
        <v>95</v>
      </c>
      <c r="E557" s="1">
        <v>8</v>
      </c>
      <c r="F557" s="1">
        <v>25</v>
      </c>
      <c r="G557" s="1">
        <v>30040</v>
      </c>
      <c r="H557" s="1" t="s">
        <v>1252</v>
      </c>
      <c r="I557" s="1">
        <v>1</v>
      </c>
      <c r="N557" s="1">
        <v>1</v>
      </c>
      <c r="O557" s="1" t="s">
        <v>158</v>
      </c>
      <c r="Q557" s="1" t="s">
        <v>79</v>
      </c>
      <c r="S557" s="1" t="s">
        <v>159</v>
      </c>
      <c r="U557" s="1">
        <v>10</v>
      </c>
      <c r="V557" s="1" t="s">
        <v>2967</v>
      </c>
      <c r="W557" s="1" t="s">
        <v>82</v>
      </c>
      <c r="Z557" s="1" t="s">
        <v>29</v>
      </c>
      <c r="AH557" s="1" t="s">
        <v>166</v>
      </c>
      <c r="AJ557" s="1">
        <v>3</v>
      </c>
      <c r="AL557" s="1">
        <v>6</v>
      </c>
      <c r="AN557" s="1">
        <v>25</v>
      </c>
      <c r="AO557" s="1" t="s">
        <v>2968</v>
      </c>
      <c r="AP557" s="1" t="s">
        <v>63</v>
      </c>
      <c r="AR557" s="1">
        <v>9</v>
      </c>
      <c r="AS557" s="1" t="s">
        <v>2969</v>
      </c>
      <c r="AT557" s="1" t="s">
        <v>765</v>
      </c>
      <c r="AU557" s="1" t="s">
        <v>2970</v>
      </c>
      <c r="AV557" s="1">
        <v>0</v>
      </c>
    </row>
    <row r="558" spans="1:48" ht="12.5" x14ac:dyDescent="0.25">
      <c r="A558" t="s">
        <v>3942</v>
      </c>
      <c r="B558">
        <v>37.463888888888889</v>
      </c>
      <c r="C558" s="1">
        <v>6</v>
      </c>
      <c r="D558" s="1">
        <v>30</v>
      </c>
      <c r="E558" s="1">
        <v>10</v>
      </c>
      <c r="F558" s="1">
        <v>10</v>
      </c>
      <c r="G558" s="1">
        <v>2143</v>
      </c>
      <c r="H558" s="1" t="s">
        <v>2971</v>
      </c>
      <c r="I558" s="1">
        <v>0</v>
      </c>
      <c r="J558" s="1" t="s">
        <v>77</v>
      </c>
      <c r="L558" s="1" t="s">
        <v>102</v>
      </c>
      <c r="N558" s="1">
        <v>1</v>
      </c>
      <c r="O558" s="1" t="s">
        <v>136</v>
      </c>
      <c r="Q558" s="1" t="s">
        <v>144</v>
      </c>
      <c r="S558" s="1" t="s">
        <v>159</v>
      </c>
      <c r="U558" s="1">
        <v>12</v>
      </c>
      <c r="V558" s="1" t="s">
        <v>2972</v>
      </c>
      <c r="W558" s="1" t="s">
        <v>70</v>
      </c>
      <c r="AA558" s="1" t="s">
        <v>30</v>
      </c>
      <c r="AH558" s="1" t="s">
        <v>71</v>
      </c>
      <c r="AJ558" s="1">
        <v>6</v>
      </c>
      <c r="AL558" s="1">
        <v>6</v>
      </c>
      <c r="AN558" s="1">
        <v>3</v>
      </c>
      <c r="AO558" s="1" t="s">
        <v>2973</v>
      </c>
      <c r="AP558" s="1" t="s">
        <v>73</v>
      </c>
      <c r="AR558" s="1">
        <v>10</v>
      </c>
      <c r="AS558" s="1" t="s">
        <v>2974</v>
      </c>
      <c r="AT558" s="1" t="s">
        <v>474</v>
      </c>
      <c r="AU558" s="1" t="s">
        <v>2975</v>
      </c>
      <c r="AV558" s="1">
        <v>1</v>
      </c>
    </row>
    <row r="559" spans="1:48" ht="12.5" x14ac:dyDescent="0.25">
      <c r="A559" t="s">
        <v>3932</v>
      </c>
      <c r="B559">
        <v>33.580555555555556</v>
      </c>
      <c r="C559" s="1">
        <v>8</v>
      </c>
      <c r="D559" s="1">
        <v>0</v>
      </c>
      <c r="E559" s="1">
        <v>14</v>
      </c>
      <c r="F559" s="1">
        <v>20</v>
      </c>
      <c r="H559" s="1" t="s">
        <v>766</v>
      </c>
      <c r="I559" s="1">
        <v>1</v>
      </c>
      <c r="N559" s="1">
        <v>0</v>
      </c>
      <c r="W559" s="1" t="s">
        <v>165</v>
      </c>
      <c r="AA559" s="1" t="s">
        <v>30</v>
      </c>
      <c r="AH559" s="1" t="s">
        <v>71</v>
      </c>
      <c r="AJ559" s="1">
        <v>6</v>
      </c>
      <c r="AM559" s="1">
        <v>10</v>
      </c>
      <c r="AN559" s="1">
        <v>12</v>
      </c>
      <c r="AO559" s="1" t="s">
        <v>2976</v>
      </c>
      <c r="AP559" s="1" t="s">
        <v>63</v>
      </c>
      <c r="AR559" s="1">
        <v>9</v>
      </c>
      <c r="AS559" s="1" t="s">
        <v>2977</v>
      </c>
      <c r="AT559" s="1" t="s">
        <v>2978</v>
      </c>
      <c r="AU559" s="1" t="s">
        <v>2979</v>
      </c>
      <c r="AV559" s="1">
        <v>1</v>
      </c>
    </row>
    <row r="560" spans="1:48" ht="12.5" x14ac:dyDescent="0.25">
      <c r="A560" t="s">
        <v>1</v>
      </c>
      <c r="B560">
        <v>36.35</v>
      </c>
      <c r="C560" s="1">
        <v>8</v>
      </c>
      <c r="D560" s="1">
        <v>8</v>
      </c>
      <c r="E560" s="1">
        <v>1</v>
      </c>
      <c r="F560" s="1">
        <v>5</v>
      </c>
      <c r="G560" s="1">
        <v>1055</v>
      </c>
      <c r="H560" s="1" t="s">
        <v>1111</v>
      </c>
      <c r="I560" s="1">
        <v>1</v>
      </c>
      <c r="N560" s="1">
        <v>1</v>
      </c>
      <c r="O560" s="1" t="s">
        <v>30</v>
      </c>
      <c r="Q560" s="1" t="s">
        <v>110</v>
      </c>
      <c r="S560" s="1" t="s">
        <v>90</v>
      </c>
      <c r="U560" s="1">
        <v>15</v>
      </c>
      <c r="V560" s="1" t="s">
        <v>2980</v>
      </c>
      <c r="W560" s="1" t="s">
        <v>70</v>
      </c>
      <c r="AA560" s="1" t="s">
        <v>30</v>
      </c>
      <c r="AH560" s="1" t="s">
        <v>71</v>
      </c>
      <c r="AJ560" s="1">
        <v>6</v>
      </c>
      <c r="AL560" s="1">
        <v>3</v>
      </c>
      <c r="AN560" s="1">
        <v>40</v>
      </c>
      <c r="AO560" s="1" t="s">
        <v>2981</v>
      </c>
      <c r="AP560" s="1" t="s">
        <v>73</v>
      </c>
      <c r="AR560" s="1">
        <v>10</v>
      </c>
      <c r="AS560" s="1" t="s">
        <v>2982</v>
      </c>
      <c r="AT560" s="1" t="s">
        <v>2983</v>
      </c>
      <c r="AU560" s="1" t="s">
        <v>346</v>
      </c>
      <c r="AV560" s="1">
        <v>1</v>
      </c>
    </row>
    <row r="561" spans="1:48" ht="12.5" x14ac:dyDescent="0.25">
      <c r="A561" t="s">
        <v>3927</v>
      </c>
      <c r="B561">
        <v>25.155555555555555</v>
      </c>
      <c r="C561" s="1">
        <v>7</v>
      </c>
      <c r="D561" s="1">
        <v>20</v>
      </c>
      <c r="E561" s="1">
        <v>14</v>
      </c>
      <c r="F561" s="1">
        <v>10</v>
      </c>
      <c r="G561" s="1">
        <v>600096</v>
      </c>
      <c r="H561" s="1" t="s">
        <v>411</v>
      </c>
      <c r="I561" s="1">
        <v>1</v>
      </c>
      <c r="N561" s="1">
        <v>1</v>
      </c>
      <c r="O561" s="1" t="s">
        <v>224</v>
      </c>
      <c r="Q561" s="1" t="s">
        <v>79</v>
      </c>
      <c r="S561" s="1" t="s">
        <v>294</v>
      </c>
      <c r="U561" s="1">
        <v>2</v>
      </c>
      <c r="V561" s="1" t="s">
        <v>729</v>
      </c>
      <c r="W561" s="1" t="s">
        <v>58</v>
      </c>
      <c r="AA561" s="1" t="s">
        <v>30</v>
      </c>
      <c r="AH561" s="1" t="s">
        <v>71</v>
      </c>
      <c r="AK561" s="1">
        <v>30</v>
      </c>
      <c r="AM561" s="1">
        <v>10</v>
      </c>
      <c r="AN561" s="1">
        <v>20</v>
      </c>
      <c r="AO561" s="1" t="s">
        <v>2984</v>
      </c>
      <c r="AP561" s="1" t="s">
        <v>73</v>
      </c>
      <c r="AR561" s="1">
        <v>5</v>
      </c>
      <c r="AS561" s="1" t="s">
        <v>2985</v>
      </c>
      <c r="AU561" s="1" t="s">
        <v>2986</v>
      </c>
      <c r="AV561" s="1">
        <v>1</v>
      </c>
    </row>
    <row r="562" spans="1:48" ht="12.5" x14ac:dyDescent="0.25">
      <c r="A562" t="s">
        <v>0</v>
      </c>
      <c r="B562">
        <v>25</v>
      </c>
      <c r="C562" s="1">
        <v>8</v>
      </c>
      <c r="D562" s="1">
        <v>60</v>
      </c>
      <c r="E562" s="1">
        <v>12</v>
      </c>
      <c r="F562" s="1">
        <v>3</v>
      </c>
      <c r="H562" s="1" t="s">
        <v>2987</v>
      </c>
      <c r="I562" s="1">
        <v>1</v>
      </c>
      <c r="N562" s="1">
        <v>1</v>
      </c>
      <c r="O562" s="1" t="s">
        <v>143</v>
      </c>
      <c r="Q562" s="1" t="s">
        <v>79</v>
      </c>
      <c r="S562" s="1" t="s">
        <v>244</v>
      </c>
      <c r="U562" s="1">
        <v>1</v>
      </c>
      <c r="V562" s="1" t="s">
        <v>2988</v>
      </c>
      <c r="W562" s="1" t="s">
        <v>58</v>
      </c>
      <c r="AA562" s="1" t="s">
        <v>30</v>
      </c>
      <c r="AH562" s="1" t="s">
        <v>59</v>
      </c>
      <c r="AJ562" s="1">
        <v>6</v>
      </c>
      <c r="AL562" s="1">
        <v>6</v>
      </c>
      <c r="AN562" s="1">
        <v>15</v>
      </c>
      <c r="AO562" s="1" t="s">
        <v>2989</v>
      </c>
      <c r="AP562" s="1" t="s">
        <v>73</v>
      </c>
      <c r="AR562" s="1">
        <v>10</v>
      </c>
      <c r="AS562" s="1" t="s">
        <v>2990</v>
      </c>
      <c r="AT562" s="1" t="s">
        <v>2991</v>
      </c>
      <c r="AU562" s="1" t="s">
        <v>2992</v>
      </c>
      <c r="AV562" s="1">
        <v>0</v>
      </c>
    </row>
    <row r="563" spans="1:48" ht="12.5" x14ac:dyDescent="0.25">
      <c r="A563" t="s">
        <v>4</v>
      </c>
      <c r="B563">
        <v>25.419444444444444</v>
      </c>
      <c r="C563" s="1">
        <v>8</v>
      </c>
      <c r="D563" s="1">
        <v>20</v>
      </c>
      <c r="E563" s="1">
        <v>8</v>
      </c>
      <c r="F563" s="1">
        <v>24</v>
      </c>
      <c r="G563" s="1">
        <v>65401</v>
      </c>
      <c r="H563" s="1" t="s">
        <v>2993</v>
      </c>
      <c r="I563" s="1">
        <v>0</v>
      </c>
      <c r="J563" s="1" t="s">
        <v>66</v>
      </c>
      <c r="L563" s="1" t="s">
        <v>53</v>
      </c>
      <c r="N563" s="1">
        <v>0</v>
      </c>
      <c r="W563" s="1" t="s">
        <v>82</v>
      </c>
      <c r="AA563" s="1" t="s">
        <v>30</v>
      </c>
      <c r="AH563" s="1" t="s">
        <v>71</v>
      </c>
      <c r="AJ563" s="1">
        <v>4</v>
      </c>
      <c r="AL563" s="1">
        <v>4</v>
      </c>
      <c r="AN563" s="1">
        <v>120</v>
      </c>
      <c r="AO563" s="1" t="s">
        <v>2994</v>
      </c>
      <c r="AP563" s="1" t="s">
        <v>73</v>
      </c>
      <c r="AR563" s="1">
        <v>5</v>
      </c>
      <c r="AS563" s="1" t="s">
        <v>2995</v>
      </c>
      <c r="AT563" s="1" t="s">
        <v>2996</v>
      </c>
      <c r="AV563" s="1">
        <v>0</v>
      </c>
    </row>
    <row r="564" spans="1:48" ht="12.5" x14ac:dyDescent="0.25">
      <c r="A564" t="s">
        <v>3932</v>
      </c>
      <c r="B564">
        <v>21.558333333333334</v>
      </c>
      <c r="C564" s="1">
        <v>8</v>
      </c>
      <c r="D564" s="1">
        <v>40</v>
      </c>
      <c r="E564" s="1">
        <v>12</v>
      </c>
      <c r="F564" s="1">
        <v>0</v>
      </c>
      <c r="G564" s="1">
        <v>2620</v>
      </c>
      <c r="H564" s="1" t="s">
        <v>2997</v>
      </c>
      <c r="I564" s="1">
        <v>1</v>
      </c>
      <c r="N564" s="1">
        <v>0</v>
      </c>
      <c r="W564" s="1" t="s">
        <v>1287</v>
      </c>
      <c r="AC564" s="1" t="s">
        <v>32</v>
      </c>
      <c r="AH564" s="1" t="s">
        <v>59</v>
      </c>
      <c r="AJ564" s="1">
        <v>3</v>
      </c>
      <c r="AL564" s="1">
        <v>3</v>
      </c>
      <c r="AN564" s="1">
        <v>5</v>
      </c>
      <c r="AO564" s="1" t="s">
        <v>2998</v>
      </c>
      <c r="AQ564" s="1" t="s">
        <v>1638</v>
      </c>
      <c r="AR564" s="1">
        <v>9</v>
      </c>
      <c r="AS564" s="1" t="s">
        <v>2999</v>
      </c>
      <c r="AT564" s="1" t="s">
        <v>3000</v>
      </c>
      <c r="AU564" s="1" t="s">
        <v>3001</v>
      </c>
      <c r="AV564" s="1">
        <v>0</v>
      </c>
    </row>
    <row r="565" spans="1:48" ht="12.5" x14ac:dyDescent="0.25">
      <c r="A565" t="s">
        <v>3931</v>
      </c>
      <c r="B565">
        <v>0.76666666666666672</v>
      </c>
      <c r="C565" s="1">
        <v>7</v>
      </c>
      <c r="D565" s="1">
        <v>90</v>
      </c>
      <c r="E565" s="1">
        <v>11</v>
      </c>
      <c r="F565" s="1">
        <v>12</v>
      </c>
      <c r="G565" s="1">
        <v>60435</v>
      </c>
      <c r="H565" s="1" t="s">
        <v>3002</v>
      </c>
      <c r="I565" s="1">
        <v>0</v>
      </c>
      <c r="J565" s="1" t="s">
        <v>77</v>
      </c>
      <c r="L565" s="1" t="s">
        <v>97</v>
      </c>
      <c r="N565" s="1">
        <v>1</v>
      </c>
      <c r="O565" s="1" t="s">
        <v>149</v>
      </c>
      <c r="Q565" s="1" t="s">
        <v>79</v>
      </c>
      <c r="T565" s="1" t="s">
        <v>3003</v>
      </c>
      <c r="U565" s="1">
        <v>3</v>
      </c>
      <c r="V565" s="1" t="s">
        <v>3004</v>
      </c>
      <c r="W565" s="1" t="s">
        <v>70</v>
      </c>
      <c r="AA565" s="1" t="s">
        <v>30</v>
      </c>
      <c r="AH565" s="1" t="s">
        <v>71</v>
      </c>
      <c r="AK565" s="1">
        <v>16</v>
      </c>
      <c r="AL565" s="1">
        <v>6</v>
      </c>
      <c r="AN565" s="1">
        <v>50</v>
      </c>
      <c r="AO565" s="1" t="s">
        <v>3005</v>
      </c>
      <c r="AP565" s="1" t="s">
        <v>73</v>
      </c>
      <c r="AR565" s="1">
        <v>7</v>
      </c>
      <c r="AS565" s="1" t="s">
        <v>3006</v>
      </c>
      <c r="AT565" s="1" t="s">
        <v>3007</v>
      </c>
      <c r="AV565" s="1">
        <v>1</v>
      </c>
    </row>
    <row r="566" spans="1:48" ht="12.5" x14ac:dyDescent="0.25">
      <c r="A566" t="s">
        <v>3933</v>
      </c>
      <c r="B566">
        <v>39.422222222222224</v>
      </c>
      <c r="C566" s="1">
        <v>7</v>
      </c>
      <c r="D566" s="1">
        <v>0</v>
      </c>
      <c r="E566" s="1">
        <v>10</v>
      </c>
      <c r="F566" s="1">
        <v>5</v>
      </c>
      <c r="G566" s="1">
        <v>33328</v>
      </c>
      <c r="H566" s="1" t="s">
        <v>3008</v>
      </c>
      <c r="I566" s="1">
        <v>0</v>
      </c>
      <c r="J566" s="1" t="s">
        <v>66</v>
      </c>
      <c r="L566" s="1" t="s">
        <v>97</v>
      </c>
      <c r="N566" s="1">
        <v>0</v>
      </c>
      <c r="W566" s="1" t="s">
        <v>398</v>
      </c>
      <c r="AA566" s="1" t="s">
        <v>30</v>
      </c>
      <c r="AH566" s="1" t="s">
        <v>59</v>
      </c>
      <c r="AJ566" s="1">
        <v>6</v>
      </c>
      <c r="AL566" s="1">
        <v>6</v>
      </c>
      <c r="AN566" s="1">
        <v>7</v>
      </c>
      <c r="AO566" s="1" t="s">
        <v>3009</v>
      </c>
      <c r="AP566" s="1" t="s">
        <v>73</v>
      </c>
      <c r="AR566" s="1">
        <v>10</v>
      </c>
      <c r="AS566" s="1" t="s">
        <v>3010</v>
      </c>
      <c r="AT566" s="1" t="s">
        <v>3011</v>
      </c>
      <c r="AV566" s="1">
        <v>1</v>
      </c>
    </row>
    <row r="567" spans="1:48" ht="12.5" x14ac:dyDescent="0.25">
      <c r="A567" t="s">
        <v>3949</v>
      </c>
      <c r="B567">
        <v>29.105555555555554</v>
      </c>
      <c r="C567" s="1">
        <v>7</v>
      </c>
      <c r="D567" s="1">
        <v>10</v>
      </c>
      <c r="E567" s="1">
        <v>8</v>
      </c>
      <c r="F567" s="1">
        <v>5</v>
      </c>
      <c r="G567" s="1">
        <v>0</v>
      </c>
      <c r="H567" s="1" t="s">
        <v>3012</v>
      </c>
      <c r="I567" s="1">
        <v>1</v>
      </c>
      <c r="N567" s="1">
        <v>1</v>
      </c>
      <c r="O567" s="1" t="s">
        <v>88</v>
      </c>
      <c r="Q567" s="1" t="s">
        <v>79</v>
      </c>
      <c r="S567" s="1" t="s">
        <v>90</v>
      </c>
      <c r="U567" s="1">
        <v>3</v>
      </c>
      <c r="V567" s="1" t="s">
        <v>993</v>
      </c>
      <c r="W567" s="1" t="s">
        <v>82</v>
      </c>
      <c r="AC567" s="1" t="s">
        <v>32</v>
      </c>
      <c r="AH567" s="1" t="s">
        <v>83</v>
      </c>
      <c r="AJ567" s="1">
        <v>5</v>
      </c>
      <c r="AL567" s="1">
        <v>3</v>
      </c>
      <c r="AN567" s="1">
        <v>150</v>
      </c>
      <c r="AO567" s="1" t="s">
        <v>3013</v>
      </c>
      <c r="AP567" s="1" t="s">
        <v>73</v>
      </c>
      <c r="AR567" s="1">
        <v>8</v>
      </c>
      <c r="AS567" s="1" t="s">
        <v>3014</v>
      </c>
      <c r="AT567" s="1" t="s">
        <v>3015</v>
      </c>
      <c r="AU567" s="1" t="s">
        <v>3016</v>
      </c>
      <c r="AV567" s="1">
        <v>1</v>
      </c>
    </row>
    <row r="568" spans="1:48" ht="12.5" x14ac:dyDescent="0.25">
      <c r="A568" t="s">
        <v>3933</v>
      </c>
      <c r="B568">
        <v>26.588888888888889</v>
      </c>
      <c r="C568" s="1">
        <v>8</v>
      </c>
      <c r="D568" s="1">
        <v>30</v>
      </c>
      <c r="E568" s="1">
        <v>10</v>
      </c>
      <c r="F568" s="1">
        <v>10</v>
      </c>
      <c r="G568" s="1">
        <v>90027</v>
      </c>
      <c r="H568" s="1" t="s">
        <v>2800</v>
      </c>
      <c r="I568" s="1">
        <v>1</v>
      </c>
      <c r="N568" s="1">
        <v>1</v>
      </c>
      <c r="O568" s="1" t="s">
        <v>149</v>
      </c>
      <c r="Q568" s="1" t="s">
        <v>79</v>
      </c>
      <c r="S568" s="1" t="s">
        <v>104</v>
      </c>
      <c r="U568" s="1">
        <v>1</v>
      </c>
      <c r="V568" s="1" t="s">
        <v>3017</v>
      </c>
      <c r="W568" s="1" t="s">
        <v>58</v>
      </c>
      <c r="Z568" s="1" t="s">
        <v>29</v>
      </c>
      <c r="AG568" s="1" t="s">
        <v>3018</v>
      </c>
      <c r="AH568" s="1" t="s">
        <v>83</v>
      </c>
      <c r="AK568" s="1" t="s">
        <v>3019</v>
      </c>
      <c r="AM568" s="1" t="s">
        <v>694</v>
      </c>
      <c r="AN568" s="1">
        <v>20</v>
      </c>
      <c r="AO568" s="1" t="s">
        <v>3020</v>
      </c>
      <c r="AP568" s="1" t="s">
        <v>73</v>
      </c>
      <c r="AR568" s="1">
        <v>10</v>
      </c>
      <c r="AS568" s="1" t="s">
        <v>3021</v>
      </c>
      <c r="AT568" s="1" t="s">
        <v>3022</v>
      </c>
      <c r="AV568" s="1">
        <v>1</v>
      </c>
    </row>
    <row r="569" spans="1:48" ht="12.5" x14ac:dyDescent="0.25">
      <c r="A569" t="s">
        <v>0</v>
      </c>
      <c r="B569">
        <v>41.161111111111111</v>
      </c>
      <c r="C569" s="1">
        <v>7</v>
      </c>
      <c r="D569" s="1">
        <v>40</v>
      </c>
      <c r="E569" s="1">
        <v>10</v>
      </c>
      <c r="F569" s="1">
        <v>1</v>
      </c>
      <c r="G569" s="1">
        <v>94043</v>
      </c>
      <c r="H569" s="1" t="s">
        <v>3023</v>
      </c>
      <c r="I569" s="1">
        <v>0</v>
      </c>
      <c r="J569" s="1" t="s">
        <v>77</v>
      </c>
      <c r="L569" s="1" t="s">
        <v>102</v>
      </c>
      <c r="N569" s="1">
        <v>1</v>
      </c>
      <c r="O569" s="1" t="s">
        <v>88</v>
      </c>
      <c r="Q569" s="1" t="s">
        <v>79</v>
      </c>
      <c r="S569" s="1" t="s">
        <v>644</v>
      </c>
      <c r="U569" s="1">
        <v>1</v>
      </c>
      <c r="V569" s="1" t="s">
        <v>3024</v>
      </c>
      <c r="W569" s="1" t="s">
        <v>82</v>
      </c>
      <c r="AA569" s="1" t="s">
        <v>30</v>
      </c>
      <c r="AH569" s="1" t="s">
        <v>71</v>
      </c>
      <c r="AK569" s="1">
        <v>20</v>
      </c>
      <c r="AM569" s="1">
        <v>20</v>
      </c>
      <c r="AN569" s="1">
        <v>20</v>
      </c>
      <c r="AO569" s="1" t="s">
        <v>3025</v>
      </c>
      <c r="AP569" s="1" t="s">
        <v>63</v>
      </c>
      <c r="AR569" s="1">
        <v>8</v>
      </c>
      <c r="AS569" s="1" t="s">
        <v>3026</v>
      </c>
      <c r="AV569" s="1">
        <v>1</v>
      </c>
    </row>
    <row r="570" spans="1:48" ht="12.5" x14ac:dyDescent="0.25">
      <c r="A570" t="s">
        <v>3927</v>
      </c>
      <c r="B570">
        <v>38.43333333333333</v>
      </c>
      <c r="C570" s="1">
        <v>7</v>
      </c>
      <c r="D570" s="1">
        <v>30</v>
      </c>
      <c r="E570" s="1">
        <v>4</v>
      </c>
      <c r="F570" s="1">
        <v>12</v>
      </c>
      <c r="H570" s="1" t="s">
        <v>3027</v>
      </c>
      <c r="I570" s="1">
        <v>0</v>
      </c>
      <c r="J570" s="1" t="s">
        <v>96</v>
      </c>
      <c r="L570" s="1" t="s">
        <v>67</v>
      </c>
      <c r="N570" s="1">
        <v>1</v>
      </c>
      <c r="O570" s="1" t="s">
        <v>518</v>
      </c>
      <c r="Q570" s="1" t="s">
        <v>144</v>
      </c>
      <c r="T570" s="1" t="s">
        <v>3028</v>
      </c>
      <c r="U570" s="1">
        <v>14</v>
      </c>
      <c r="V570" s="1" t="s">
        <v>3029</v>
      </c>
      <c r="W570" s="1" t="s">
        <v>58</v>
      </c>
      <c r="AG570" s="1" t="s">
        <v>3030</v>
      </c>
      <c r="AH570" s="1" t="s">
        <v>621</v>
      </c>
      <c r="AJ570" s="1">
        <v>4</v>
      </c>
      <c r="AM570" s="1" t="s">
        <v>3031</v>
      </c>
      <c r="AN570" s="1">
        <v>10</v>
      </c>
      <c r="AO570" s="1" t="s">
        <v>3032</v>
      </c>
      <c r="AQ570" s="1" t="s">
        <v>3033</v>
      </c>
      <c r="AR570" s="1">
        <v>10</v>
      </c>
      <c r="AS570" s="1" t="s">
        <v>3034</v>
      </c>
      <c r="AT570" s="1" t="s">
        <v>3035</v>
      </c>
      <c r="AU570" s="1" t="s">
        <v>3036</v>
      </c>
      <c r="AV570" s="1">
        <v>1</v>
      </c>
    </row>
    <row r="571" spans="1:48" ht="12.5" x14ac:dyDescent="0.25">
      <c r="A571" t="s">
        <v>3933</v>
      </c>
      <c r="B571">
        <v>37.088888888888889</v>
      </c>
      <c r="C571" s="1">
        <v>6</v>
      </c>
      <c r="D571" s="1">
        <v>180</v>
      </c>
      <c r="E571" s="1">
        <v>12</v>
      </c>
      <c r="F571" s="1">
        <v>14</v>
      </c>
      <c r="G571" s="1">
        <v>6711155</v>
      </c>
      <c r="H571" s="1" t="s">
        <v>3037</v>
      </c>
      <c r="I571" s="1">
        <v>1</v>
      </c>
      <c r="N571" s="1">
        <v>1</v>
      </c>
      <c r="O571" s="1" t="s">
        <v>224</v>
      </c>
      <c r="Q571" s="1" t="s">
        <v>55</v>
      </c>
      <c r="T571" s="1" t="s">
        <v>836</v>
      </c>
      <c r="U571" s="1">
        <v>12</v>
      </c>
      <c r="V571" s="1" t="s">
        <v>3038</v>
      </c>
      <c r="W571" s="1" t="s">
        <v>82</v>
      </c>
      <c r="AA571" s="1" t="s">
        <v>30</v>
      </c>
      <c r="AH571" s="1" t="s">
        <v>71</v>
      </c>
      <c r="AJ571" s="1">
        <v>6</v>
      </c>
      <c r="AM571" s="1">
        <v>12</v>
      </c>
      <c r="AN571" s="1">
        <v>24</v>
      </c>
      <c r="AO571" s="1" t="s">
        <v>3039</v>
      </c>
      <c r="AP571" s="1" t="s">
        <v>73</v>
      </c>
      <c r="AR571" s="1">
        <v>7</v>
      </c>
      <c r="AS571" s="1" t="s">
        <v>3040</v>
      </c>
      <c r="AT571" s="1" t="s">
        <v>3041</v>
      </c>
      <c r="AV571" s="1">
        <v>0</v>
      </c>
    </row>
    <row r="572" spans="1:48" ht="12.5" x14ac:dyDescent="0.25">
      <c r="A572" t="s">
        <v>1</v>
      </c>
      <c r="B572">
        <v>31.472222222222221</v>
      </c>
      <c r="C572" s="1">
        <v>8</v>
      </c>
      <c r="D572" s="1">
        <v>60</v>
      </c>
      <c r="E572" s="1">
        <v>6</v>
      </c>
      <c r="F572" s="1">
        <v>10</v>
      </c>
      <c r="H572" s="1" t="s">
        <v>2422</v>
      </c>
      <c r="I572" s="1">
        <v>0</v>
      </c>
      <c r="J572" s="1" t="s">
        <v>66</v>
      </c>
      <c r="L572" s="1" t="s">
        <v>67</v>
      </c>
      <c r="N572" s="1">
        <v>1</v>
      </c>
      <c r="O572" s="1" t="s">
        <v>143</v>
      </c>
      <c r="Q572" s="1" t="s">
        <v>79</v>
      </c>
      <c r="S572" s="1" t="s">
        <v>90</v>
      </c>
      <c r="U572" s="1">
        <v>5</v>
      </c>
      <c r="V572" s="1" t="s">
        <v>3042</v>
      </c>
      <c r="W572" s="1" t="s">
        <v>58</v>
      </c>
      <c r="AC572" s="1" t="s">
        <v>32</v>
      </c>
      <c r="AH572" s="1" t="s">
        <v>59</v>
      </c>
      <c r="AJ572" s="1">
        <v>4</v>
      </c>
      <c r="AL572" s="1">
        <v>5</v>
      </c>
      <c r="AN572" s="1">
        <v>8</v>
      </c>
      <c r="AO572" s="1" t="s">
        <v>3043</v>
      </c>
      <c r="AP572" s="1" t="s">
        <v>73</v>
      </c>
      <c r="AR572" s="1">
        <v>7</v>
      </c>
      <c r="AS572" s="1" t="s">
        <v>3044</v>
      </c>
      <c r="AV572" s="1">
        <v>1</v>
      </c>
    </row>
    <row r="573" spans="1:48" ht="12.5" x14ac:dyDescent="0.25">
      <c r="A573" t="s">
        <v>3931</v>
      </c>
      <c r="B573">
        <v>34.43333333333333</v>
      </c>
      <c r="C573" s="1">
        <v>7</v>
      </c>
      <c r="D573" s="1">
        <v>60</v>
      </c>
      <c r="E573" s="1">
        <v>7</v>
      </c>
      <c r="F573" s="1">
        <v>15</v>
      </c>
      <c r="G573" s="1">
        <v>2450</v>
      </c>
      <c r="H573" s="1" t="s">
        <v>3045</v>
      </c>
      <c r="I573" s="1">
        <v>0</v>
      </c>
      <c r="J573" s="1" t="s">
        <v>52</v>
      </c>
      <c r="L573" s="1" t="s">
        <v>102</v>
      </c>
      <c r="N573" s="1">
        <v>1</v>
      </c>
      <c r="O573" s="1" t="s">
        <v>158</v>
      </c>
      <c r="Q573" s="1" t="s">
        <v>79</v>
      </c>
      <c r="S573" s="1" t="s">
        <v>90</v>
      </c>
      <c r="U573" s="1">
        <v>8</v>
      </c>
      <c r="V573" s="1" t="s">
        <v>1956</v>
      </c>
      <c r="W573" s="1" t="s">
        <v>58</v>
      </c>
      <c r="Z573" s="1" t="s">
        <v>29</v>
      </c>
      <c r="AH573" s="1" t="s">
        <v>71</v>
      </c>
      <c r="AJ573" s="1">
        <v>5</v>
      </c>
      <c r="AL573" s="1">
        <v>5</v>
      </c>
      <c r="AN573" s="1">
        <v>20</v>
      </c>
      <c r="AO573" s="1" t="s">
        <v>3046</v>
      </c>
      <c r="AP573" s="1" t="s">
        <v>63</v>
      </c>
      <c r="AR573" s="1">
        <v>9</v>
      </c>
      <c r="AS573" s="1" t="s">
        <v>3047</v>
      </c>
      <c r="AT573" s="1" t="s">
        <v>3048</v>
      </c>
      <c r="AV573" s="1">
        <v>0</v>
      </c>
    </row>
    <row r="574" spans="1:48" ht="12.5" x14ac:dyDescent="0.25">
      <c r="A574" t="s">
        <v>0</v>
      </c>
      <c r="B574">
        <v>0.61944444444444446</v>
      </c>
      <c r="C574" s="1">
        <v>6</v>
      </c>
      <c r="D574" s="1">
        <v>20</v>
      </c>
      <c r="E574" s="1">
        <v>6</v>
      </c>
      <c r="F574" s="1">
        <v>4</v>
      </c>
      <c r="G574" s="1">
        <v>31028</v>
      </c>
      <c r="H574" s="1" t="s">
        <v>3049</v>
      </c>
      <c r="I574" s="1">
        <v>0</v>
      </c>
      <c r="J574" s="1" t="s">
        <v>135</v>
      </c>
      <c r="L574" s="1" t="s">
        <v>97</v>
      </c>
      <c r="N574" s="1">
        <v>1</v>
      </c>
      <c r="P574" s="1" t="s">
        <v>1052</v>
      </c>
      <c r="Q574" s="1" t="s">
        <v>79</v>
      </c>
      <c r="S574" s="1" t="s">
        <v>733</v>
      </c>
      <c r="U574" s="1">
        <v>6</v>
      </c>
      <c r="V574" s="1" t="s">
        <v>3050</v>
      </c>
      <c r="W574" s="1" t="s">
        <v>82</v>
      </c>
      <c r="AA574" s="1" t="s">
        <v>30</v>
      </c>
      <c r="AH574" s="1" t="s">
        <v>71</v>
      </c>
      <c r="AJ574" s="1">
        <v>5</v>
      </c>
      <c r="AL574" s="1">
        <v>1</v>
      </c>
      <c r="AN574" s="1">
        <v>489</v>
      </c>
      <c r="AO574" s="1" t="s">
        <v>3051</v>
      </c>
      <c r="AP574" s="1" t="s">
        <v>73</v>
      </c>
      <c r="AR574" s="1">
        <v>8</v>
      </c>
      <c r="AS574" s="1" t="s">
        <v>3052</v>
      </c>
      <c r="AT574" s="1" t="s">
        <v>3053</v>
      </c>
      <c r="AU574" s="1" t="s">
        <v>3054</v>
      </c>
      <c r="AV574" s="1">
        <v>0</v>
      </c>
    </row>
    <row r="575" spans="1:48" ht="12.5" x14ac:dyDescent="0.25">
      <c r="A575" t="s">
        <v>3928</v>
      </c>
      <c r="B575">
        <v>27.5</v>
      </c>
      <c r="C575" s="1">
        <v>7</v>
      </c>
      <c r="D575" s="1">
        <v>80</v>
      </c>
      <c r="E575" s="1">
        <v>14</v>
      </c>
      <c r="F575" s="1">
        <v>6</v>
      </c>
      <c r="G575" s="1">
        <v>55100</v>
      </c>
      <c r="H575" s="1" t="s">
        <v>3055</v>
      </c>
      <c r="I575" s="1">
        <v>1</v>
      </c>
      <c r="N575" s="1">
        <v>1</v>
      </c>
      <c r="O575" s="1" t="s">
        <v>224</v>
      </c>
      <c r="Q575" s="1" t="s">
        <v>79</v>
      </c>
      <c r="S575" s="1" t="s">
        <v>90</v>
      </c>
      <c r="U575" s="1">
        <v>1</v>
      </c>
      <c r="V575" s="1" t="s">
        <v>3056</v>
      </c>
      <c r="W575" s="1" t="s">
        <v>82</v>
      </c>
      <c r="AC575" s="1" t="s">
        <v>32</v>
      </c>
      <c r="AH575" s="1" t="s">
        <v>71</v>
      </c>
      <c r="AJ575" s="1">
        <v>4</v>
      </c>
      <c r="AL575" s="1">
        <v>3</v>
      </c>
      <c r="AN575" s="1">
        <v>30</v>
      </c>
      <c r="AO575" s="1" t="s">
        <v>3057</v>
      </c>
      <c r="AP575" s="1" t="s">
        <v>73</v>
      </c>
      <c r="AR575" s="1">
        <v>9</v>
      </c>
      <c r="AS575" s="1" t="s">
        <v>3058</v>
      </c>
      <c r="AT575" s="1" t="s">
        <v>3059</v>
      </c>
      <c r="AU575" s="1" t="s">
        <v>3060</v>
      </c>
      <c r="AV575" s="1">
        <v>1</v>
      </c>
    </row>
    <row r="576" spans="1:48" ht="12.5" x14ac:dyDescent="0.25">
      <c r="A576" t="s">
        <v>3933</v>
      </c>
      <c r="B576">
        <v>40.424999999999997</v>
      </c>
      <c r="C576" s="1">
        <v>4</v>
      </c>
      <c r="D576" s="1">
        <v>120</v>
      </c>
      <c r="E576" s="1">
        <v>12</v>
      </c>
      <c r="F576" s="1">
        <v>25</v>
      </c>
      <c r="G576" s="1">
        <v>94590</v>
      </c>
      <c r="H576" s="1" t="s">
        <v>3061</v>
      </c>
      <c r="I576" s="1">
        <v>1</v>
      </c>
      <c r="N576" s="1">
        <v>1</v>
      </c>
      <c r="P576" s="1" t="s">
        <v>3062</v>
      </c>
      <c r="Q576" s="1" t="s">
        <v>110</v>
      </c>
      <c r="S576" s="1" t="s">
        <v>159</v>
      </c>
      <c r="U576" s="1">
        <v>30</v>
      </c>
      <c r="V576" s="1" t="s">
        <v>3063</v>
      </c>
      <c r="W576" s="1" t="s">
        <v>398</v>
      </c>
      <c r="AB576" s="1" t="s">
        <v>31</v>
      </c>
      <c r="AC576" s="1" t="s">
        <v>32</v>
      </c>
      <c r="AH576" s="1" t="s">
        <v>59</v>
      </c>
      <c r="AJ576" s="1">
        <v>4</v>
      </c>
      <c r="AL576" s="1">
        <v>4</v>
      </c>
      <c r="AN576" s="1">
        <v>6</v>
      </c>
      <c r="AO576" s="1" t="s">
        <v>3064</v>
      </c>
      <c r="AQ576" s="1" t="s">
        <v>3065</v>
      </c>
      <c r="AR576" s="1">
        <v>10</v>
      </c>
      <c r="AS576" s="1" t="s">
        <v>3066</v>
      </c>
      <c r="AV576" s="1">
        <v>1</v>
      </c>
    </row>
    <row r="577" spans="1:48" ht="12.5" x14ac:dyDescent="0.25">
      <c r="A577" t="s">
        <v>1</v>
      </c>
      <c r="B577">
        <v>37.31111111111111</v>
      </c>
      <c r="C577" s="1">
        <v>8</v>
      </c>
      <c r="D577" s="1">
        <v>80</v>
      </c>
      <c r="E577" s="1">
        <v>12</v>
      </c>
      <c r="F577" s="1">
        <v>20</v>
      </c>
      <c r="G577" s="1">
        <v>3186</v>
      </c>
      <c r="H577" s="1" t="s">
        <v>3067</v>
      </c>
      <c r="I577" s="1">
        <v>1</v>
      </c>
      <c r="N577" s="1">
        <v>1</v>
      </c>
      <c r="O577" s="1" t="s">
        <v>158</v>
      </c>
      <c r="Q577" s="1" t="s">
        <v>55</v>
      </c>
      <c r="S577" s="1" t="s">
        <v>232</v>
      </c>
      <c r="U577" s="1">
        <v>14</v>
      </c>
      <c r="V577" s="1" t="s">
        <v>3068</v>
      </c>
      <c r="W577" s="1" t="s">
        <v>70</v>
      </c>
      <c r="Z577" s="1" t="s">
        <v>29</v>
      </c>
      <c r="AH577" s="1" t="s">
        <v>83</v>
      </c>
      <c r="AK577" s="1">
        <v>12</v>
      </c>
      <c r="AM577" s="1">
        <v>12</v>
      </c>
      <c r="AN577" s="1">
        <v>300</v>
      </c>
      <c r="AO577" s="1" t="s">
        <v>3069</v>
      </c>
      <c r="AP577" s="1" t="s">
        <v>73</v>
      </c>
      <c r="AR577" s="1">
        <v>9</v>
      </c>
      <c r="AS577" s="1" t="s">
        <v>3070</v>
      </c>
      <c r="AT577" s="1" t="s">
        <v>3071</v>
      </c>
      <c r="AU577" s="1" t="s">
        <v>3072</v>
      </c>
      <c r="AV577" s="1">
        <v>1</v>
      </c>
    </row>
    <row r="578" spans="1:48" ht="12.5" x14ac:dyDescent="0.25">
      <c r="A578" t="s">
        <v>1</v>
      </c>
      <c r="B578">
        <v>29.274999999999999</v>
      </c>
      <c r="C578" s="1">
        <v>7</v>
      </c>
      <c r="D578" s="1">
        <v>80</v>
      </c>
      <c r="E578" s="1">
        <v>7</v>
      </c>
      <c r="F578" s="1">
        <v>20</v>
      </c>
      <c r="G578" s="1">
        <v>2000</v>
      </c>
      <c r="H578" s="1" t="s">
        <v>262</v>
      </c>
      <c r="I578" s="1">
        <v>1</v>
      </c>
      <c r="N578" s="1">
        <v>1</v>
      </c>
      <c r="O578" s="1" t="s">
        <v>451</v>
      </c>
      <c r="Q578" s="1" t="s">
        <v>79</v>
      </c>
      <c r="S578" s="1" t="s">
        <v>464</v>
      </c>
      <c r="U578" s="1">
        <v>5</v>
      </c>
      <c r="V578" s="1" t="s">
        <v>3073</v>
      </c>
      <c r="W578" s="1" t="s">
        <v>58</v>
      </c>
      <c r="AC578" s="1" t="s">
        <v>32</v>
      </c>
      <c r="AH578" s="1" t="s">
        <v>59</v>
      </c>
      <c r="AJ578" s="1">
        <v>6</v>
      </c>
      <c r="AL578" s="1">
        <v>6</v>
      </c>
      <c r="AN578" s="1">
        <v>20</v>
      </c>
      <c r="AO578" s="1" t="s">
        <v>3074</v>
      </c>
      <c r="AP578" s="1" t="s">
        <v>73</v>
      </c>
      <c r="AR578" s="1">
        <v>10</v>
      </c>
      <c r="AS578" s="1" t="s">
        <v>74</v>
      </c>
      <c r="AT578" s="1" t="s">
        <v>3075</v>
      </c>
      <c r="AV578" s="1">
        <v>0</v>
      </c>
    </row>
    <row r="579" spans="1:48" ht="12.5" x14ac:dyDescent="0.25">
      <c r="A579" t="s">
        <v>3934</v>
      </c>
      <c r="B579">
        <v>23.141666666666666</v>
      </c>
      <c r="C579" s="1">
        <v>6</v>
      </c>
      <c r="D579" s="1">
        <v>30</v>
      </c>
      <c r="E579" s="1">
        <v>12</v>
      </c>
      <c r="F579" s="1">
        <v>3</v>
      </c>
      <c r="H579" s="1" t="s">
        <v>3076</v>
      </c>
      <c r="I579" s="1">
        <v>0</v>
      </c>
      <c r="J579" s="1" t="s">
        <v>66</v>
      </c>
      <c r="L579" s="1" t="s">
        <v>97</v>
      </c>
      <c r="N579" s="1">
        <v>0</v>
      </c>
      <c r="W579" s="1" t="s">
        <v>82</v>
      </c>
      <c r="AC579" s="1" t="s">
        <v>32</v>
      </c>
      <c r="AH579" s="1" t="s">
        <v>83</v>
      </c>
      <c r="AJ579" s="1">
        <v>6</v>
      </c>
      <c r="AL579" s="1">
        <v>4</v>
      </c>
      <c r="AN579" s="1">
        <v>20</v>
      </c>
      <c r="AO579" s="1" t="s">
        <v>790</v>
      </c>
      <c r="AP579" s="1" t="s">
        <v>73</v>
      </c>
      <c r="AR579" s="1">
        <v>10</v>
      </c>
      <c r="AS579" s="1" t="s">
        <v>35</v>
      </c>
      <c r="AT579" s="1" t="s">
        <v>3077</v>
      </c>
      <c r="AU579" s="1" t="s">
        <v>35</v>
      </c>
      <c r="AV579" s="1">
        <v>1</v>
      </c>
    </row>
    <row r="580" spans="1:48" ht="12.5" x14ac:dyDescent="0.25">
      <c r="A580" t="s">
        <v>0</v>
      </c>
      <c r="B580">
        <v>36.661111111111111</v>
      </c>
      <c r="C580" s="1">
        <v>7</v>
      </c>
      <c r="D580" s="1">
        <v>60</v>
      </c>
      <c r="E580" s="1">
        <v>8</v>
      </c>
      <c r="F580" s="1">
        <v>12</v>
      </c>
      <c r="G580" s="1">
        <v>98072</v>
      </c>
      <c r="H580" s="1" t="s">
        <v>3078</v>
      </c>
      <c r="I580" s="1">
        <v>0</v>
      </c>
      <c r="J580" s="1" t="s">
        <v>96</v>
      </c>
      <c r="L580" s="1" t="s">
        <v>53</v>
      </c>
      <c r="N580" s="1">
        <v>0</v>
      </c>
      <c r="W580" s="1" t="s">
        <v>58</v>
      </c>
      <c r="AA580" s="1" t="s">
        <v>30</v>
      </c>
      <c r="AH580" s="1" t="s">
        <v>71</v>
      </c>
      <c r="AJ580" s="1">
        <v>6</v>
      </c>
      <c r="AL580" s="1">
        <v>6</v>
      </c>
      <c r="AN580" s="1">
        <v>18</v>
      </c>
      <c r="AO580" s="1" t="s">
        <v>3079</v>
      </c>
      <c r="AP580" s="1" t="s">
        <v>73</v>
      </c>
      <c r="AR580" s="1">
        <v>9</v>
      </c>
      <c r="AS580" s="1" t="s">
        <v>1295</v>
      </c>
      <c r="AT580" s="1" t="s">
        <v>3080</v>
      </c>
      <c r="AU580" s="1" t="s">
        <v>140</v>
      </c>
      <c r="AV580" s="1">
        <v>0</v>
      </c>
    </row>
    <row r="581" spans="1:48" ht="12.5" x14ac:dyDescent="0.25">
      <c r="A581" t="s">
        <v>0</v>
      </c>
      <c r="B581">
        <v>26.394444444444446</v>
      </c>
      <c r="C581" s="1">
        <v>6</v>
      </c>
      <c r="D581" s="1">
        <v>5</v>
      </c>
      <c r="E581" s="1">
        <v>4</v>
      </c>
      <c r="F581" s="1">
        <v>50</v>
      </c>
      <c r="G581" s="1">
        <v>1510051</v>
      </c>
      <c r="H581" s="1" t="s">
        <v>3081</v>
      </c>
      <c r="I581" s="1">
        <v>1</v>
      </c>
      <c r="N581" s="1">
        <v>1</v>
      </c>
      <c r="O581" s="1" t="s">
        <v>78</v>
      </c>
      <c r="Q581" s="1" t="s">
        <v>89</v>
      </c>
      <c r="S581" s="1" t="s">
        <v>90</v>
      </c>
      <c r="U581" s="1">
        <v>3</v>
      </c>
      <c r="V581" s="1" t="s">
        <v>3082</v>
      </c>
      <c r="W581" s="1" t="s">
        <v>58</v>
      </c>
      <c r="Z581" s="1" t="s">
        <v>29</v>
      </c>
      <c r="AH581" s="1" t="s">
        <v>59</v>
      </c>
      <c r="AJ581" s="1">
        <v>6</v>
      </c>
      <c r="AL581" s="1">
        <v>6</v>
      </c>
      <c r="AN581" s="1">
        <v>10</v>
      </c>
      <c r="AO581" s="1" t="s">
        <v>3083</v>
      </c>
      <c r="AP581" s="1" t="s">
        <v>73</v>
      </c>
      <c r="AR581" s="1">
        <v>8</v>
      </c>
      <c r="AS581" s="1" t="s">
        <v>3084</v>
      </c>
      <c r="AT581" s="1" t="s">
        <v>3085</v>
      </c>
      <c r="AU581" s="1" t="s">
        <v>3086</v>
      </c>
      <c r="AV581" s="1">
        <v>0</v>
      </c>
    </row>
    <row r="582" spans="1:48" ht="12.5" x14ac:dyDescent="0.25">
      <c r="A582" t="s">
        <v>0</v>
      </c>
      <c r="B582">
        <v>28.711111111111112</v>
      </c>
      <c r="C582" s="1">
        <v>7</v>
      </c>
      <c r="D582" s="1">
        <v>20</v>
      </c>
      <c r="E582" s="1">
        <v>12</v>
      </c>
      <c r="F582" s="1">
        <v>4</v>
      </c>
      <c r="G582" s="1">
        <v>7936</v>
      </c>
      <c r="H582" s="1" t="s">
        <v>3087</v>
      </c>
      <c r="I582" s="1">
        <v>1</v>
      </c>
      <c r="N582" s="1">
        <v>1</v>
      </c>
      <c r="O582" s="1" t="s">
        <v>224</v>
      </c>
      <c r="Q582" s="1" t="s">
        <v>79</v>
      </c>
      <c r="S582" s="1" t="s">
        <v>124</v>
      </c>
      <c r="U582" s="1">
        <v>3</v>
      </c>
      <c r="V582" s="1" t="s">
        <v>3088</v>
      </c>
      <c r="W582" s="1" t="s">
        <v>82</v>
      </c>
      <c r="Z582" s="1" t="s">
        <v>29</v>
      </c>
      <c r="AH582" s="1" t="s">
        <v>71</v>
      </c>
      <c r="AJ582" s="1">
        <v>5</v>
      </c>
      <c r="AM582" s="1">
        <v>7</v>
      </c>
      <c r="AN582" s="1">
        <v>12</v>
      </c>
      <c r="AO582" s="1" t="s">
        <v>3089</v>
      </c>
      <c r="AP582" s="1" t="s">
        <v>73</v>
      </c>
      <c r="AR582" s="1">
        <v>8</v>
      </c>
      <c r="AS582" s="1" t="s">
        <v>3090</v>
      </c>
      <c r="AT582" s="1" t="s">
        <v>3091</v>
      </c>
      <c r="AU582" s="1" t="s">
        <v>3092</v>
      </c>
      <c r="AV582" s="1">
        <v>1</v>
      </c>
    </row>
    <row r="583" spans="1:48" ht="12.5" x14ac:dyDescent="0.25">
      <c r="A583" t="s">
        <v>3933</v>
      </c>
      <c r="B583">
        <v>31.7</v>
      </c>
      <c r="C583" s="1">
        <v>7</v>
      </c>
      <c r="D583" s="1">
        <v>60</v>
      </c>
      <c r="E583" s="1">
        <v>7</v>
      </c>
      <c r="F583" s="1">
        <v>24</v>
      </c>
      <c r="G583" s="1">
        <v>1790083</v>
      </c>
      <c r="H583" s="1" t="s">
        <v>3093</v>
      </c>
      <c r="I583" s="1">
        <v>1</v>
      </c>
      <c r="N583" s="1">
        <v>0</v>
      </c>
      <c r="W583" s="1" t="s">
        <v>58</v>
      </c>
      <c r="X583" s="1" t="s">
        <v>27</v>
      </c>
      <c r="AC583" s="1" t="s">
        <v>32</v>
      </c>
      <c r="AH583" s="1" t="s">
        <v>71</v>
      </c>
      <c r="AJ583" s="1">
        <v>6</v>
      </c>
      <c r="AL583" s="1">
        <v>3</v>
      </c>
      <c r="AN583" s="1">
        <v>5</v>
      </c>
      <c r="AO583" s="1" t="s">
        <v>3094</v>
      </c>
      <c r="AP583" s="1" t="s">
        <v>73</v>
      </c>
      <c r="AR583" s="1">
        <v>7</v>
      </c>
      <c r="AS583" s="1" t="s">
        <v>3095</v>
      </c>
      <c r="AT583" s="1" t="s">
        <v>3096</v>
      </c>
      <c r="AU583" s="1" t="s">
        <v>3097</v>
      </c>
      <c r="AV583" s="1">
        <v>1</v>
      </c>
    </row>
    <row r="584" spans="1:48" ht="12.5" x14ac:dyDescent="0.25">
      <c r="A584" t="s">
        <v>4</v>
      </c>
      <c r="B584">
        <v>37.030555555555559</v>
      </c>
      <c r="C584" s="1">
        <v>6</v>
      </c>
      <c r="D584" s="1">
        <v>0</v>
      </c>
      <c r="E584" s="1">
        <v>17</v>
      </c>
      <c r="F584" s="1">
        <v>100</v>
      </c>
      <c r="G584" s="1">
        <v>2026</v>
      </c>
      <c r="H584" s="1" t="s">
        <v>3098</v>
      </c>
      <c r="I584" s="1">
        <v>0</v>
      </c>
      <c r="J584" s="1" t="s">
        <v>52</v>
      </c>
      <c r="L584" s="1" t="s">
        <v>102</v>
      </c>
      <c r="N584" s="1">
        <v>1</v>
      </c>
      <c r="P584" s="1" t="s">
        <v>3099</v>
      </c>
      <c r="Q584" s="1" t="s">
        <v>79</v>
      </c>
      <c r="T584" s="1" t="s">
        <v>3100</v>
      </c>
      <c r="U584" s="1">
        <v>10</v>
      </c>
      <c r="V584" s="1" t="s">
        <v>3101</v>
      </c>
      <c r="W584" s="1" t="s">
        <v>58</v>
      </c>
      <c r="AB584" s="1" t="s">
        <v>31</v>
      </c>
      <c r="AH584" s="1" t="s">
        <v>71</v>
      </c>
      <c r="AK584" s="1">
        <v>32</v>
      </c>
      <c r="AM584" s="1">
        <v>8</v>
      </c>
      <c r="AN584" s="1">
        <v>480</v>
      </c>
      <c r="AO584" s="1" t="s">
        <v>3102</v>
      </c>
      <c r="AP584" s="1" t="s">
        <v>63</v>
      </c>
      <c r="AR584" s="1">
        <v>10</v>
      </c>
      <c r="AS584" s="1" t="s">
        <v>3103</v>
      </c>
      <c r="AT584" s="1" t="s">
        <v>3104</v>
      </c>
      <c r="AV584" s="1">
        <v>1</v>
      </c>
    </row>
    <row r="585" spans="1:48" ht="12.5" x14ac:dyDescent="0.25">
      <c r="A585" t="s">
        <v>3933</v>
      </c>
      <c r="B585">
        <v>36.111111111111114</v>
      </c>
      <c r="C585" s="1">
        <v>6</v>
      </c>
      <c r="D585" s="1">
        <v>40</v>
      </c>
      <c r="E585" s="1">
        <v>14</v>
      </c>
      <c r="F585" s="1">
        <v>1</v>
      </c>
      <c r="G585" s="1">
        <v>6183</v>
      </c>
      <c r="H585" s="1" t="s">
        <v>1104</v>
      </c>
      <c r="I585" s="1">
        <v>1</v>
      </c>
      <c r="N585" s="1">
        <v>0</v>
      </c>
      <c r="W585" s="1" t="s">
        <v>82</v>
      </c>
      <c r="Z585" s="1" t="s">
        <v>29</v>
      </c>
      <c r="AH585" s="1" t="s">
        <v>83</v>
      </c>
      <c r="AJ585" s="1">
        <v>5</v>
      </c>
      <c r="AL585" s="1">
        <v>4</v>
      </c>
      <c r="AN585" s="1">
        <v>4</v>
      </c>
      <c r="AO585" s="1" t="s">
        <v>3105</v>
      </c>
      <c r="AQ585" s="1" t="s">
        <v>3106</v>
      </c>
      <c r="AR585" s="1">
        <v>10</v>
      </c>
      <c r="AS585" s="1" t="s">
        <v>3107</v>
      </c>
      <c r="AT585" s="1" t="s">
        <v>3108</v>
      </c>
      <c r="AV585" s="1">
        <v>0</v>
      </c>
    </row>
    <row r="586" spans="1:48" ht="12.5" x14ac:dyDescent="0.25">
      <c r="A586" t="s">
        <v>4</v>
      </c>
      <c r="B586">
        <v>25.394444444444446</v>
      </c>
      <c r="C586" s="1">
        <v>8</v>
      </c>
      <c r="D586" s="1">
        <v>120</v>
      </c>
      <c r="E586" s="1">
        <v>8</v>
      </c>
      <c r="F586" s="1">
        <v>10</v>
      </c>
      <c r="H586" s="1" t="s">
        <v>3109</v>
      </c>
      <c r="I586" s="1">
        <v>0</v>
      </c>
      <c r="J586" s="1" t="s">
        <v>52</v>
      </c>
      <c r="L586" s="1" t="s">
        <v>67</v>
      </c>
      <c r="N586" s="1">
        <v>1</v>
      </c>
      <c r="O586" s="1" t="s">
        <v>224</v>
      </c>
      <c r="Q586" s="1" t="s">
        <v>79</v>
      </c>
      <c r="S586" s="1" t="s">
        <v>80</v>
      </c>
      <c r="U586" s="1">
        <v>1</v>
      </c>
      <c r="W586" s="1" t="s">
        <v>58</v>
      </c>
      <c r="AF586" s="1" t="s">
        <v>35</v>
      </c>
      <c r="AP586" s="1" t="s">
        <v>63</v>
      </c>
      <c r="AR586" s="1">
        <v>9</v>
      </c>
      <c r="AS586" s="1" t="s">
        <v>3110</v>
      </c>
      <c r="AV586" s="1">
        <v>0</v>
      </c>
    </row>
    <row r="587" spans="1:48" ht="12.5" x14ac:dyDescent="0.25">
      <c r="A587" t="s">
        <v>0</v>
      </c>
      <c r="B587">
        <v>27.31388888888889</v>
      </c>
      <c r="C587" s="1">
        <v>8</v>
      </c>
      <c r="D587" s="1">
        <v>15</v>
      </c>
      <c r="E587" s="1">
        <v>10</v>
      </c>
      <c r="F587" s="1">
        <v>12</v>
      </c>
      <c r="G587" s="1">
        <v>63368</v>
      </c>
      <c r="H587" s="1" t="s">
        <v>3111</v>
      </c>
      <c r="I587" s="1">
        <v>1</v>
      </c>
      <c r="N587" s="1">
        <v>1</v>
      </c>
      <c r="O587" s="1" t="s">
        <v>29</v>
      </c>
      <c r="Q587" s="1" t="s">
        <v>383</v>
      </c>
      <c r="S587" s="1" t="s">
        <v>232</v>
      </c>
      <c r="U587" s="1">
        <v>1</v>
      </c>
      <c r="V587" s="1" t="s">
        <v>3112</v>
      </c>
      <c r="W587" s="1" t="s">
        <v>82</v>
      </c>
      <c r="AA587" s="1" t="s">
        <v>30</v>
      </c>
      <c r="AH587" s="1" t="s">
        <v>83</v>
      </c>
      <c r="AJ587" s="1">
        <v>6</v>
      </c>
      <c r="AL587" s="1">
        <v>6</v>
      </c>
      <c r="AN587" s="1">
        <v>6</v>
      </c>
      <c r="AO587" s="1" t="s">
        <v>3113</v>
      </c>
      <c r="AP587" s="1" t="s">
        <v>73</v>
      </c>
      <c r="AR587" s="1">
        <v>10</v>
      </c>
      <c r="AS587" s="1" t="s">
        <v>3114</v>
      </c>
      <c r="AT587" s="1" t="s">
        <v>242</v>
      </c>
      <c r="AU587" s="1" t="s">
        <v>3115</v>
      </c>
      <c r="AV587" s="1">
        <v>1</v>
      </c>
    </row>
    <row r="588" spans="1:48" ht="12.5" x14ac:dyDescent="0.25">
      <c r="A588" t="s">
        <v>3928</v>
      </c>
      <c r="B588">
        <v>118.35833333333333</v>
      </c>
      <c r="C588" s="1">
        <v>8</v>
      </c>
      <c r="D588" s="1">
        <v>0</v>
      </c>
      <c r="E588" s="1">
        <v>10</v>
      </c>
      <c r="F588" s="1">
        <v>15</v>
      </c>
      <c r="H588" s="1" t="s">
        <v>3116</v>
      </c>
      <c r="I588" s="1">
        <v>0</v>
      </c>
      <c r="J588" s="1" t="s">
        <v>77</v>
      </c>
      <c r="M588" s="1" t="s">
        <v>3117</v>
      </c>
      <c r="N588" s="1">
        <v>1</v>
      </c>
      <c r="O588" s="1" t="s">
        <v>579</v>
      </c>
      <c r="Q588" s="1" t="s">
        <v>79</v>
      </c>
      <c r="S588" s="1" t="s">
        <v>90</v>
      </c>
      <c r="U588" s="1">
        <v>2</v>
      </c>
      <c r="W588" s="1" t="s">
        <v>58</v>
      </c>
      <c r="AA588" s="1" t="s">
        <v>30</v>
      </c>
      <c r="AH588" s="1" t="s">
        <v>71</v>
      </c>
      <c r="AJ588" s="1">
        <v>5</v>
      </c>
      <c r="AL588" s="1">
        <v>5</v>
      </c>
      <c r="AN588" s="1">
        <v>20</v>
      </c>
      <c r="AO588" s="1" t="s">
        <v>3118</v>
      </c>
      <c r="AP588" s="1" t="s">
        <v>73</v>
      </c>
      <c r="AR588" s="1">
        <v>10</v>
      </c>
      <c r="AS588" s="1" t="s">
        <v>3119</v>
      </c>
      <c r="AT588" s="1" t="s">
        <v>3120</v>
      </c>
      <c r="AV588" s="1">
        <v>0</v>
      </c>
    </row>
    <row r="589" spans="1:48" ht="12.5" x14ac:dyDescent="0.25">
      <c r="A589" t="s">
        <v>0</v>
      </c>
      <c r="B589">
        <v>53.522222222222226</v>
      </c>
      <c r="C589" s="1">
        <v>7</v>
      </c>
      <c r="D589" s="1">
        <v>90</v>
      </c>
      <c r="E589" s="1">
        <v>9</v>
      </c>
      <c r="F589" s="1">
        <v>4</v>
      </c>
      <c r="G589" s="1">
        <v>94606</v>
      </c>
      <c r="H589" s="1" t="s">
        <v>3121</v>
      </c>
      <c r="I589" s="1">
        <v>1</v>
      </c>
      <c r="N589" s="1">
        <v>1</v>
      </c>
      <c r="O589" s="1" t="s">
        <v>1292</v>
      </c>
      <c r="Q589" s="1" t="s">
        <v>79</v>
      </c>
      <c r="S589" s="1" t="s">
        <v>1496</v>
      </c>
      <c r="U589" s="1">
        <v>2</v>
      </c>
      <c r="V589" s="1" t="s">
        <v>3122</v>
      </c>
      <c r="W589" s="1" t="s">
        <v>58</v>
      </c>
      <c r="AB589" s="1" t="s">
        <v>31</v>
      </c>
      <c r="AH589" s="1" t="s">
        <v>59</v>
      </c>
      <c r="AK589" s="1">
        <v>14</v>
      </c>
      <c r="AM589" s="1">
        <v>14</v>
      </c>
      <c r="AN589" s="1">
        <v>10</v>
      </c>
      <c r="AO589" s="1" t="s">
        <v>3123</v>
      </c>
      <c r="AP589" s="1" t="s">
        <v>73</v>
      </c>
      <c r="AR589" s="1">
        <v>10</v>
      </c>
      <c r="AS589" s="1" t="s">
        <v>3124</v>
      </c>
      <c r="AT589" s="1" t="s">
        <v>3125</v>
      </c>
      <c r="AU589" s="1" t="s">
        <v>3126</v>
      </c>
      <c r="AV589" s="1">
        <v>1</v>
      </c>
    </row>
    <row r="590" spans="1:48" ht="12.5" x14ac:dyDescent="0.25">
      <c r="A590" t="s">
        <v>0</v>
      </c>
      <c r="B590">
        <v>50.741666666666667</v>
      </c>
      <c r="C590" s="1">
        <v>4</v>
      </c>
      <c r="D590" s="1">
        <v>60</v>
      </c>
      <c r="E590" s="1">
        <v>10</v>
      </c>
      <c r="F590" s="1">
        <v>15</v>
      </c>
      <c r="G590" s="1">
        <v>94555</v>
      </c>
      <c r="H590" s="1" t="s">
        <v>3127</v>
      </c>
      <c r="I590" s="1">
        <v>0</v>
      </c>
      <c r="J590" s="1" t="s">
        <v>96</v>
      </c>
      <c r="L590" s="1" t="s">
        <v>67</v>
      </c>
      <c r="N590" s="1">
        <v>1</v>
      </c>
      <c r="O590" s="1" t="s">
        <v>224</v>
      </c>
      <c r="Q590" s="1" t="s">
        <v>55</v>
      </c>
      <c r="S590" s="1" t="s">
        <v>337</v>
      </c>
      <c r="U590" s="1">
        <v>27</v>
      </c>
      <c r="V590" s="1" t="s">
        <v>3128</v>
      </c>
      <c r="W590" s="1" t="s">
        <v>58</v>
      </c>
      <c r="AA590" s="1" t="s">
        <v>30</v>
      </c>
      <c r="AH590" s="1" t="s">
        <v>71</v>
      </c>
      <c r="AK590" s="1">
        <v>20</v>
      </c>
      <c r="AM590" s="1">
        <v>10</v>
      </c>
      <c r="AN590" s="1">
        <v>1000</v>
      </c>
      <c r="AO590" s="1" t="s">
        <v>3129</v>
      </c>
      <c r="AQ590" s="1" t="s">
        <v>3130</v>
      </c>
      <c r="AR590" s="1">
        <v>8</v>
      </c>
      <c r="AS590" s="1" t="s">
        <v>3131</v>
      </c>
      <c r="AT590" s="1" t="s">
        <v>3132</v>
      </c>
      <c r="AU590" s="1" t="s">
        <v>3133</v>
      </c>
      <c r="AV590" s="1">
        <v>1</v>
      </c>
    </row>
    <row r="591" spans="1:48" ht="12.5" x14ac:dyDescent="0.25">
      <c r="A591" t="s">
        <v>3932</v>
      </c>
      <c r="B591">
        <v>28.06388888888889</v>
      </c>
      <c r="C591" s="1">
        <v>8</v>
      </c>
      <c r="D591" s="1">
        <v>90</v>
      </c>
      <c r="E591" s="1">
        <v>11</v>
      </c>
      <c r="F591" s="1">
        <v>20</v>
      </c>
      <c r="G591" s="1">
        <v>164</v>
      </c>
      <c r="H591" s="1" t="s">
        <v>3134</v>
      </c>
      <c r="I591" s="1">
        <v>1</v>
      </c>
      <c r="N591" s="1">
        <v>1</v>
      </c>
      <c r="O591" s="1" t="s">
        <v>224</v>
      </c>
      <c r="Q591" s="1" t="s">
        <v>79</v>
      </c>
      <c r="S591" s="1" t="s">
        <v>90</v>
      </c>
      <c r="U591" s="1">
        <v>2</v>
      </c>
      <c r="V591" s="1" t="s">
        <v>3135</v>
      </c>
      <c r="W591" s="1" t="s">
        <v>82</v>
      </c>
      <c r="AF591" s="1" t="s">
        <v>35</v>
      </c>
      <c r="AP591" s="1" t="s">
        <v>197</v>
      </c>
      <c r="AR591" s="1">
        <v>10</v>
      </c>
      <c r="AS591" s="1" t="s">
        <v>3136</v>
      </c>
      <c r="AT591" s="1" t="s">
        <v>3137</v>
      </c>
      <c r="AU591" s="1" t="s">
        <v>3138</v>
      </c>
      <c r="AV591" s="1">
        <v>1</v>
      </c>
    </row>
    <row r="592" spans="1:48" ht="12.5" x14ac:dyDescent="0.25">
      <c r="A592" t="s">
        <v>1</v>
      </c>
      <c r="B592">
        <v>47.786111111111111</v>
      </c>
      <c r="C592" s="1">
        <v>6</v>
      </c>
      <c r="D592" s="1">
        <v>21</v>
      </c>
      <c r="E592" s="1">
        <v>12</v>
      </c>
      <c r="F592" s="1">
        <v>20</v>
      </c>
      <c r="G592" s="1">
        <v>35830</v>
      </c>
      <c r="H592" s="1" t="s">
        <v>3139</v>
      </c>
      <c r="I592" s="1">
        <v>0</v>
      </c>
      <c r="J592" s="1" t="s">
        <v>52</v>
      </c>
      <c r="L592" s="1" t="s">
        <v>97</v>
      </c>
      <c r="N592" s="1">
        <v>1</v>
      </c>
      <c r="O592" s="1" t="s">
        <v>88</v>
      </c>
      <c r="Q592" s="1" t="s">
        <v>79</v>
      </c>
      <c r="S592" s="1" t="s">
        <v>733</v>
      </c>
      <c r="U592" s="1">
        <v>15</v>
      </c>
      <c r="V592" s="1" t="s">
        <v>3140</v>
      </c>
      <c r="W592" s="1" t="s">
        <v>58</v>
      </c>
      <c r="AA592" s="1" t="s">
        <v>30</v>
      </c>
      <c r="AH592" s="1" t="s">
        <v>71</v>
      </c>
      <c r="AJ592" s="1">
        <v>3</v>
      </c>
      <c r="AM592" s="1">
        <v>10</v>
      </c>
      <c r="AN592" s="1">
        <v>10</v>
      </c>
      <c r="AO592" s="1" t="s">
        <v>3141</v>
      </c>
      <c r="AP592" s="1" t="s">
        <v>73</v>
      </c>
      <c r="AR592" s="1">
        <v>9</v>
      </c>
      <c r="AS592" s="1" t="s">
        <v>3142</v>
      </c>
      <c r="AT592" s="1" t="s">
        <v>3143</v>
      </c>
      <c r="AU592" s="1" t="s">
        <v>3144</v>
      </c>
      <c r="AV592" s="1">
        <v>0</v>
      </c>
    </row>
    <row r="593" spans="1:48" ht="12.5" x14ac:dyDescent="0.25">
      <c r="A593" t="s">
        <v>3933</v>
      </c>
      <c r="B593">
        <v>44.68611111111111</v>
      </c>
      <c r="C593" s="1">
        <v>8</v>
      </c>
      <c r="D593" s="1">
        <v>20</v>
      </c>
      <c r="E593" s="1">
        <v>14</v>
      </c>
      <c r="F593" s="1">
        <v>1</v>
      </c>
      <c r="G593" s="1">
        <v>20148</v>
      </c>
      <c r="H593" s="1" t="s">
        <v>3145</v>
      </c>
      <c r="I593" s="1">
        <v>1</v>
      </c>
      <c r="N593" s="1">
        <v>1</v>
      </c>
      <c r="O593" s="1" t="s">
        <v>224</v>
      </c>
      <c r="Q593" s="1" t="s">
        <v>79</v>
      </c>
      <c r="S593" s="1" t="s">
        <v>733</v>
      </c>
      <c r="U593" s="1">
        <v>20</v>
      </c>
      <c r="V593" s="1" t="s">
        <v>3146</v>
      </c>
      <c r="W593" s="1" t="s">
        <v>82</v>
      </c>
      <c r="AC593" s="1" t="s">
        <v>32</v>
      </c>
      <c r="AH593" s="1" t="s">
        <v>59</v>
      </c>
      <c r="AJ593" s="1">
        <v>2</v>
      </c>
      <c r="AL593" s="1">
        <v>6</v>
      </c>
      <c r="AN593" s="1">
        <v>40</v>
      </c>
      <c r="AO593" s="1" t="s">
        <v>3147</v>
      </c>
      <c r="AP593" s="1" t="s">
        <v>73</v>
      </c>
      <c r="AR593" s="1">
        <v>8</v>
      </c>
      <c r="AS593" s="1" t="s">
        <v>3148</v>
      </c>
      <c r="AT593" s="1" t="s">
        <v>3149</v>
      </c>
      <c r="AV593" s="1">
        <v>1</v>
      </c>
    </row>
    <row r="594" spans="1:48" ht="12.5" x14ac:dyDescent="0.25">
      <c r="A594" t="s">
        <v>3931</v>
      </c>
      <c r="B594">
        <v>31.855555555555554</v>
      </c>
      <c r="C594" s="1">
        <v>7</v>
      </c>
      <c r="D594" s="1">
        <v>60</v>
      </c>
      <c r="E594" s="1">
        <v>10</v>
      </c>
      <c r="F594" s="1">
        <v>40</v>
      </c>
      <c r="H594" s="1" t="s">
        <v>3150</v>
      </c>
      <c r="I594" s="1">
        <v>1</v>
      </c>
      <c r="N594" s="1">
        <v>1</v>
      </c>
      <c r="O594" s="1" t="s">
        <v>224</v>
      </c>
      <c r="Q594" s="1" t="s">
        <v>55</v>
      </c>
      <c r="S594" s="1" t="s">
        <v>90</v>
      </c>
      <c r="U594" s="1">
        <v>6</v>
      </c>
      <c r="V594" s="1" t="s">
        <v>3151</v>
      </c>
      <c r="W594" s="1" t="s">
        <v>82</v>
      </c>
      <c r="AC594" s="1" t="s">
        <v>32</v>
      </c>
      <c r="AH594" s="1" t="s">
        <v>71</v>
      </c>
      <c r="AJ594" s="1">
        <v>6</v>
      </c>
      <c r="AL594" s="1">
        <v>6</v>
      </c>
      <c r="AN594" s="1">
        <v>6</v>
      </c>
      <c r="AO594" s="1" t="s">
        <v>3152</v>
      </c>
      <c r="AP594" s="1" t="s">
        <v>73</v>
      </c>
      <c r="AR594" s="1">
        <v>10</v>
      </c>
      <c r="AS594" s="1" t="s">
        <v>3153</v>
      </c>
      <c r="AT594" s="1" t="s">
        <v>3154</v>
      </c>
      <c r="AU594" s="1" t="s">
        <v>3155</v>
      </c>
      <c r="AV594" s="1">
        <v>1</v>
      </c>
    </row>
    <row r="595" spans="1:48" ht="12.5" x14ac:dyDescent="0.25">
      <c r="A595" t="s">
        <v>1</v>
      </c>
      <c r="B595">
        <v>49.4</v>
      </c>
      <c r="C595" s="1">
        <v>6</v>
      </c>
      <c r="D595" s="1">
        <v>240</v>
      </c>
      <c r="E595" s="1">
        <v>8</v>
      </c>
      <c r="F595" s="1">
        <v>12</v>
      </c>
      <c r="G595" s="1">
        <v>2780055</v>
      </c>
      <c r="H595" s="1" t="s">
        <v>1645</v>
      </c>
      <c r="I595" s="1">
        <v>1</v>
      </c>
      <c r="N595" s="1">
        <v>1</v>
      </c>
      <c r="O595" s="1" t="s">
        <v>224</v>
      </c>
      <c r="Q595" s="1" t="s">
        <v>55</v>
      </c>
      <c r="T595" s="1" t="s">
        <v>3156</v>
      </c>
      <c r="U595" s="1">
        <v>20</v>
      </c>
      <c r="V595" s="1" t="s">
        <v>3157</v>
      </c>
      <c r="W595" s="1" t="s">
        <v>398</v>
      </c>
      <c r="AC595" s="1" t="s">
        <v>32</v>
      </c>
      <c r="AG595" s="1" t="s">
        <v>3158</v>
      </c>
      <c r="AH595" s="1" t="s">
        <v>59</v>
      </c>
      <c r="AK595" s="1">
        <v>10</v>
      </c>
      <c r="AM595" s="1">
        <v>30</v>
      </c>
      <c r="AN595" s="1">
        <v>20</v>
      </c>
      <c r="AO595" s="1" t="s">
        <v>3159</v>
      </c>
      <c r="AP595" s="1" t="s">
        <v>73</v>
      </c>
      <c r="AR595" s="1">
        <v>10</v>
      </c>
      <c r="AS595" s="1" t="s">
        <v>3160</v>
      </c>
      <c r="AT595" s="1" t="s">
        <v>3161</v>
      </c>
      <c r="AU595" s="1" t="s">
        <v>3162</v>
      </c>
      <c r="AV595" s="1">
        <v>1</v>
      </c>
    </row>
    <row r="596" spans="1:48" ht="12.5" x14ac:dyDescent="0.25">
      <c r="A596" t="s">
        <v>4</v>
      </c>
      <c r="B596">
        <v>34.838888888888889</v>
      </c>
      <c r="C596" s="1">
        <v>8</v>
      </c>
      <c r="D596" s="1">
        <v>30</v>
      </c>
      <c r="E596" s="1">
        <v>10</v>
      </c>
      <c r="F596" s="1">
        <v>30</v>
      </c>
      <c r="G596" s="1">
        <v>2011</v>
      </c>
      <c r="H596" s="1" t="s">
        <v>262</v>
      </c>
      <c r="I596" s="1">
        <v>1</v>
      </c>
      <c r="N596" s="1">
        <v>1</v>
      </c>
      <c r="O596" s="1" t="s">
        <v>224</v>
      </c>
      <c r="Q596" s="1" t="s">
        <v>110</v>
      </c>
      <c r="S596" s="1" t="s">
        <v>90</v>
      </c>
      <c r="U596" s="1">
        <v>12</v>
      </c>
      <c r="V596" s="1" t="s">
        <v>3163</v>
      </c>
      <c r="W596" s="1" t="s">
        <v>82</v>
      </c>
      <c r="AC596" s="1" t="s">
        <v>32</v>
      </c>
      <c r="AI596" s="1" t="s">
        <v>3164</v>
      </c>
      <c r="AJ596" s="1">
        <v>3</v>
      </c>
      <c r="AL596" s="1">
        <v>3</v>
      </c>
      <c r="AN596" s="1">
        <v>6</v>
      </c>
      <c r="AO596" s="1" t="s">
        <v>3165</v>
      </c>
      <c r="AP596" s="1" t="s">
        <v>73</v>
      </c>
      <c r="AR596" s="1">
        <v>8</v>
      </c>
      <c r="AS596" s="1" t="s">
        <v>3166</v>
      </c>
      <c r="AT596" s="1" t="s">
        <v>3167</v>
      </c>
      <c r="AU596" s="1" t="s">
        <v>684</v>
      </c>
      <c r="AV596" s="1">
        <v>1</v>
      </c>
    </row>
    <row r="597" spans="1:48" ht="12.5" x14ac:dyDescent="0.25">
      <c r="A597" t="s">
        <v>3945</v>
      </c>
      <c r="B597">
        <v>23.127777777777776</v>
      </c>
      <c r="C597" s="1">
        <v>6</v>
      </c>
      <c r="D597" s="1">
        <v>40</v>
      </c>
      <c r="E597" s="1">
        <v>8</v>
      </c>
      <c r="F597" s="1">
        <v>2</v>
      </c>
      <c r="G597" s="1">
        <v>110075</v>
      </c>
      <c r="H597" s="1" t="s">
        <v>1884</v>
      </c>
      <c r="I597" s="1">
        <v>0</v>
      </c>
      <c r="J597" s="1" t="s">
        <v>52</v>
      </c>
      <c r="L597" s="1" t="s">
        <v>97</v>
      </c>
      <c r="N597" s="1">
        <v>1</v>
      </c>
      <c r="O597" s="1" t="s">
        <v>29</v>
      </c>
      <c r="Q597" s="1" t="s">
        <v>110</v>
      </c>
      <c r="S597" s="1" t="s">
        <v>90</v>
      </c>
      <c r="U597" s="1">
        <v>1</v>
      </c>
      <c r="V597" s="1" t="s">
        <v>3168</v>
      </c>
      <c r="W597" s="1" t="s">
        <v>58</v>
      </c>
      <c r="Y597" s="1" t="s">
        <v>28</v>
      </c>
      <c r="AH597" s="1" t="s">
        <v>71</v>
      </c>
      <c r="AK597" s="1">
        <v>30</v>
      </c>
      <c r="AM597" s="1">
        <v>15</v>
      </c>
      <c r="AN597" s="1">
        <v>10</v>
      </c>
      <c r="AO597" s="1" t="s">
        <v>3169</v>
      </c>
      <c r="AP597" s="1" t="s">
        <v>73</v>
      </c>
      <c r="AR597" s="1">
        <v>10</v>
      </c>
      <c r="AS597" s="1" t="s">
        <v>3170</v>
      </c>
      <c r="AT597" s="1" t="s">
        <v>3171</v>
      </c>
      <c r="AU597" s="1" t="s">
        <v>3172</v>
      </c>
      <c r="AV597" s="1">
        <v>1</v>
      </c>
    </row>
    <row r="598" spans="1:48" ht="12.5" x14ac:dyDescent="0.25">
      <c r="A598" t="s">
        <v>3932</v>
      </c>
      <c r="B598">
        <v>23.95</v>
      </c>
      <c r="C598" s="1">
        <v>9</v>
      </c>
      <c r="D598" s="1">
        <v>30</v>
      </c>
      <c r="E598" s="1">
        <v>13</v>
      </c>
      <c r="F598" s="1">
        <v>25</v>
      </c>
      <c r="G598" s="1">
        <v>11111</v>
      </c>
      <c r="H598" s="1" t="s">
        <v>3173</v>
      </c>
      <c r="I598" s="1">
        <v>1</v>
      </c>
      <c r="N598" s="1">
        <v>0</v>
      </c>
      <c r="W598" s="1" t="s">
        <v>165</v>
      </c>
      <c r="AA598" s="1" t="s">
        <v>30</v>
      </c>
      <c r="AH598" s="1" t="s">
        <v>83</v>
      </c>
      <c r="AJ598" s="1">
        <v>6</v>
      </c>
      <c r="AL598" s="1">
        <v>3</v>
      </c>
      <c r="AN598" s="1">
        <v>4</v>
      </c>
      <c r="AO598" s="1" t="s">
        <v>3174</v>
      </c>
      <c r="AP598" s="1" t="s">
        <v>73</v>
      </c>
      <c r="AR598" s="1">
        <v>9</v>
      </c>
      <c r="AS598" s="1" t="s">
        <v>3175</v>
      </c>
      <c r="AT598" s="1" t="s">
        <v>474</v>
      </c>
      <c r="AU598" s="1" t="s">
        <v>346</v>
      </c>
      <c r="AV598" s="1">
        <v>1</v>
      </c>
    </row>
    <row r="599" spans="1:48" ht="12.5" x14ac:dyDescent="0.25">
      <c r="A599" t="s">
        <v>0</v>
      </c>
      <c r="B599">
        <v>25.930555555555557</v>
      </c>
      <c r="C599" s="1">
        <v>7</v>
      </c>
      <c r="D599" s="1">
        <v>15</v>
      </c>
      <c r="E599" s="1">
        <v>6</v>
      </c>
      <c r="F599" s="1">
        <v>24</v>
      </c>
      <c r="G599" s="1">
        <v>110111</v>
      </c>
      <c r="H599" s="1" t="s">
        <v>3173</v>
      </c>
      <c r="I599" s="1">
        <v>1</v>
      </c>
      <c r="N599" s="1">
        <v>1</v>
      </c>
      <c r="O599" s="1" t="s">
        <v>149</v>
      </c>
      <c r="Q599" s="1" t="s">
        <v>89</v>
      </c>
      <c r="S599" s="1" t="s">
        <v>80</v>
      </c>
      <c r="U599" s="1">
        <v>1</v>
      </c>
      <c r="V599" s="1" t="s">
        <v>3176</v>
      </c>
      <c r="W599" s="1" t="s">
        <v>58</v>
      </c>
      <c r="AC599" s="1" t="s">
        <v>32</v>
      </c>
      <c r="AH599" s="1" t="s">
        <v>59</v>
      </c>
      <c r="AJ599" s="1">
        <v>3</v>
      </c>
      <c r="AL599" s="1">
        <v>4</v>
      </c>
      <c r="AN599" s="1">
        <v>5</v>
      </c>
      <c r="AO599" s="1" t="s">
        <v>3177</v>
      </c>
      <c r="AP599" s="1" t="s">
        <v>73</v>
      </c>
      <c r="AR599" s="1">
        <v>8</v>
      </c>
      <c r="AS599" s="1" t="s">
        <v>3178</v>
      </c>
      <c r="AT599" s="1" t="s">
        <v>3179</v>
      </c>
      <c r="AU599" s="1" t="s">
        <v>3180</v>
      </c>
      <c r="AV599" s="1">
        <v>1</v>
      </c>
    </row>
    <row r="600" spans="1:48" ht="12.5" x14ac:dyDescent="0.25">
      <c r="A600" t="s">
        <v>3938</v>
      </c>
      <c r="B600">
        <v>34.31111111111111</v>
      </c>
      <c r="C600" s="1">
        <v>6</v>
      </c>
      <c r="D600" s="1">
        <v>2</v>
      </c>
      <c r="E600" s="1">
        <v>11</v>
      </c>
      <c r="F600" s="1">
        <v>10</v>
      </c>
      <c r="G600" s="1">
        <v>12245760</v>
      </c>
      <c r="H600" s="1" t="s">
        <v>2938</v>
      </c>
      <c r="I600" s="1">
        <v>1</v>
      </c>
      <c r="N600" s="1">
        <v>1</v>
      </c>
      <c r="O600" s="1" t="s">
        <v>518</v>
      </c>
      <c r="Q600" s="1" t="s">
        <v>79</v>
      </c>
      <c r="T600" s="1" t="s">
        <v>3181</v>
      </c>
      <c r="U600" s="1">
        <v>10</v>
      </c>
      <c r="V600" s="1" t="s">
        <v>3182</v>
      </c>
      <c r="W600" s="1" t="s">
        <v>82</v>
      </c>
      <c r="Z600" s="1" t="s">
        <v>29</v>
      </c>
      <c r="AA600" s="1" t="s">
        <v>30</v>
      </c>
      <c r="AH600" s="1" t="s">
        <v>71</v>
      </c>
      <c r="AJ600" s="1">
        <v>4</v>
      </c>
      <c r="AM600" s="4">
        <v>0.27083333333333331</v>
      </c>
      <c r="AN600" s="1">
        <v>60</v>
      </c>
      <c r="AO600" s="1" t="s">
        <v>3183</v>
      </c>
      <c r="AP600" s="1" t="s">
        <v>73</v>
      </c>
      <c r="AR600" s="1">
        <v>10</v>
      </c>
      <c r="AS600" s="1" t="s">
        <v>3184</v>
      </c>
      <c r="AT600" s="1" t="s">
        <v>3185</v>
      </c>
      <c r="AU600" s="1" t="s">
        <v>140</v>
      </c>
      <c r="AV600" s="1">
        <v>1</v>
      </c>
    </row>
    <row r="601" spans="1:48" ht="12.5" x14ac:dyDescent="0.25">
      <c r="A601" t="s">
        <v>3927</v>
      </c>
      <c r="B601">
        <v>27.45</v>
      </c>
      <c r="C601" s="1">
        <v>6</v>
      </c>
      <c r="D601" s="1">
        <v>150</v>
      </c>
      <c r="E601" s="1">
        <v>800</v>
      </c>
      <c r="F601" s="1">
        <v>20</v>
      </c>
      <c r="G601" s="1">
        <v>3114</v>
      </c>
      <c r="H601" s="1" t="s">
        <v>3186</v>
      </c>
      <c r="I601" s="1">
        <v>1</v>
      </c>
      <c r="N601" s="1">
        <v>1</v>
      </c>
      <c r="O601" s="1" t="s">
        <v>29</v>
      </c>
      <c r="Q601" s="1" t="s">
        <v>79</v>
      </c>
      <c r="S601" s="1" t="s">
        <v>337</v>
      </c>
      <c r="U601" s="1">
        <v>2</v>
      </c>
      <c r="W601" s="1" t="s">
        <v>82</v>
      </c>
      <c r="AC601" s="1" t="s">
        <v>32</v>
      </c>
      <c r="AH601" s="1" t="s">
        <v>59</v>
      </c>
      <c r="AJ601" s="1">
        <v>6</v>
      </c>
      <c r="AL601" s="1">
        <v>5</v>
      </c>
      <c r="AN601" s="1">
        <v>5</v>
      </c>
      <c r="AO601" s="1" t="s">
        <v>3187</v>
      </c>
      <c r="AP601" s="1" t="s">
        <v>63</v>
      </c>
      <c r="AR601" s="1">
        <v>10</v>
      </c>
      <c r="AS601" s="1" t="s">
        <v>3188</v>
      </c>
      <c r="AT601" s="1" t="s">
        <v>3189</v>
      </c>
      <c r="AV601" s="1">
        <v>0</v>
      </c>
    </row>
    <row r="602" spans="1:48" ht="12.5" x14ac:dyDescent="0.25">
      <c r="A602" t="s">
        <v>3932</v>
      </c>
      <c r="B602">
        <v>31.408333333333335</v>
      </c>
      <c r="C602" s="1">
        <v>6</v>
      </c>
      <c r="D602" s="1">
        <v>2</v>
      </c>
      <c r="E602" s="1">
        <v>10</v>
      </c>
      <c r="F602" s="1">
        <v>8</v>
      </c>
      <c r="G602" s="1">
        <v>4149120</v>
      </c>
      <c r="H602" s="1" t="s">
        <v>3190</v>
      </c>
      <c r="I602" s="1">
        <v>1</v>
      </c>
      <c r="N602" s="1">
        <v>1</v>
      </c>
      <c r="O602" s="1" t="s">
        <v>78</v>
      </c>
      <c r="Q602" s="1" t="s">
        <v>55</v>
      </c>
      <c r="S602" s="1" t="s">
        <v>244</v>
      </c>
      <c r="U602" s="1">
        <v>10</v>
      </c>
      <c r="V602" s="1" t="s">
        <v>3191</v>
      </c>
      <c r="W602" s="1" t="s">
        <v>82</v>
      </c>
      <c r="AF602" s="1" t="s">
        <v>35</v>
      </c>
      <c r="AP602" s="1" t="s">
        <v>414</v>
      </c>
      <c r="AR602" s="1">
        <v>10</v>
      </c>
      <c r="AS602" s="1" t="s">
        <v>3192</v>
      </c>
      <c r="AT602" s="1" t="s">
        <v>34</v>
      </c>
      <c r="AU602" s="1" t="s">
        <v>315</v>
      </c>
      <c r="AV602" s="1">
        <v>1</v>
      </c>
    </row>
    <row r="603" spans="1:48" ht="12.5" x14ac:dyDescent="0.25">
      <c r="A603" t="s">
        <v>2</v>
      </c>
      <c r="B603">
        <v>23.269444444444446</v>
      </c>
      <c r="C603" s="1">
        <v>7</v>
      </c>
      <c r="D603" s="1">
        <v>40</v>
      </c>
      <c r="E603" s="1">
        <v>5</v>
      </c>
      <c r="F603" s="1">
        <v>4</v>
      </c>
      <c r="G603" s="1">
        <v>38655</v>
      </c>
      <c r="H603" s="1" t="s">
        <v>3193</v>
      </c>
      <c r="I603" s="1">
        <v>1</v>
      </c>
      <c r="N603" s="1">
        <v>0</v>
      </c>
      <c r="W603" s="1" t="s">
        <v>58</v>
      </c>
      <c r="AA603" s="1" t="s">
        <v>30</v>
      </c>
      <c r="AH603" s="1" t="s">
        <v>71</v>
      </c>
      <c r="AJ603" s="1">
        <v>5</v>
      </c>
      <c r="AL603" s="1">
        <v>4</v>
      </c>
      <c r="AN603" s="1">
        <v>15</v>
      </c>
      <c r="AO603" s="1" t="s">
        <v>3194</v>
      </c>
      <c r="AP603" s="1" t="s">
        <v>73</v>
      </c>
      <c r="AR603" s="1">
        <v>9</v>
      </c>
      <c r="AS603" s="1" t="s">
        <v>3195</v>
      </c>
      <c r="AT603" s="1" t="s">
        <v>3196</v>
      </c>
      <c r="AV603" s="1">
        <v>1</v>
      </c>
    </row>
    <row r="604" spans="1:48" ht="12.5" x14ac:dyDescent="0.25">
      <c r="A604" t="s">
        <v>3932</v>
      </c>
      <c r="B604">
        <v>42.272222222222226</v>
      </c>
      <c r="C604" s="1">
        <v>5</v>
      </c>
      <c r="D604" s="1">
        <v>90</v>
      </c>
      <c r="E604" s="1">
        <v>16</v>
      </c>
      <c r="F604" s="1">
        <v>2</v>
      </c>
      <c r="G604" s="1">
        <v>510572</v>
      </c>
      <c r="H604" s="1" t="s">
        <v>603</v>
      </c>
      <c r="I604" s="1">
        <v>0</v>
      </c>
      <c r="J604" s="1" t="s">
        <v>66</v>
      </c>
      <c r="M604" s="1" t="s">
        <v>3197</v>
      </c>
      <c r="N604" s="1">
        <v>1</v>
      </c>
      <c r="O604" s="1" t="s">
        <v>224</v>
      </c>
      <c r="Q604" s="1" t="s">
        <v>55</v>
      </c>
      <c r="S604" s="1" t="s">
        <v>104</v>
      </c>
      <c r="U604" s="1">
        <v>5</v>
      </c>
      <c r="V604" s="1" t="s">
        <v>3198</v>
      </c>
      <c r="W604" s="1" t="s">
        <v>58</v>
      </c>
      <c r="AC604" s="1" t="s">
        <v>32</v>
      </c>
      <c r="AH604" s="1" t="s">
        <v>59</v>
      </c>
      <c r="AJ604" s="1">
        <v>4</v>
      </c>
      <c r="AL604" s="1">
        <v>6</v>
      </c>
      <c r="AN604" s="1">
        <v>12</v>
      </c>
      <c r="AO604" s="1" t="s">
        <v>3199</v>
      </c>
      <c r="AP604" s="1" t="s">
        <v>73</v>
      </c>
      <c r="AR604" s="1">
        <v>8</v>
      </c>
      <c r="AS604" s="1" t="s">
        <v>3200</v>
      </c>
      <c r="AT604" s="1" t="s">
        <v>204</v>
      </c>
      <c r="AU604" s="1" t="s">
        <v>3201</v>
      </c>
      <c r="AV604" s="1">
        <v>0</v>
      </c>
    </row>
    <row r="605" spans="1:48" ht="12.5" x14ac:dyDescent="0.25">
      <c r="A605" t="s">
        <v>3928</v>
      </c>
      <c r="B605">
        <v>118.35833333333333</v>
      </c>
      <c r="C605" s="1">
        <v>6</v>
      </c>
      <c r="D605" s="1">
        <v>20</v>
      </c>
      <c r="E605" s="1">
        <v>13</v>
      </c>
      <c r="F605" s="1">
        <v>3</v>
      </c>
      <c r="G605" s="1">
        <v>2905</v>
      </c>
      <c r="H605" s="1" t="s">
        <v>3202</v>
      </c>
      <c r="I605" s="1">
        <v>0</v>
      </c>
      <c r="J605" s="1" t="s">
        <v>66</v>
      </c>
      <c r="L605" s="1" t="s">
        <v>53</v>
      </c>
      <c r="N605" s="1">
        <v>1</v>
      </c>
      <c r="O605" s="1" t="s">
        <v>224</v>
      </c>
      <c r="R605" s="1" t="s">
        <v>3203</v>
      </c>
      <c r="S605" s="1" t="s">
        <v>464</v>
      </c>
      <c r="U605" s="1">
        <v>13</v>
      </c>
      <c r="V605" s="1" t="s">
        <v>3204</v>
      </c>
      <c r="W605" s="1" t="s">
        <v>58</v>
      </c>
      <c r="AC605" s="1" t="s">
        <v>32</v>
      </c>
      <c r="AH605" s="1" t="s">
        <v>59</v>
      </c>
      <c r="AJ605" s="1">
        <v>2</v>
      </c>
      <c r="AL605" s="1">
        <v>3</v>
      </c>
      <c r="AN605" s="1">
        <v>4</v>
      </c>
      <c r="AO605" s="1" t="s">
        <v>3205</v>
      </c>
      <c r="AP605" s="1" t="s">
        <v>73</v>
      </c>
      <c r="AR605" s="1">
        <v>10</v>
      </c>
      <c r="AS605" s="1" t="s">
        <v>1295</v>
      </c>
      <c r="AV605" s="1">
        <v>0</v>
      </c>
    </row>
    <row r="606" spans="1:48" ht="12.5" x14ac:dyDescent="0.25">
      <c r="A606" t="s">
        <v>1</v>
      </c>
      <c r="B606">
        <v>26.491666666666667</v>
      </c>
      <c r="C606" s="1">
        <v>7</v>
      </c>
      <c r="D606" s="1">
        <v>0</v>
      </c>
      <c r="E606" s="1">
        <v>6</v>
      </c>
      <c r="F606" s="1">
        <v>5</v>
      </c>
      <c r="H606" s="1" t="s">
        <v>218</v>
      </c>
      <c r="I606" s="1">
        <v>1</v>
      </c>
      <c r="N606" s="1">
        <v>0</v>
      </c>
      <c r="W606" s="1" t="s">
        <v>82</v>
      </c>
      <c r="Z606" s="1" t="s">
        <v>29</v>
      </c>
      <c r="AH606" s="1" t="s">
        <v>71</v>
      </c>
      <c r="AJ606" s="1">
        <v>5</v>
      </c>
      <c r="AL606" s="1">
        <v>4</v>
      </c>
      <c r="AN606" s="1">
        <v>12</v>
      </c>
      <c r="AO606" s="1" t="s">
        <v>3206</v>
      </c>
      <c r="AP606" s="1" t="s">
        <v>63</v>
      </c>
      <c r="AR606" s="1">
        <v>8</v>
      </c>
      <c r="AS606" s="1" t="s">
        <v>3207</v>
      </c>
      <c r="AV606" s="1">
        <v>0</v>
      </c>
    </row>
    <row r="607" spans="1:48" ht="12.5" x14ac:dyDescent="0.25">
      <c r="A607" t="s">
        <v>3927</v>
      </c>
      <c r="B607">
        <v>35.18888888888889</v>
      </c>
      <c r="C607" s="1">
        <v>7</v>
      </c>
      <c r="D607" s="1">
        <v>0</v>
      </c>
      <c r="E607" s="1">
        <v>7</v>
      </c>
      <c r="F607" s="1">
        <v>12</v>
      </c>
      <c r="G607" s="1">
        <v>70119</v>
      </c>
      <c r="H607" s="1" t="s">
        <v>3208</v>
      </c>
      <c r="I607" s="1">
        <v>1</v>
      </c>
      <c r="N607" s="1">
        <v>0</v>
      </c>
      <c r="W607" s="1" t="s">
        <v>82</v>
      </c>
      <c r="AA607" s="1" t="s">
        <v>30</v>
      </c>
      <c r="AH607" s="1" t="s">
        <v>621</v>
      </c>
      <c r="AJ607" s="1">
        <v>6</v>
      </c>
      <c r="AL607" s="1">
        <v>6</v>
      </c>
      <c r="AN607" s="1">
        <v>100</v>
      </c>
      <c r="AO607" s="1" t="s">
        <v>1003</v>
      </c>
      <c r="AQ607" s="1" t="s">
        <v>3209</v>
      </c>
      <c r="AR607" s="1">
        <v>10</v>
      </c>
      <c r="AS607" s="1" t="s">
        <v>3210</v>
      </c>
      <c r="AT607" s="1" t="s">
        <v>3211</v>
      </c>
      <c r="AU607" s="1" t="s">
        <v>3212</v>
      </c>
      <c r="AV607" s="1">
        <v>1</v>
      </c>
    </row>
    <row r="608" spans="1:48" ht="12.5" x14ac:dyDescent="0.25">
      <c r="A608" t="s">
        <v>3938</v>
      </c>
      <c r="B608">
        <v>27.283333333333335</v>
      </c>
      <c r="C608" s="1">
        <v>6</v>
      </c>
      <c r="D608" s="1">
        <v>60</v>
      </c>
      <c r="E608" s="1">
        <v>9</v>
      </c>
      <c r="F608" s="1">
        <v>10</v>
      </c>
      <c r="G608" s="1">
        <v>14240</v>
      </c>
      <c r="H608" s="1" t="s">
        <v>3213</v>
      </c>
      <c r="I608" s="1">
        <v>0</v>
      </c>
      <c r="J608" s="1" t="s">
        <v>135</v>
      </c>
      <c r="L608" s="1" t="s">
        <v>53</v>
      </c>
      <c r="N608" s="1">
        <v>1</v>
      </c>
      <c r="O608" s="1" t="s">
        <v>158</v>
      </c>
      <c r="Q608" s="1" t="s">
        <v>79</v>
      </c>
      <c r="S608" s="1" t="s">
        <v>90</v>
      </c>
      <c r="U608" s="1">
        <v>1</v>
      </c>
      <c r="V608" s="1" t="s">
        <v>3214</v>
      </c>
      <c r="W608" s="1" t="s">
        <v>58</v>
      </c>
      <c r="AC608" s="1" t="s">
        <v>32</v>
      </c>
      <c r="AH608" s="1" t="s">
        <v>59</v>
      </c>
      <c r="AJ608" s="1">
        <v>6</v>
      </c>
      <c r="AL608" s="1">
        <v>6</v>
      </c>
      <c r="AN608" s="1">
        <v>10</v>
      </c>
      <c r="AO608" s="1" t="s">
        <v>3215</v>
      </c>
      <c r="AP608" s="1" t="s">
        <v>73</v>
      </c>
      <c r="AR608" s="1">
        <v>10</v>
      </c>
      <c r="AS608" s="1" t="s">
        <v>3216</v>
      </c>
      <c r="AT608" s="1" t="s">
        <v>3217</v>
      </c>
      <c r="AU608" s="1" t="s">
        <v>3218</v>
      </c>
      <c r="AV608" s="1">
        <v>1</v>
      </c>
    </row>
    <row r="609" spans="1:48" ht="12.5" x14ac:dyDescent="0.25">
      <c r="A609" t="s">
        <v>1</v>
      </c>
      <c r="B609">
        <v>22.444444444444443</v>
      </c>
      <c r="C609" s="1">
        <v>8</v>
      </c>
      <c r="D609" s="1">
        <v>60</v>
      </c>
      <c r="E609" s="1">
        <v>8</v>
      </c>
      <c r="F609" s="1">
        <v>5</v>
      </c>
      <c r="G609" s="1">
        <v>20000</v>
      </c>
      <c r="H609" s="1" t="s">
        <v>3219</v>
      </c>
      <c r="I609" s="1">
        <v>1</v>
      </c>
      <c r="N609" s="1">
        <v>0</v>
      </c>
      <c r="W609" s="1" t="s">
        <v>82</v>
      </c>
      <c r="AA609" s="1" t="s">
        <v>30</v>
      </c>
      <c r="AC609" s="1" t="s">
        <v>32</v>
      </c>
      <c r="AH609" s="1" t="s">
        <v>166</v>
      </c>
      <c r="AK609" s="1">
        <v>20</v>
      </c>
      <c r="AL609" s="1">
        <v>6</v>
      </c>
      <c r="AN609" s="1">
        <v>10</v>
      </c>
      <c r="AO609" s="1" t="s">
        <v>3220</v>
      </c>
      <c r="AP609" s="1" t="s">
        <v>63</v>
      </c>
      <c r="AR609" s="1">
        <v>10</v>
      </c>
      <c r="AS609" s="1" t="s">
        <v>3221</v>
      </c>
      <c r="AT609" s="1" t="s">
        <v>3222</v>
      </c>
      <c r="AU609" s="1" t="s">
        <v>3223</v>
      </c>
      <c r="AV609" s="1">
        <v>1</v>
      </c>
    </row>
    <row r="610" spans="1:48" ht="12.5" x14ac:dyDescent="0.25">
      <c r="A610" t="s">
        <v>3930</v>
      </c>
      <c r="B610">
        <v>36.213888888888889</v>
      </c>
      <c r="C610" s="1">
        <v>6</v>
      </c>
      <c r="D610" s="1">
        <v>60</v>
      </c>
      <c r="E610" s="1">
        <v>10</v>
      </c>
      <c r="F610" s="1">
        <v>12</v>
      </c>
      <c r="G610" s="1">
        <v>1660014</v>
      </c>
      <c r="H610" s="1" t="s">
        <v>2794</v>
      </c>
      <c r="I610" s="1">
        <v>1</v>
      </c>
      <c r="N610" s="1">
        <v>1</v>
      </c>
      <c r="O610" s="1" t="s">
        <v>224</v>
      </c>
      <c r="Q610" s="1" t="s">
        <v>55</v>
      </c>
      <c r="T610" s="1" t="s">
        <v>3224</v>
      </c>
      <c r="U610" s="1">
        <v>5</v>
      </c>
      <c r="V610" s="1" t="s">
        <v>3225</v>
      </c>
      <c r="W610" s="1" t="s">
        <v>82</v>
      </c>
      <c r="AA610" s="1" t="s">
        <v>30</v>
      </c>
      <c r="AH610" s="1" t="s">
        <v>71</v>
      </c>
      <c r="AJ610" s="1">
        <v>6</v>
      </c>
      <c r="AL610" s="1">
        <v>6</v>
      </c>
      <c r="AN610" s="1">
        <v>10</v>
      </c>
      <c r="AO610" s="1" t="s">
        <v>3226</v>
      </c>
      <c r="AP610" s="1" t="s">
        <v>73</v>
      </c>
      <c r="AR610" s="1">
        <v>10</v>
      </c>
      <c r="AS610" s="1" t="s">
        <v>3227</v>
      </c>
      <c r="AT610" s="1" t="s">
        <v>3228</v>
      </c>
      <c r="AV610" s="1">
        <v>1</v>
      </c>
    </row>
    <row r="611" spans="1:48" ht="12.5" x14ac:dyDescent="0.25">
      <c r="A611" t="s">
        <v>3933</v>
      </c>
      <c r="B611">
        <v>33.141666666666666</v>
      </c>
      <c r="C611" s="1">
        <v>7</v>
      </c>
      <c r="D611" s="1">
        <v>5</v>
      </c>
      <c r="E611" s="1">
        <v>6</v>
      </c>
      <c r="F611" s="1">
        <v>12</v>
      </c>
      <c r="G611" s="1">
        <v>78758</v>
      </c>
      <c r="H611" s="1" t="s">
        <v>347</v>
      </c>
      <c r="I611" s="1">
        <v>1</v>
      </c>
      <c r="N611" s="1">
        <v>1</v>
      </c>
      <c r="O611" s="1" t="s">
        <v>5</v>
      </c>
      <c r="Q611" s="1" t="s">
        <v>110</v>
      </c>
      <c r="S611" s="1" t="s">
        <v>1496</v>
      </c>
      <c r="U611" s="1">
        <v>0</v>
      </c>
      <c r="V611" s="1" t="s">
        <v>3229</v>
      </c>
      <c r="W611" s="1" t="s">
        <v>82</v>
      </c>
      <c r="Z611" s="1" t="s">
        <v>29</v>
      </c>
      <c r="AI611" s="1" t="s">
        <v>3230</v>
      </c>
      <c r="AJ611" s="1">
        <v>6</v>
      </c>
      <c r="AL611" s="1">
        <v>6</v>
      </c>
      <c r="AN611" s="1">
        <v>30</v>
      </c>
      <c r="AO611" s="1" t="s">
        <v>3231</v>
      </c>
      <c r="AQ611" s="1" t="s">
        <v>3232</v>
      </c>
      <c r="AR611" s="1">
        <v>10</v>
      </c>
      <c r="AS611" s="1" t="s">
        <v>3233</v>
      </c>
      <c r="AT611" s="1" t="s">
        <v>3234</v>
      </c>
      <c r="AU611" s="1" t="s">
        <v>3235</v>
      </c>
      <c r="AV611" s="1">
        <v>0</v>
      </c>
    </row>
    <row r="612" spans="1:48" ht="12.5" x14ac:dyDescent="0.25">
      <c r="A612" t="s">
        <v>3927</v>
      </c>
      <c r="B612">
        <v>23.280555555555555</v>
      </c>
      <c r="C612" s="1">
        <v>9</v>
      </c>
      <c r="D612" s="1">
        <v>30</v>
      </c>
      <c r="E612" s="1">
        <v>9</v>
      </c>
      <c r="F612" s="1">
        <v>4</v>
      </c>
      <c r="G612" s="1">
        <v>55347</v>
      </c>
      <c r="H612" s="1" t="s">
        <v>3236</v>
      </c>
      <c r="I612" s="1">
        <v>1</v>
      </c>
      <c r="N612" s="1">
        <v>1</v>
      </c>
      <c r="O612" s="1" t="s">
        <v>224</v>
      </c>
      <c r="Q612" s="1" t="s">
        <v>79</v>
      </c>
      <c r="S612" s="1" t="s">
        <v>90</v>
      </c>
      <c r="U612" s="1">
        <v>2</v>
      </c>
      <c r="V612" s="1" t="s">
        <v>3237</v>
      </c>
      <c r="W612" s="1" t="s">
        <v>398</v>
      </c>
      <c r="AC612" s="1" t="s">
        <v>32</v>
      </c>
      <c r="AH612" s="1" t="s">
        <v>59</v>
      </c>
      <c r="AK612" s="1">
        <v>8</v>
      </c>
      <c r="AL612" s="1">
        <v>5</v>
      </c>
      <c r="AN612" s="1">
        <v>5</v>
      </c>
      <c r="AO612" s="1" t="s">
        <v>3238</v>
      </c>
      <c r="AQ612" s="1" t="s">
        <v>3239</v>
      </c>
      <c r="AR612" s="1">
        <v>8</v>
      </c>
      <c r="AS612" s="1" t="s">
        <v>3240</v>
      </c>
      <c r="AT612" s="1" t="s">
        <v>3241</v>
      </c>
      <c r="AU612" s="1" t="s">
        <v>3242</v>
      </c>
      <c r="AV612" s="1">
        <v>1</v>
      </c>
    </row>
    <row r="613" spans="1:48" ht="12.5" x14ac:dyDescent="0.25">
      <c r="A613" t="s">
        <v>4</v>
      </c>
      <c r="B613">
        <v>30.108333333333334</v>
      </c>
      <c r="C613" s="1">
        <v>6</v>
      </c>
      <c r="D613" s="1">
        <v>120</v>
      </c>
      <c r="E613" s="1">
        <v>12</v>
      </c>
      <c r="F613" s="1">
        <v>2</v>
      </c>
      <c r="G613" s="1">
        <v>34846</v>
      </c>
      <c r="H613" s="1" t="s">
        <v>3243</v>
      </c>
      <c r="I613" s="1">
        <v>1</v>
      </c>
      <c r="N613" s="1">
        <v>1</v>
      </c>
      <c r="O613" s="1" t="s">
        <v>224</v>
      </c>
      <c r="Q613" s="1" t="s">
        <v>79</v>
      </c>
      <c r="S613" s="1" t="s">
        <v>733</v>
      </c>
      <c r="U613" s="1">
        <v>6</v>
      </c>
      <c r="V613" s="1" t="s">
        <v>3244</v>
      </c>
      <c r="W613" s="1" t="s">
        <v>58</v>
      </c>
      <c r="AF613" s="1" t="s">
        <v>35</v>
      </c>
      <c r="AP613" s="1" t="s">
        <v>63</v>
      </c>
      <c r="AR613" s="1">
        <v>7</v>
      </c>
      <c r="AS613" s="1" t="s">
        <v>3245</v>
      </c>
      <c r="AT613" s="1" t="s">
        <v>3246</v>
      </c>
      <c r="AU613" s="1" t="s">
        <v>140</v>
      </c>
      <c r="AV613" s="1">
        <v>0</v>
      </c>
    </row>
    <row r="614" spans="1:48" ht="12.5" x14ac:dyDescent="0.25">
      <c r="A614" t="s">
        <v>0</v>
      </c>
      <c r="B614">
        <v>29.516666666666666</v>
      </c>
      <c r="C614" s="1">
        <v>7</v>
      </c>
      <c r="D614" s="1">
        <v>50</v>
      </c>
      <c r="E614" s="1">
        <v>10</v>
      </c>
      <c r="F614" s="1">
        <v>10</v>
      </c>
      <c r="G614" s="1">
        <v>87075856</v>
      </c>
      <c r="H614" s="1" t="s">
        <v>3247</v>
      </c>
      <c r="I614" s="1">
        <v>0</v>
      </c>
      <c r="J614" s="1" t="s">
        <v>66</v>
      </c>
      <c r="L614" s="1" t="s">
        <v>97</v>
      </c>
      <c r="N614" s="1">
        <v>1</v>
      </c>
      <c r="O614" s="1" t="s">
        <v>224</v>
      </c>
      <c r="Q614" s="1" t="s">
        <v>383</v>
      </c>
      <c r="S614" s="1" t="s">
        <v>244</v>
      </c>
      <c r="U614" s="1">
        <v>10</v>
      </c>
      <c r="V614" s="1" t="s">
        <v>3248</v>
      </c>
      <c r="W614" s="1" t="s">
        <v>58</v>
      </c>
      <c r="AA614" s="1" t="s">
        <v>30</v>
      </c>
      <c r="AH614" s="1" t="s">
        <v>83</v>
      </c>
      <c r="AK614" s="1">
        <v>10</v>
      </c>
      <c r="AL614" s="1">
        <v>4</v>
      </c>
      <c r="AN614" s="1">
        <v>15</v>
      </c>
      <c r="AO614" s="1" t="s">
        <v>3249</v>
      </c>
      <c r="AP614" s="1" t="s">
        <v>73</v>
      </c>
      <c r="AR614" s="1">
        <v>9</v>
      </c>
      <c r="AS614" s="1" t="s">
        <v>3250</v>
      </c>
      <c r="AT614" s="1" t="s">
        <v>3251</v>
      </c>
      <c r="AV614" s="1">
        <v>1</v>
      </c>
    </row>
    <row r="615" spans="1:48" ht="12.5" x14ac:dyDescent="0.25">
      <c r="A615" t="s">
        <v>3937</v>
      </c>
      <c r="B615">
        <v>23.266666666666666</v>
      </c>
      <c r="C615" s="1">
        <v>7</v>
      </c>
      <c r="D615" s="1">
        <v>0</v>
      </c>
      <c r="E615" s="1">
        <v>15</v>
      </c>
      <c r="F615" s="1">
        <v>10</v>
      </c>
      <c r="G615" s="1">
        <v>0</v>
      </c>
      <c r="H615" s="1" t="s">
        <v>1903</v>
      </c>
      <c r="I615" s="1">
        <v>1</v>
      </c>
      <c r="N615" s="1">
        <v>0</v>
      </c>
      <c r="W615" s="1" t="s">
        <v>58</v>
      </c>
      <c r="AC615" s="1" t="s">
        <v>32</v>
      </c>
      <c r="AH615" s="1" t="s">
        <v>83</v>
      </c>
      <c r="AK615" s="1">
        <v>20</v>
      </c>
      <c r="AM615" s="1">
        <v>10</v>
      </c>
      <c r="AN615" s="1">
        <v>40</v>
      </c>
      <c r="AO615" s="1" t="s">
        <v>3252</v>
      </c>
      <c r="AP615" s="1" t="s">
        <v>63</v>
      </c>
      <c r="AR615" s="1">
        <v>10</v>
      </c>
      <c r="AS615" s="1" t="s">
        <v>3253</v>
      </c>
      <c r="AT615" s="1" t="s">
        <v>3254</v>
      </c>
      <c r="AU615" s="1" t="s">
        <v>3255</v>
      </c>
      <c r="AV615" s="1">
        <v>1</v>
      </c>
    </row>
    <row r="616" spans="1:48" ht="12.5" x14ac:dyDescent="0.25">
      <c r="A616" t="s">
        <v>3</v>
      </c>
      <c r="B616">
        <v>27.208333333333332</v>
      </c>
      <c r="C616" s="1">
        <v>7</v>
      </c>
      <c r="D616" s="1">
        <v>120</v>
      </c>
      <c r="E616" s="1">
        <v>10</v>
      </c>
      <c r="F616" s="1">
        <v>5</v>
      </c>
      <c r="G616" s="1">
        <v>90066</v>
      </c>
      <c r="H616" s="1" t="s">
        <v>654</v>
      </c>
      <c r="I616" s="1">
        <v>1</v>
      </c>
      <c r="N616" s="1">
        <v>1</v>
      </c>
      <c r="O616" s="1" t="s">
        <v>176</v>
      </c>
      <c r="Q616" s="1" t="s">
        <v>383</v>
      </c>
      <c r="S616" s="1" t="s">
        <v>56</v>
      </c>
      <c r="U616" s="1">
        <v>1</v>
      </c>
      <c r="V616" s="1" t="s">
        <v>3256</v>
      </c>
      <c r="W616" s="1" t="s">
        <v>58</v>
      </c>
      <c r="Z616" s="1" t="s">
        <v>29</v>
      </c>
      <c r="AH616" s="1" t="s">
        <v>166</v>
      </c>
      <c r="AK616" s="1">
        <v>12</v>
      </c>
      <c r="AL616" s="1">
        <v>6</v>
      </c>
      <c r="AN616" s="1">
        <v>160</v>
      </c>
      <c r="AO616" s="1" t="s">
        <v>3257</v>
      </c>
      <c r="AP616" s="1" t="s">
        <v>73</v>
      </c>
      <c r="AR616" s="1">
        <v>10</v>
      </c>
      <c r="AS616" s="1" t="s">
        <v>3258</v>
      </c>
      <c r="AT616" s="1" t="s">
        <v>3259</v>
      </c>
      <c r="AU616" s="1" t="s">
        <v>3260</v>
      </c>
      <c r="AV616" s="1">
        <v>1</v>
      </c>
    </row>
    <row r="617" spans="1:48" ht="12.5" x14ac:dyDescent="0.25">
      <c r="A617" t="s">
        <v>3940</v>
      </c>
      <c r="B617">
        <v>48.780555555555559</v>
      </c>
      <c r="C617" s="1">
        <v>6</v>
      </c>
      <c r="D617" s="1">
        <v>60</v>
      </c>
      <c r="E617" s="1">
        <v>6</v>
      </c>
      <c r="F617" s="1">
        <v>50</v>
      </c>
      <c r="G617" s="1">
        <v>32061</v>
      </c>
      <c r="H617" s="1" t="s">
        <v>3261</v>
      </c>
      <c r="I617" s="1">
        <v>0</v>
      </c>
      <c r="J617" s="1" t="s">
        <v>77</v>
      </c>
      <c r="L617" s="1" t="s">
        <v>67</v>
      </c>
      <c r="N617" s="1">
        <v>1</v>
      </c>
      <c r="O617" s="1" t="s">
        <v>68</v>
      </c>
      <c r="Q617" s="1" t="s">
        <v>110</v>
      </c>
      <c r="S617" s="1" t="s">
        <v>56</v>
      </c>
      <c r="U617" s="1">
        <v>9</v>
      </c>
      <c r="V617" s="1" t="s">
        <v>3262</v>
      </c>
      <c r="W617" s="1" t="s">
        <v>70</v>
      </c>
      <c r="AA617" s="1" t="s">
        <v>30</v>
      </c>
      <c r="AH617" s="1" t="s">
        <v>166</v>
      </c>
      <c r="AK617" s="1">
        <v>15</v>
      </c>
      <c r="AM617" s="1">
        <v>15</v>
      </c>
      <c r="AN617" s="1">
        <v>20</v>
      </c>
      <c r="AO617" s="1" t="s">
        <v>3263</v>
      </c>
      <c r="AP617" s="1" t="s">
        <v>63</v>
      </c>
      <c r="AR617" s="1">
        <v>10</v>
      </c>
      <c r="AS617" s="1" t="s">
        <v>3264</v>
      </c>
      <c r="AT617" s="1" t="s">
        <v>3265</v>
      </c>
      <c r="AU617" s="1" t="s">
        <v>3266</v>
      </c>
      <c r="AV617" s="1">
        <v>0</v>
      </c>
    </row>
    <row r="618" spans="1:48" ht="12.5" x14ac:dyDescent="0.25">
      <c r="A618" t="s">
        <v>3929</v>
      </c>
      <c r="B618">
        <v>22.31111111111111</v>
      </c>
      <c r="C618" s="1">
        <v>7</v>
      </c>
      <c r="D618" s="1">
        <v>60</v>
      </c>
      <c r="E618" s="1">
        <v>7</v>
      </c>
      <c r="F618" s="1">
        <v>20</v>
      </c>
      <c r="G618" s="1">
        <v>510006</v>
      </c>
      <c r="H618" s="1" t="s">
        <v>3267</v>
      </c>
      <c r="I618" s="1">
        <v>1</v>
      </c>
      <c r="N618" s="1">
        <v>0</v>
      </c>
      <c r="W618" s="1" t="s">
        <v>58</v>
      </c>
      <c r="Z618" s="1" t="s">
        <v>29</v>
      </c>
      <c r="AC618" s="1" t="s">
        <v>32</v>
      </c>
      <c r="AH618" s="1" t="s">
        <v>59</v>
      </c>
      <c r="AK618" s="1">
        <v>10</v>
      </c>
      <c r="AM618" s="1">
        <v>10</v>
      </c>
      <c r="AN618" s="1">
        <v>5</v>
      </c>
      <c r="AO618" s="1" t="s">
        <v>3268</v>
      </c>
      <c r="AP618" s="1" t="s">
        <v>73</v>
      </c>
      <c r="AR618" s="1">
        <v>8</v>
      </c>
      <c r="AS618" s="1" t="s">
        <v>3269</v>
      </c>
      <c r="AT618" s="1" t="s">
        <v>3270</v>
      </c>
      <c r="AU618" s="1" t="s">
        <v>3271</v>
      </c>
      <c r="AV618" s="1">
        <v>1</v>
      </c>
    </row>
    <row r="619" spans="1:48" ht="12.5" x14ac:dyDescent="0.25">
      <c r="A619" t="s">
        <v>1</v>
      </c>
      <c r="B619">
        <v>35.091666666666669</v>
      </c>
      <c r="C619" s="1">
        <v>7</v>
      </c>
      <c r="D619" s="1">
        <v>120</v>
      </c>
      <c r="E619" s="1">
        <v>9</v>
      </c>
      <c r="F619" s="1">
        <v>5</v>
      </c>
      <c r="G619" s="1">
        <v>122001</v>
      </c>
      <c r="H619" s="1" t="s">
        <v>2283</v>
      </c>
      <c r="I619" s="1">
        <v>1</v>
      </c>
      <c r="N619" s="1">
        <v>1</v>
      </c>
      <c r="O619" s="1" t="s">
        <v>29</v>
      </c>
      <c r="Q619" s="1" t="s">
        <v>79</v>
      </c>
      <c r="S619" s="1" t="s">
        <v>90</v>
      </c>
      <c r="U619" s="1">
        <v>11</v>
      </c>
      <c r="V619" s="1" t="s">
        <v>2719</v>
      </c>
      <c r="W619" s="1" t="s">
        <v>58</v>
      </c>
      <c r="Z619" s="1" t="s">
        <v>29</v>
      </c>
      <c r="AC619" s="1" t="s">
        <v>32</v>
      </c>
      <c r="AH619" s="1" t="s">
        <v>59</v>
      </c>
      <c r="AK619" s="1">
        <v>15</v>
      </c>
      <c r="AM619" s="1">
        <v>10</v>
      </c>
      <c r="AN619" s="1">
        <v>10</v>
      </c>
      <c r="AO619" s="1" t="s">
        <v>3272</v>
      </c>
      <c r="AP619" s="1" t="s">
        <v>73</v>
      </c>
      <c r="AR619" s="1">
        <v>10</v>
      </c>
      <c r="AS619" s="1" t="s">
        <v>3273</v>
      </c>
      <c r="AT619" s="1" t="s">
        <v>3274</v>
      </c>
      <c r="AU619" s="1" t="s">
        <v>3275</v>
      </c>
      <c r="AV619" s="1">
        <v>1</v>
      </c>
    </row>
    <row r="620" spans="1:48" ht="12.5" x14ac:dyDescent="0.25">
      <c r="A620" t="s">
        <v>3935</v>
      </c>
      <c r="B620">
        <v>23.169444444444444</v>
      </c>
      <c r="C620" s="1">
        <v>7</v>
      </c>
      <c r="D620" s="1">
        <v>90</v>
      </c>
      <c r="E620" s="1">
        <v>11</v>
      </c>
      <c r="F620" s="1">
        <v>0</v>
      </c>
      <c r="G620" s="1">
        <v>5</v>
      </c>
      <c r="H620" s="1" t="s">
        <v>2354</v>
      </c>
      <c r="I620" s="1">
        <v>1</v>
      </c>
      <c r="N620" s="1">
        <v>1</v>
      </c>
      <c r="O620" s="1" t="s">
        <v>224</v>
      </c>
      <c r="R620" s="1" t="s">
        <v>3276</v>
      </c>
      <c r="S620" s="1" t="s">
        <v>323</v>
      </c>
      <c r="U620" s="1">
        <v>1</v>
      </c>
      <c r="V620" s="1" t="s">
        <v>3277</v>
      </c>
      <c r="W620" s="1" t="s">
        <v>58</v>
      </c>
      <c r="Z620" s="1" t="s">
        <v>29</v>
      </c>
      <c r="AH620" s="1" t="s">
        <v>83</v>
      </c>
      <c r="AK620" s="1">
        <v>30</v>
      </c>
      <c r="AM620" s="1" t="s">
        <v>3278</v>
      </c>
      <c r="AN620" s="1">
        <v>24</v>
      </c>
      <c r="AO620" s="1" t="s">
        <v>3279</v>
      </c>
      <c r="AP620" s="1" t="s">
        <v>73</v>
      </c>
      <c r="AR620" s="1">
        <v>10</v>
      </c>
      <c r="AS620" s="1" t="s">
        <v>3280</v>
      </c>
      <c r="AU620" s="1" t="s">
        <v>3281</v>
      </c>
      <c r="AV620" s="1">
        <v>1</v>
      </c>
    </row>
    <row r="621" spans="1:48" ht="12.5" x14ac:dyDescent="0.25">
      <c r="A621" t="s">
        <v>4</v>
      </c>
      <c r="B621">
        <v>24.858333333333334</v>
      </c>
      <c r="C621" s="1">
        <v>7</v>
      </c>
      <c r="D621" s="1">
        <v>30</v>
      </c>
      <c r="E621" s="1">
        <v>12</v>
      </c>
      <c r="F621" s="1">
        <v>5</v>
      </c>
      <c r="G621" s="1">
        <v>95118</v>
      </c>
      <c r="H621" s="1" t="s">
        <v>936</v>
      </c>
      <c r="I621" s="1">
        <v>1</v>
      </c>
      <c r="N621" s="1">
        <v>1</v>
      </c>
      <c r="O621" s="1" t="s">
        <v>224</v>
      </c>
      <c r="Q621" s="1" t="s">
        <v>79</v>
      </c>
      <c r="S621" s="1" t="s">
        <v>90</v>
      </c>
      <c r="U621" s="1">
        <v>2</v>
      </c>
      <c r="V621" s="1" t="s">
        <v>206</v>
      </c>
      <c r="W621" s="1" t="s">
        <v>58</v>
      </c>
      <c r="AC621" s="1" t="s">
        <v>32</v>
      </c>
      <c r="AH621" s="1" t="s">
        <v>83</v>
      </c>
      <c r="AK621" s="1" t="s">
        <v>3282</v>
      </c>
      <c r="AL621" s="1">
        <v>3</v>
      </c>
      <c r="AN621" s="1">
        <v>4</v>
      </c>
      <c r="AO621" s="1" t="s">
        <v>3283</v>
      </c>
      <c r="AP621" s="1" t="s">
        <v>63</v>
      </c>
      <c r="AR621" s="1">
        <v>9</v>
      </c>
      <c r="AS621" s="1" t="s">
        <v>3284</v>
      </c>
      <c r="AT621" s="1" t="s">
        <v>3285</v>
      </c>
      <c r="AV621" s="1">
        <v>0</v>
      </c>
    </row>
    <row r="622" spans="1:48" ht="12.5" x14ac:dyDescent="0.25">
      <c r="A622" t="s">
        <v>4</v>
      </c>
      <c r="B622">
        <v>30.875</v>
      </c>
      <c r="C622" s="1">
        <v>6</v>
      </c>
      <c r="D622" s="1">
        <v>60</v>
      </c>
      <c r="E622" s="1">
        <v>10</v>
      </c>
      <c r="F622" s="1">
        <v>2</v>
      </c>
      <c r="G622" s="1">
        <v>42306</v>
      </c>
      <c r="H622" s="1" t="s">
        <v>3286</v>
      </c>
      <c r="I622" s="1">
        <v>1</v>
      </c>
      <c r="N622" s="1">
        <v>0</v>
      </c>
      <c r="W622" s="1" t="s">
        <v>82</v>
      </c>
      <c r="Z622" s="1" t="s">
        <v>29</v>
      </c>
      <c r="AH622" s="1" t="s">
        <v>83</v>
      </c>
      <c r="AJ622" s="1">
        <v>3</v>
      </c>
      <c r="AL622" s="1">
        <v>2</v>
      </c>
      <c r="AN622" s="1">
        <v>8</v>
      </c>
      <c r="AO622" s="1" t="s">
        <v>3287</v>
      </c>
      <c r="AP622" s="1" t="s">
        <v>63</v>
      </c>
      <c r="AR622" s="1">
        <v>8</v>
      </c>
      <c r="AS622" s="1" t="s">
        <v>3288</v>
      </c>
      <c r="AT622" s="1" t="s">
        <v>3289</v>
      </c>
      <c r="AU622" s="1" t="s">
        <v>3290</v>
      </c>
      <c r="AV622" s="1">
        <v>1</v>
      </c>
    </row>
    <row r="623" spans="1:48" ht="12.5" x14ac:dyDescent="0.25">
      <c r="A623" t="s">
        <v>4</v>
      </c>
      <c r="B623">
        <v>118.35833333333333</v>
      </c>
      <c r="C623" s="1">
        <v>7</v>
      </c>
      <c r="D623" s="1">
        <v>60</v>
      </c>
      <c r="E623" s="1">
        <v>8</v>
      </c>
      <c r="F623" s="1">
        <v>5</v>
      </c>
      <c r="G623" s="1">
        <v>5029060</v>
      </c>
      <c r="H623" s="1" t="s">
        <v>3291</v>
      </c>
      <c r="I623" s="1">
        <v>0</v>
      </c>
      <c r="J623" s="1" t="s">
        <v>66</v>
      </c>
      <c r="L623" s="1" t="s">
        <v>102</v>
      </c>
      <c r="N623" s="1">
        <v>1</v>
      </c>
      <c r="O623" s="1" t="s">
        <v>1292</v>
      </c>
      <c r="Q623" s="1" t="s">
        <v>144</v>
      </c>
      <c r="S623" s="1" t="s">
        <v>90</v>
      </c>
      <c r="U623" s="1">
        <v>10</v>
      </c>
      <c r="V623" s="1" t="s">
        <v>3292</v>
      </c>
      <c r="W623" s="1" t="s">
        <v>58</v>
      </c>
      <c r="AA623" s="1" t="s">
        <v>30</v>
      </c>
      <c r="AB623" s="1" t="s">
        <v>31</v>
      </c>
      <c r="AH623" s="1" t="s">
        <v>71</v>
      </c>
      <c r="AJ623" s="1">
        <v>5</v>
      </c>
      <c r="AL623" s="1">
        <v>4</v>
      </c>
      <c r="AN623" s="1">
        <v>15</v>
      </c>
      <c r="AO623" s="1" t="s">
        <v>3293</v>
      </c>
      <c r="AP623" s="1" t="s">
        <v>73</v>
      </c>
      <c r="AR623" s="1">
        <v>8</v>
      </c>
      <c r="AS623" s="1" t="s">
        <v>3294</v>
      </c>
      <c r="AT623" s="1" t="s">
        <v>3041</v>
      </c>
      <c r="AV623" s="1">
        <v>1</v>
      </c>
    </row>
    <row r="624" spans="1:48" ht="12.5" x14ac:dyDescent="0.25">
      <c r="A624" t="s">
        <v>3947</v>
      </c>
      <c r="B624">
        <v>33.18611111111111</v>
      </c>
      <c r="C624" s="1">
        <v>5</v>
      </c>
      <c r="D624" s="1">
        <v>120</v>
      </c>
      <c r="E624" s="1">
        <v>15</v>
      </c>
      <c r="F624" s="1">
        <v>24</v>
      </c>
      <c r="H624" s="1" t="s">
        <v>2794</v>
      </c>
      <c r="I624" s="1">
        <v>1</v>
      </c>
      <c r="N624" s="1">
        <v>1</v>
      </c>
      <c r="O624" s="1" t="s">
        <v>149</v>
      </c>
      <c r="Q624" s="1" t="s">
        <v>79</v>
      </c>
      <c r="T624" s="1" t="s">
        <v>3295</v>
      </c>
      <c r="U624" s="1">
        <v>10</v>
      </c>
      <c r="V624" s="1" t="s">
        <v>279</v>
      </c>
      <c r="W624" s="1" t="s">
        <v>58</v>
      </c>
      <c r="AC624" s="1" t="s">
        <v>32</v>
      </c>
      <c r="AH624" s="1" t="s">
        <v>59</v>
      </c>
      <c r="AJ624" s="1">
        <v>6</v>
      </c>
      <c r="AL624" s="1">
        <v>6</v>
      </c>
      <c r="AN624" s="1">
        <v>5</v>
      </c>
      <c r="AO624" s="1" t="s">
        <v>3296</v>
      </c>
      <c r="AP624" s="1" t="s">
        <v>73</v>
      </c>
      <c r="AR624" s="1">
        <v>8</v>
      </c>
      <c r="AS624" s="1" t="s">
        <v>3297</v>
      </c>
      <c r="AT624" s="1" t="s">
        <v>3298</v>
      </c>
      <c r="AU624" s="1" t="s">
        <v>3299</v>
      </c>
      <c r="AV624" s="1">
        <v>1</v>
      </c>
    </row>
    <row r="625" spans="1:48" ht="12.5" x14ac:dyDescent="0.25">
      <c r="A625" t="s">
        <v>3937</v>
      </c>
      <c r="B625">
        <v>27.805555555555557</v>
      </c>
      <c r="C625" s="1">
        <v>6</v>
      </c>
      <c r="D625" s="1">
        <v>80</v>
      </c>
      <c r="E625" s="1">
        <v>10</v>
      </c>
      <c r="F625" s="1">
        <v>20</v>
      </c>
      <c r="G625" s="1">
        <v>3163</v>
      </c>
      <c r="H625" s="1" t="s">
        <v>3300</v>
      </c>
      <c r="I625" s="1">
        <v>1</v>
      </c>
      <c r="N625" s="1">
        <v>0</v>
      </c>
      <c r="W625" s="1" t="s">
        <v>82</v>
      </c>
      <c r="AC625" s="1" t="s">
        <v>32</v>
      </c>
      <c r="AH625" s="1" t="s">
        <v>59</v>
      </c>
      <c r="AJ625" s="1">
        <v>6</v>
      </c>
      <c r="AL625" s="1">
        <v>6</v>
      </c>
      <c r="AN625" s="1">
        <v>25</v>
      </c>
      <c r="AO625" s="1" t="s">
        <v>3301</v>
      </c>
      <c r="AP625" s="1" t="s">
        <v>73</v>
      </c>
      <c r="AR625" s="1">
        <v>10</v>
      </c>
      <c r="AS625" s="1" t="s">
        <v>3302</v>
      </c>
      <c r="AT625" s="1" t="s">
        <v>3303</v>
      </c>
      <c r="AU625" s="1" t="s">
        <v>3304</v>
      </c>
      <c r="AV625" s="1">
        <v>0</v>
      </c>
    </row>
    <row r="626" spans="1:48" ht="12.5" x14ac:dyDescent="0.25">
      <c r="A626" t="s">
        <v>1</v>
      </c>
      <c r="B626">
        <v>24.111111111111111</v>
      </c>
      <c r="C626" s="1">
        <v>7</v>
      </c>
      <c r="D626" s="1">
        <v>0</v>
      </c>
      <c r="E626" s="1">
        <v>12</v>
      </c>
      <c r="F626" s="1">
        <v>10</v>
      </c>
      <c r="G626" s="1">
        <v>611731</v>
      </c>
      <c r="H626" s="1" t="s">
        <v>3305</v>
      </c>
      <c r="I626" s="1">
        <v>1</v>
      </c>
      <c r="N626" s="1">
        <v>1</v>
      </c>
      <c r="O626" s="1" t="s">
        <v>176</v>
      </c>
      <c r="Q626" s="1" t="s">
        <v>110</v>
      </c>
      <c r="S626" s="1" t="s">
        <v>90</v>
      </c>
      <c r="U626" s="1">
        <v>3</v>
      </c>
      <c r="V626" s="1" t="s">
        <v>3306</v>
      </c>
      <c r="W626" s="1" t="s">
        <v>82</v>
      </c>
      <c r="AA626" s="1" t="s">
        <v>30</v>
      </c>
      <c r="AC626" s="1" t="s">
        <v>32</v>
      </c>
      <c r="AH626" s="1" t="s">
        <v>71</v>
      </c>
      <c r="AJ626" s="1">
        <v>6</v>
      </c>
      <c r="AL626" s="1">
        <v>3</v>
      </c>
      <c r="AN626" s="1">
        <v>4</v>
      </c>
      <c r="AO626" s="1" t="s">
        <v>3307</v>
      </c>
      <c r="AP626" s="1" t="s">
        <v>63</v>
      </c>
      <c r="AR626" s="1">
        <v>10</v>
      </c>
      <c r="AS626" s="1" t="s">
        <v>3308</v>
      </c>
      <c r="AT626" s="1" t="s">
        <v>3309</v>
      </c>
      <c r="AU626" s="1" t="s">
        <v>3310</v>
      </c>
      <c r="AV626" s="1">
        <v>1</v>
      </c>
    </row>
    <row r="627" spans="1:48" ht="12.5" x14ac:dyDescent="0.25">
      <c r="A627" t="s">
        <v>0</v>
      </c>
      <c r="B627">
        <v>35.37222222222222</v>
      </c>
      <c r="C627" s="1">
        <v>7</v>
      </c>
      <c r="D627" s="1">
        <v>50</v>
      </c>
      <c r="E627" s="1">
        <v>10</v>
      </c>
      <c r="F627" s="1">
        <v>30</v>
      </c>
      <c r="G627" s="1">
        <v>0</v>
      </c>
      <c r="H627" s="1" t="s">
        <v>1381</v>
      </c>
      <c r="I627" s="1">
        <v>0</v>
      </c>
      <c r="J627" s="1" t="s">
        <v>122</v>
      </c>
      <c r="L627" s="1" t="s">
        <v>53</v>
      </c>
      <c r="N627" s="1">
        <v>1</v>
      </c>
      <c r="O627" s="1" t="s">
        <v>54</v>
      </c>
      <c r="Q627" s="1" t="s">
        <v>55</v>
      </c>
      <c r="T627" s="1" t="s">
        <v>1031</v>
      </c>
      <c r="U627" s="1">
        <v>9</v>
      </c>
      <c r="V627" s="1" t="s">
        <v>1381</v>
      </c>
      <c r="W627" s="1" t="s">
        <v>82</v>
      </c>
      <c r="Z627" s="1" t="s">
        <v>29</v>
      </c>
      <c r="AH627" s="1" t="s">
        <v>71</v>
      </c>
      <c r="AJ627" s="1">
        <v>6</v>
      </c>
      <c r="AL627" s="1">
        <v>4</v>
      </c>
      <c r="AN627" s="1">
        <v>48</v>
      </c>
      <c r="AO627" s="1" t="s">
        <v>3311</v>
      </c>
      <c r="AP627" s="1" t="s">
        <v>73</v>
      </c>
      <c r="AR627" s="1">
        <v>9</v>
      </c>
      <c r="AS627" s="1" t="s">
        <v>3312</v>
      </c>
      <c r="AV627" s="1">
        <v>0</v>
      </c>
    </row>
    <row r="628" spans="1:48" ht="12.5" x14ac:dyDescent="0.25">
      <c r="A628" t="s">
        <v>3931</v>
      </c>
      <c r="B628">
        <v>26.963888888888889</v>
      </c>
      <c r="C628" s="1">
        <v>7</v>
      </c>
      <c r="D628" s="1">
        <v>60</v>
      </c>
      <c r="E628" s="1">
        <v>8</v>
      </c>
      <c r="F628" s="1">
        <v>4</v>
      </c>
      <c r="G628" s="1">
        <v>94122</v>
      </c>
      <c r="H628" s="1" t="s">
        <v>336</v>
      </c>
      <c r="I628" s="1">
        <v>1</v>
      </c>
      <c r="N628" s="1">
        <v>1</v>
      </c>
      <c r="O628" s="1" t="s">
        <v>29</v>
      </c>
      <c r="Q628" s="1" t="s">
        <v>79</v>
      </c>
      <c r="S628" s="1" t="s">
        <v>159</v>
      </c>
      <c r="U628" s="1">
        <v>2</v>
      </c>
      <c r="V628" s="1" t="s">
        <v>3313</v>
      </c>
      <c r="W628" s="1" t="s">
        <v>58</v>
      </c>
      <c r="Z628" s="1" t="s">
        <v>29</v>
      </c>
      <c r="AH628" s="1" t="s">
        <v>83</v>
      </c>
      <c r="AJ628" s="1">
        <v>5</v>
      </c>
      <c r="AL628" s="1">
        <v>6</v>
      </c>
      <c r="AN628" s="1">
        <v>10</v>
      </c>
      <c r="AO628" s="1" t="s">
        <v>3314</v>
      </c>
      <c r="AP628" s="1" t="s">
        <v>73</v>
      </c>
      <c r="AR628" s="1">
        <v>8</v>
      </c>
      <c r="AS628" s="1" t="s">
        <v>3315</v>
      </c>
      <c r="AT628" s="1" t="s">
        <v>3316</v>
      </c>
      <c r="AU628" s="1" t="s">
        <v>3317</v>
      </c>
      <c r="AV628" s="1">
        <v>1</v>
      </c>
    </row>
    <row r="629" spans="1:48" ht="12.5" x14ac:dyDescent="0.25">
      <c r="A629" t="s">
        <v>3942</v>
      </c>
      <c r="B629">
        <v>44.116666666666667</v>
      </c>
      <c r="C629" s="1">
        <v>6</v>
      </c>
      <c r="D629" s="1">
        <v>30</v>
      </c>
      <c r="E629" s="1">
        <v>5</v>
      </c>
      <c r="F629" s="1">
        <v>10</v>
      </c>
      <c r="G629" s="1">
        <v>110092</v>
      </c>
      <c r="H629" s="1" t="s">
        <v>375</v>
      </c>
      <c r="I629" s="1">
        <v>1</v>
      </c>
      <c r="N629" s="1">
        <v>1</v>
      </c>
      <c r="O629" s="1" t="s">
        <v>68</v>
      </c>
      <c r="R629" s="1" t="s">
        <v>3318</v>
      </c>
      <c r="S629" s="1" t="s">
        <v>56</v>
      </c>
      <c r="U629" s="1">
        <v>20</v>
      </c>
      <c r="V629" s="1" t="s">
        <v>3319</v>
      </c>
      <c r="W629" s="1" t="s">
        <v>70</v>
      </c>
      <c r="AB629" s="1" t="s">
        <v>31</v>
      </c>
      <c r="AH629" s="1" t="s">
        <v>59</v>
      </c>
      <c r="AJ629" s="1">
        <v>2</v>
      </c>
      <c r="AM629" s="1">
        <v>15</v>
      </c>
      <c r="AN629" s="1">
        <v>10</v>
      </c>
      <c r="AO629" s="1" t="s">
        <v>3320</v>
      </c>
      <c r="AP629" s="1" t="s">
        <v>73</v>
      </c>
      <c r="AR629" s="1">
        <v>10</v>
      </c>
      <c r="AS629" s="1" t="s">
        <v>3321</v>
      </c>
      <c r="AT629" s="1" t="s">
        <v>3322</v>
      </c>
      <c r="AU629" s="1" t="s">
        <v>3323</v>
      </c>
      <c r="AV629" s="1">
        <v>1</v>
      </c>
    </row>
    <row r="630" spans="1:48" ht="12.5" x14ac:dyDescent="0.25">
      <c r="A630" t="s">
        <v>4</v>
      </c>
      <c r="B630">
        <v>44.069444444444443</v>
      </c>
      <c r="C630" s="1">
        <v>6</v>
      </c>
      <c r="D630" s="1">
        <v>50</v>
      </c>
      <c r="E630" s="1">
        <v>10</v>
      </c>
      <c r="F630" s="1">
        <v>20</v>
      </c>
      <c r="G630" s="1">
        <v>11201</v>
      </c>
      <c r="H630" s="1" t="s">
        <v>3324</v>
      </c>
      <c r="I630" s="1">
        <v>1</v>
      </c>
      <c r="N630" s="1">
        <v>1</v>
      </c>
      <c r="O630" s="1" t="s">
        <v>1292</v>
      </c>
      <c r="Q630" s="1" t="s">
        <v>89</v>
      </c>
      <c r="S630" s="1" t="s">
        <v>90</v>
      </c>
      <c r="U630" s="1">
        <v>22</v>
      </c>
      <c r="V630" s="1" t="s">
        <v>73</v>
      </c>
      <c r="W630" s="1" t="s">
        <v>82</v>
      </c>
      <c r="AA630" s="1" t="s">
        <v>30</v>
      </c>
      <c r="AB630" s="1" t="s">
        <v>31</v>
      </c>
      <c r="AH630" s="1" t="s">
        <v>71</v>
      </c>
      <c r="AJ630" s="1">
        <v>5</v>
      </c>
      <c r="AL630" s="1">
        <v>5</v>
      </c>
      <c r="AN630" s="1">
        <v>35</v>
      </c>
      <c r="AO630" s="1" t="s">
        <v>3325</v>
      </c>
      <c r="AQ630" s="1" t="s">
        <v>3326</v>
      </c>
      <c r="AR630" s="1">
        <v>10</v>
      </c>
      <c r="AS630" s="1" t="s">
        <v>3327</v>
      </c>
      <c r="AT630" s="1" t="s">
        <v>3328</v>
      </c>
      <c r="AU630" s="1" t="s">
        <v>3329</v>
      </c>
      <c r="AV630" s="1">
        <v>1</v>
      </c>
    </row>
    <row r="631" spans="1:48" ht="12.5" x14ac:dyDescent="0.25">
      <c r="A631" t="s">
        <v>3949</v>
      </c>
      <c r="B631">
        <v>28.058333333333334</v>
      </c>
      <c r="C631" s="1">
        <v>7</v>
      </c>
      <c r="D631" s="1">
        <v>20</v>
      </c>
      <c r="E631" s="1">
        <v>10</v>
      </c>
      <c r="F631" s="1">
        <v>10</v>
      </c>
      <c r="G631" s="1">
        <v>2260012</v>
      </c>
      <c r="H631" s="1" t="s">
        <v>2929</v>
      </c>
      <c r="I631" s="1">
        <v>1</v>
      </c>
      <c r="N631" s="1">
        <v>1</v>
      </c>
      <c r="O631" s="1" t="s">
        <v>224</v>
      </c>
      <c r="Q631" s="1" t="s">
        <v>79</v>
      </c>
      <c r="S631" s="1" t="s">
        <v>124</v>
      </c>
      <c r="U631" s="1">
        <v>4</v>
      </c>
      <c r="V631" s="1" t="s">
        <v>3330</v>
      </c>
      <c r="W631" s="1" t="s">
        <v>58</v>
      </c>
      <c r="AC631" s="1" t="s">
        <v>32</v>
      </c>
      <c r="AH631" s="1" t="s">
        <v>59</v>
      </c>
      <c r="AJ631" s="1">
        <v>3</v>
      </c>
      <c r="AL631" s="1">
        <v>5</v>
      </c>
      <c r="AN631" s="1">
        <v>20</v>
      </c>
      <c r="AO631" s="1" t="s">
        <v>3331</v>
      </c>
      <c r="AP631" s="1" t="s">
        <v>73</v>
      </c>
      <c r="AR631" s="1">
        <v>7</v>
      </c>
      <c r="AS631" s="1" t="s">
        <v>3332</v>
      </c>
      <c r="AT631" s="1" t="s">
        <v>3333</v>
      </c>
      <c r="AV631" s="1">
        <v>1</v>
      </c>
    </row>
    <row r="632" spans="1:48" ht="12.5" x14ac:dyDescent="0.25">
      <c r="A632" t="s">
        <v>4</v>
      </c>
      <c r="B632">
        <v>22.613888888888887</v>
      </c>
      <c r="C632" s="1">
        <v>7</v>
      </c>
      <c r="D632" s="1">
        <v>45</v>
      </c>
      <c r="E632" s="1">
        <v>10</v>
      </c>
      <c r="F632" s="1">
        <v>4</v>
      </c>
      <c r="G632" s="1">
        <v>4616</v>
      </c>
      <c r="H632" s="1" t="s">
        <v>3334</v>
      </c>
      <c r="I632" s="1">
        <v>0</v>
      </c>
      <c r="J632" s="1" t="s">
        <v>66</v>
      </c>
      <c r="L632" s="1" t="s">
        <v>67</v>
      </c>
      <c r="N632" s="1">
        <v>0</v>
      </c>
      <c r="W632" s="1" t="s">
        <v>58</v>
      </c>
      <c r="AB632" s="1" t="s">
        <v>31</v>
      </c>
      <c r="AH632" s="1" t="s">
        <v>166</v>
      </c>
      <c r="AJ632" s="1">
        <v>5</v>
      </c>
      <c r="AM632" s="1">
        <v>8</v>
      </c>
      <c r="AN632" s="1">
        <v>10</v>
      </c>
      <c r="AO632" s="1" t="s">
        <v>3335</v>
      </c>
      <c r="AP632" s="1" t="s">
        <v>73</v>
      </c>
      <c r="AR632" s="1">
        <v>9</v>
      </c>
      <c r="AS632" s="1" t="s">
        <v>3336</v>
      </c>
      <c r="AT632" s="1" t="s">
        <v>3337</v>
      </c>
      <c r="AU632" s="1" t="s">
        <v>115</v>
      </c>
      <c r="AV632" s="1">
        <v>0</v>
      </c>
    </row>
    <row r="633" spans="1:48" ht="12.5" x14ac:dyDescent="0.25">
      <c r="A633" t="s">
        <v>3930</v>
      </c>
      <c r="B633">
        <v>30.169444444444444</v>
      </c>
      <c r="C633" s="1">
        <v>8</v>
      </c>
      <c r="D633" s="1">
        <v>5</v>
      </c>
      <c r="E633" s="1">
        <v>6</v>
      </c>
      <c r="F633" s="1">
        <v>5</v>
      </c>
      <c r="G633" s="1">
        <v>560066</v>
      </c>
      <c r="H633" s="1" t="s">
        <v>3338</v>
      </c>
      <c r="I633" s="1">
        <v>0</v>
      </c>
      <c r="J633" s="1" t="s">
        <v>135</v>
      </c>
      <c r="L633" s="1" t="s">
        <v>97</v>
      </c>
      <c r="N633" s="1">
        <v>0</v>
      </c>
      <c r="W633" s="1" t="s">
        <v>82</v>
      </c>
      <c r="AC633" s="1" t="s">
        <v>32</v>
      </c>
      <c r="AH633" s="1" t="s">
        <v>59</v>
      </c>
      <c r="AJ633" s="1">
        <v>6</v>
      </c>
      <c r="AM633" s="1">
        <v>10</v>
      </c>
      <c r="AN633" s="1">
        <v>5</v>
      </c>
      <c r="AO633" s="1" t="s">
        <v>3339</v>
      </c>
      <c r="AP633" s="1" t="s">
        <v>73</v>
      </c>
      <c r="AR633" s="1">
        <v>10</v>
      </c>
      <c r="AS633" s="1" t="s">
        <v>3340</v>
      </c>
      <c r="AT633" s="1" t="s">
        <v>3341</v>
      </c>
      <c r="AU633" s="1" t="s">
        <v>3047</v>
      </c>
      <c r="AV633" s="1">
        <v>1</v>
      </c>
    </row>
    <row r="634" spans="1:48" ht="12.5" x14ac:dyDescent="0.25">
      <c r="A634" t="s">
        <v>4</v>
      </c>
      <c r="B634">
        <v>32.68333333333333</v>
      </c>
      <c r="C634" s="1">
        <v>7</v>
      </c>
      <c r="D634" s="1">
        <v>90</v>
      </c>
      <c r="E634" s="1">
        <v>6</v>
      </c>
      <c r="F634" s="1">
        <v>30</v>
      </c>
      <c r="H634" s="1" t="s">
        <v>3342</v>
      </c>
      <c r="I634" s="1">
        <v>1</v>
      </c>
      <c r="N634" s="1">
        <v>1</v>
      </c>
      <c r="O634" s="1" t="s">
        <v>109</v>
      </c>
      <c r="Q634" s="1" t="s">
        <v>110</v>
      </c>
      <c r="S634" s="1" t="s">
        <v>1496</v>
      </c>
      <c r="U634" s="1">
        <v>2</v>
      </c>
      <c r="W634" s="1" t="s">
        <v>70</v>
      </c>
      <c r="Z634" s="1" t="s">
        <v>29</v>
      </c>
      <c r="AH634" s="1" t="s">
        <v>71</v>
      </c>
      <c r="AJ634" s="1">
        <v>5</v>
      </c>
      <c r="AM634" s="1">
        <v>10</v>
      </c>
      <c r="AN634" s="1">
        <v>15</v>
      </c>
      <c r="AO634" s="1" t="s">
        <v>3343</v>
      </c>
      <c r="AQ634" s="1" t="s">
        <v>3344</v>
      </c>
      <c r="AR634" s="1">
        <v>9</v>
      </c>
      <c r="AS634" s="1" t="s">
        <v>3345</v>
      </c>
      <c r="AT634" s="1" t="s">
        <v>3346</v>
      </c>
      <c r="AU634" s="1" t="s">
        <v>3347</v>
      </c>
      <c r="AV634" s="1">
        <v>1</v>
      </c>
    </row>
    <row r="635" spans="1:48" ht="12.5" x14ac:dyDescent="0.25">
      <c r="A635" t="s">
        <v>3927</v>
      </c>
      <c r="B635">
        <v>26.913888888888888</v>
      </c>
      <c r="C635" s="1">
        <v>7</v>
      </c>
      <c r="D635" s="1">
        <v>60</v>
      </c>
      <c r="E635" s="1">
        <v>11</v>
      </c>
      <c r="F635" s="1">
        <v>9</v>
      </c>
      <c r="G635" s="1">
        <v>100020</v>
      </c>
      <c r="H635" s="1" t="s">
        <v>3348</v>
      </c>
      <c r="I635" s="1">
        <v>1</v>
      </c>
      <c r="N635" s="1">
        <v>1</v>
      </c>
      <c r="O635" s="1" t="s">
        <v>30</v>
      </c>
      <c r="Q635" s="1" t="s">
        <v>79</v>
      </c>
      <c r="S635" s="1" t="s">
        <v>90</v>
      </c>
      <c r="U635" s="1">
        <v>3</v>
      </c>
      <c r="V635" s="1" t="s">
        <v>3349</v>
      </c>
      <c r="W635" s="1" t="s">
        <v>58</v>
      </c>
      <c r="AC635" s="1" t="s">
        <v>32</v>
      </c>
      <c r="AH635" s="1" t="s">
        <v>59</v>
      </c>
      <c r="AJ635" s="1">
        <v>4</v>
      </c>
      <c r="AM635" s="1">
        <v>10</v>
      </c>
      <c r="AN635" s="1">
        <v>7</v>
      </c>
      <c r="AO635" s="1" t="s">
        <v>3350</v>
      </c>
      <c r="AQ635" s="1" t="s">
        <v>3351</v>
      </c>
      <c r="AR635" s="1">
        <v>10</v>
      </c>
      <c r="AS635" s="1" t="s">
        <v>3352</v>
      </c>
      <c r="AT635" s="1" t="s">
        <v>3353</v>
      </c>
      <c r="AU635" s="1" t="s">
        <v>3354</v>
      </c>
      <c r="AV635" s="1">
        <v>1</v>
      </c>
    </row>
    <row r="636" spans="1:48" ht="12.5" x14ac:dyDescent="0.25">
      <c r="A636" t="s">
        <v>3944</v>
      </c>
      <c r="B636">
        <v>31.108333333333334</v>
      </c>
      <c r="C636" s="1">
        <v>7</v>
      </c>
      <c r="D636" s="1">
        <v>10</v>
      </c>
      <c r="E636" s="1">
        <v>7</v>
      </c>
      <c r="F636" s="1">
        <v>6</v>
      </c>
      <c r="G636" s="1">
        <v>695581</v>
      </c>
      <c r="H636" s="1" t="s">
        <v>3355</v>
      </c>
      <c r="I636" s="1">
        <v>0</v>
      </c>
      <c r="J636" s="1" t="s">
        <v>135</v>
      </c>
      <c r="M636" s="1" t="s">
        <v>3356</v>
      </c>
      <c r="N636" s="1">
        <v>0</v>
      </c>
      <c r="W636" s="1" t="s">
        <v>82</v>
      </c>
      <c r="AA636" s="1" t="s">
        <v>30</v>
      </c>
      <c r="AH636" s="1" t="s">
        <v>166</v>
      </c>
      <c r="AJ636" s="1">
        <v>6</v>
      </c>
      <c r="AL636" s="1">
        <v>5</v>
      </c>
      <c r="AN636" s="1">
        <v>8</v>
      </c>
      <c r="AO636" s="1" t="s">
        <v>3357</v>
      </c>
      <c r="AP636" s="1" t="s">
        <v>73</v>
      </c>
      <c r="AR636" s="1">
        <v>10</v>
      </c>
      <c r="AS636" s="1" t="s">
        <v>3358</v>
      </c>
      <c r="AT636" s="1" t="s">
        <v>3359</v>
      </c>
      <c r="AU636" s="1" t="s">
        <v>3360</v>
      </c>
      <c r="AV636" s="1">
        <v>1</v>
      </c>
    </row>
    <row r="637" spans="1:48" ht="12.5" x14ac:dyDescent="0.25">
      <c r="A637" t="s">
        <v>3930</v>
      </c>
      <c r="B637">
        <v>30.6</v>
      </c>
      <c r="C637" s="1">
        <v>8</v>
      </c>
      <c r="D637" s="1">
        <v>40</v>
      </c>
      <c r="E637" s="1">
        <v>10</v>
      </c>
      <c r="F637" s="1">
        <v>6</v>
      </c>
      <c r="G637" s="1">
        <v>4144020</v>
      </c>
      <c r="H637" s="1" t="s">
        <v>3361</v>
      </c>
      <c r="I637" s="1">
        <v>1</v>
      </c>
      <c r="N637" s="1">
        <v>1</v>
      </c>
      <c r="O637" s="1" t="s">
        <v>78</v>
      </c>
      <c r="Q637" s="1" t="s">
        <v>79</v>
      </c>
      <c r="T637" s="1" t="s">
        <v>3362</v>
      </c>
      <c r="U637" s="1">
        <v>5</v>
      </c>
      <c r="V637" s="1" t="s">
        <v>3363</v>
      </c>
      <c r="W637" s="1" t="s">
        <v>58</v>
      </c>
      <c r="AC637" s="1" t="s">
        <v>32</v>
      </c>
      <c r="AI637" s="1" t="s">
        <v>3364</v>
      </c>
      <c r="AJ637" s="1">
        <v>6</v>
      </c>
      <c r="AL637" s="1">
        <v>6</v>
      </c>
      <c r="AN637" s="1">
        <v>60</v>
      </c>
      <c r="AO637" s="1" t="s">
        <v>3365</v>
      </c>
      <c r="AP637" s="1" t="s">
        <v>414</v>
      </c>
      <c r="AR637" s="1">
        <v>10</v>
      </c>
      <c r="AS637" s="1" t="s">
        <v>3366</v>
      </c>
      <c r="AT637" s="1" t="s">
        <v>3367</v>
      </c>
      <c r="AU637" s="1" t="s">
        <v>3368</v>
      </c>
      <c r="AV637" s="1">
        <v>1</v>
      </c>
    </row>
    <row r="638" spans="1:48" ht="12.5" x14ac:dyDescent="0.25">
      <c r="A638" t="s">
        <v>4</v>
      </c>
      <c r="B638">
        <v>0.65277777777777779</v>
      </c>
      <c r="C638" s="1">
        <v>9141984</v>
      </c>
      <c r="D638" s="1">
        <v>45</v>
      </c>
      <c r="E638" s="1">
        <v>8</v>
      </c>
      <c r="F638" s="1">
        <v>3</v>
      </c>
      <c r="G638" s="1">
        <v>94545</v>
      </c>
      <c r="H638" s="1" t="s">
        <v>688</v>
      </c>
      <c r="I638" s="1">
        <v>0</v>
      </c>
      <c r="J638" s="1" t="s">
        <v>96</v>
      </c>
      <c r="L638" s="1" t="s">
        <v>97</v>
      </c>
      <c r="N638" s="1">
        <v>1</v>
      </c>
      <c r="O638" s="1" t="s">
        <v>224</v>
      </c>
      <c r="Q638" s="1" t="s">
        <v>79</v>
      </c>
      <c r="S638" s="1" t="s">
        <v>90</v>
      </c>
      <c r="U638" s="1">
        <v>8</v>
      </c>
      <c r="V638" s="1" t="s">
        <v>73</v>
      </c>
      <c r="W638" s="1" t="s">
        <v>82</v>
      </c>
      <c r="AA638" s="1" t="s">
        <v>30</v>
      </c>
      <c r="AH638" s="1" t="s">
        <v>71</v>
      </c>
      <c r="AJ638" s="1">
        <v>4</v>
      </c>
      <c r="AL638" s="1">
        <v>3</v>
      </c>
      <c r="AN638" s="1">
        <v>6</v>
      </c>
      <c r="AO638" s="1" t="s">
        <v>3369</v>
      </c>
      <c r="AP638" s="1" t="s">
        <v>73</v>
      </c>
      <c r="AR638" s="1">
        <v>6</v>
      </c>
      <c r="AS638" s="1" t="s">
        <v>3370</v>
      </c>
      <c r="AT638" s="1" t="s">
        <v>462</v>
      </c>
      <c r="AU638" s="1" t="s">
        <v>3371</v>
      </c>
      <c r="AV638" s="1">
        <v>0</v>
      </c>
    </row>
    <row r="639" spans="1:48" ht="12.5" x14ac:dyDescent="0.25">
      <c r="A639" t="s">
        <v>4</v>
      </c>
      <c r="B639">
        <v>54.777777777777779</v>
      </c>
      <c r="C639" s="1">
        <v>6</v>
      </c>
      <c r="D639" s="1">
        <v>30</v>
      </c>
      <c r="E639" s="1">
        <v>8</v>
      </c>
      <c r="F639" s="1">
        <v>20</v>
      </c>
      <c r="H639" s="1" t="s">
        <v>3372</v>
      </c>
      <c r="I639" s="1">
        <v>1</v>
      </c>
      <c r="N639" s="1">
        <v>1</v>
      </c>
      <c r="O639" s="1" t="s">
        <v>518</v>
      </c>
      <c r="Q639" s="1" t="s">
        <v>422</v>
      </c>
      <c r="T639" s="1" t="s">
        <v>3373</v>
      </c>
      <c r="U639" s="1">
        <v>20</v>
      </c>
      <c r="V639" s="1" t="s">
        <v>3374</v>
      </c>
      <c r="W639" s="1" t="s">
        <v>82</v>
      </c>
      <c r="AC639" s="1" t="s">
        <v>32</v>
      </c>
      <c r="AH639" s="1" t="s">
        <v>59</v>
      </c>
      <c r="AJ639" s="1">
        <v>4</v>
      </c>
      <c r="AL639" s="1">
        <v>2</v>
      </c>
      <c r="AN639" s="1">
        <v>4</v>
      </c>
      <c r="AO639" s="1" t="s">
        <v>3375</v>
      </c>
      <c r="AQ639" s="1" t="s">
        <v>3376</v>
      </c>
      <c r="AR639" s="1">
        <v>10</v>
      </c>
      <c r="AS639" s="1" t="s">
        <v>3377</v>
      </c>
      <c r="AT639" s="1" t="s">
        <v>3378</v>
      </c>
      <c r="AV639" s="1">
        <v>1</v>
      </c>
    </row>
    <row r="640" spans="1:48" ht="12.5" x14ac:dyDescent="0.25">
      <c r="A640" t="s">
        <v>4</v>
      </c>
      <c r="B640">
        <v>42.030555555555559</v>
      </c>
      <c r="C640" s="1">
        <v>6</v>
      </c>
      <c r="D640" s="1">
        <v>45</v>
      </c>
      <c r="E640" s="1">
        <v>12</v>
      </c>
      <c r="F640" s="1">
        <v>50</v>
      </c>
      <c r="G640" s="1">
        <v>83646</v>
      </c>
      <c r="H640" s="1" t="s">
        <v>3379</v>
      </c>
      <c r="I640" s="1">
        <v>1</v>
      </c>
      <c r="N640" s="1">
        <v>1</v>
      </c>
      <c r="O640" s="1" t="s">
        <v>78</v>
      </c>
      <c r="Q640" s="1" t="s">
        <v>55</v>
      </c>
      <c r="S640" s="1" t="s">
        <v>90</v>
      </c>
      <c r="U640" s="1">
        <v>19</v>
      </c>
      <c r="V640" s="1" t="s">
        <v>369</v>
      </c>
      <c r="W640" s="1" t="s">
        <v>82</v>
      </c>
      <c r="AC640" s="1" t="s">
        <v>32</v>
      </c>
      <c r="AH640" s="1" t="s">
        <v>59</v>
      </c>
      <c r="AJ640" s="1">
        <v>6</v>
      </c>
      <c r="AM640" s="1">
        <v>8</v>
      </c>
      <c r="AN640" s="1">
        <v>15</v>
      </c>
      <c r="AO640" s="1" t="s">
        <v>3380</v>
      </c>
      <c r="AP640" s="1" t="s">
        <v>63</v>
      </c>
      <c r="AR640" s="1">
        <v>10</v>
      </c>
      <c r="AS640" s="1" t="s">
        <v>3381</v>
      </c>
      <c r="AT640" s="1" t="s">
        <v>3382</v>
      </c>
      <c r="AU640" s="1" t="s">
        <v>3383</v>
      </c>
      <c r="AV640" s="1">
        <v>1</v>
      </c>
    </row>
    <row r="641" spans="1:48" ht="12.5" x14ac:dyDescent="0.25">
      <c r="A641" t="s">
        <v>3931</v>
      </c>
      <c r="B641">
        <v>30.441666666666666</v>
      </c>
      <c r="C641" s="1">
        <v>7</v>
      </c>
      <c r="D641" s="1">
        <v>360</v>
      </c>
      <c r="E641" s="1">
        <v>2</v>
      </c>
      <c r="F641" s="1">
        <v>5</v>
      </c>
      <c r="G641" s="1">
        <v>510000</v>
      </c>
      <c r="H641" s="1" t="s">
        <v>3384</v>
      </c>
      <c r="I641" s="1">
        <v>1</v>
      </c>
      <c r="N641" s="1">
        <v>1</v>
      </c>
      <c r="O641" s="1" t="s">
        <v>224</v>
      </c>
      <c r="Q641" s="1" t="s">
        <v>144</v>
      </c>
      <c r="S641" s="1" t="s">
        <v>80</v>
      </c>
      <c r="U641" s="1">
        <v>1</v>
      </c>
      <c r="V641" s="1" t="s">
        <v>3385</v>
      </c>
      <c r="W641" s="1" t="s">
        <v>82</v>
      </c>
      <c r="AC641" s="1" t="s">
        <v>32</v>
      </c>
      <c r="AH641" s="1" t="s">
        <v>83</v>
      </c>
      <c r="AJ641" s="1">
        <v>6</v>
      </c>
      <c r="AL641" s="1">
        <v>6</v>
      </c>
      <c r="AN641" s="1">
        <v>6</v>
      </c>
      <c r="AO641" s="1" t="s">
        <v>3386</v>
      </c>
      <c r="AP641" s="1" t="s">
        <v>73</v>
      </c>
      <c r="AR641" s="1">
        <v>10</v>
      </c>
      <c r="AS641" s="1" t="s">
        <v>3387</v>
      </c>
      <c r="AT641" s="1" t="s">
        <v>107</v>
      </c>
      <c r="AU641" s="1" t="s">
        <v>140</v>
      </c>
      <c r="AV641" s="1">
        <v>1</v>
      </c>
    </row>
    <row r="642" spans="1:48" ht="12.5" x14ac:dyDescent="0.25">
      <c r="A642" t="s">
        <v>3</v>
      </c>
      <c r="B642">
        <v>25.033333333333335</v>
      </c>
      <c r="C642" s="1">
        <v>8</v>
      </c>
      <c r="D642" s="1">
        <v>0</v>
      </c>
      <c r="E642" s="1">
        <v>14</v>
      </c>
      <c r="F642" s="1">
        <v>10</v>
      </c>
      <c r="G642" s="1">
        <v>16016</v>
      </c>
      <c r="H642" s="1" t="s">
        <v>3388</v>
      </c>
      <c r="I642" s="1">
        <v>1</v>
      </c>
      <c r="N642" s="1">
        <v>0</v>
      </c>
      <c r="W642" s="1" t="s">
        <v>58</v>
      </c>
      <c r="Z642" s="1" t="s">
        <v>29</v>
      </c>
      <c r="AH642" s="1" t="s">
        <v>71</v>
      </c>
      <c r="AJ642" s="1">
        <v>6</v>
      </c>
      <c r="AL642" s="1">
        <v>6</v>
      </c>
      <c r="AN642" s="1">
        <v>50</v>
      </c>
      <c r="AO642" s="1" t="s">
        <v>3389</v>
      </c>
      <c r="AP642" s="1" t="s">
        <v>73</v>
      </c>
      <c r="AR642" s="1">
        <v>8</v>
      </c>
      <c r="AS642" s="1" t="s">
        <v>3390</v>
      </c>
      <c r="AT642" s="1" t="s">
        <v>449</v>
      </c>
      <c r="AU642" s="1" t="s">
        <v>3391</v>
      </c>
      <c r="AV642" s="1">
        <v>1</v>
      </c>
    </row>
    <row r="643" spans="1:48" ht="12.5" x14ac:dyDescent="0.25">
      <c r="A643" t="s">
        <v>3940</v>
      </c>
      <c r="B643">
        <v>25.819444444444443</v>
      </c>
      <c r="C643" s="1">
        <v>5</v>
      </c>
      <c r="D643" s="1">
        <v>20</v>
      </c>
      <c r="E643" s="1">
        <v>9</v>
      </c>
      <c r="F643" s="1">
        <v>0</v>
      </c>
      <c r="G643" s="1">
        <v>560017</v>
      </c>
      <c r="H643" s="1" t="s">
        <v>3392</v>
      </c>
      <c r="I643" s="1">
        <v>1</v>
      </c>
      <c r="N643" s="1">
        <v>1</v>
      </c>
      <c r="O643" s="1" t="s">
        <v>451</v>
      </c>
      <c r="Q643" s="1" t="s">
        <v>110</v>
      </c>
      <c r="T643" s="1" t="s">
        <v>3393</v>
      </c>
      <c r="U643" s="1">
        <v>1</v>
      </c>
      <c r="V643" s="1" t="s">
        <v>3394</v>
      </c>
      <c r="W643" s="1" t="s">
        <v>82</v>
      </c>
      <c r="AA643" s="1" t="s">
        <v>30</v>
      </c>
      <c r="AH643" s="1" t="s">
        <v>71</v>
      </c>
      <c r="AJ643" s="1">
        <v>5</v>
      </c>
      <c r="AL643" s="1">
        <v>5</v>
      </c>
      <c r="AN643" s="1">
        <v>20</v>
      </c>
      <c r="AO643" s="1" t="s">
        <v>3395</v>
      </c>
      <c r="AP643" s="1" t="s">
        <v>414</v>
      </c>
      <c r="AR643" s="1">
        <v>7</v>
      </c>
      <c r="AS643" s="1" t="s">
        <v>3396</v>
      </c>
      <c r="AT643" s="1" t="s">
        <v>3397</v>
      </c>
      <c r="AU643" s="1" t="s">
        <v>115</v>
      </c>
      <c r="AV643" s="1">
        <v>1</v>
      </c>
    </row>
    <row r="644" spans="1:48" ht="12.5" x14ac:dyDescent="0.25">
      <c r="A644" t="s">
        <v>3933</v>
      </c>
      <c r="B644">
        <v>25.988888888888887</v>
      </c>
      <c r="C644" s="1">
        <v>8</v>
      </c>
      <c r="D644" s="1">
        <v>120</v>
      </c>
      <c r="E644" s="1">
        <v>12</v>
      </c>
      <c r="F644" s="1">
        <v>20</v>
      </c>
      <c r="G644" s="1">
        <v>27713</v>
      </c>
      <c r="H644" s="1" t="s">
        <v>3398</v>
      </c>
      <c r="I644" s="1">
        <v>1</v>
      </c>
      <c r="N644" s="1">
        <v>0</v>
      </c>
      <c r="W644" s="1" t="s">
        <v>58</v>
      </c>
      <c r="X644" s="1" t="s">
        <v>27</v>
      </c>
      <c r="AA644" s="1" t="s">
        <v>30</v>
      </c>
      <c r="AI644" s="1" t="s">
        <v>3399</v>
      </c>
      <c r="AJ644" s="1">
        <v>4</v>
      </c>
      <c r="AL644" s="1">
        <v>6</v>
      </c>
      <c r="AN644" s="1">
        <v>40</v>
      </c>
      <c r="AO644" s="1" t="s">
        <v>3400</v>
      </c>
      <c r="AP644" s="1" t="s">
        <v>73</v>
      </c>
      <c r="AR644" s="1">
        <v>10</v>
      </c>
      <c r="AS644" s="1" t="s">
        <v>3401</v>
      </c>
      <c r="AT644" s="1" t="s">
        <v>3402</v>
      </c>
      <c r="AU644" s="1" t="s">
        <v>3403</v>
      </c>
      <c r="AV644" s="1">
        <v>1</v>
      </c>
    </row>
    <row r="645" spans="1:48" ht="12.5" x14ac:dyDescent="0.25">
      <c r="A645" t="s">
        <v>0</v>
      </c>
      <c r="B645">
        <v>35.580555555555556</v>
      </c>
      <c r="C645" s="1">
        <v>8</v>
      </c>
      <c r="D645" s="1">
        <v>0</v>
      </c>
      <c r="E645" s="1">
        <v>12</v>
      </c>
      <c r="F645" s="1">
        <v>5</v>
      </c>
      <c r="G645" s="1">
        <v>560097</v>
      </c>
      <c r="H645" s="1" t="s">
        <v>506</v>
      </c>
      <c r="I645" s="1">
        <v>0</v>
      </c>
      <c r="J645" s="1" t="s">
        <v>96</v>
      </c>
      <c r="L645" s="1" t="s">
        <v>97</v>
      </c>
      <c r="N645" s="1">
        <v>0</v>
      </c>
      <c r="W645" s="1" t="s">
        <v>82</v>
      </c>
      <c r="Z645" s="1" t="s">
        <v>29</v>
      </c>
      <c r="AH645" s="1" t="s">
        <v>71</v>
      </c>
      <c r="AJ645" s="1">
        <v>6</v>
      </c>
      <c r="AL645" s="1">
        <v>3</v>
      </c>
      <c r="AN645" s="1">
        <v>500</v>
      </c>
      <c r="AO645" s="1" t="s">
        <v>3404</v>
      </c>
      <c r="AP645" s="1" t="s">
        <v>73</v>
      </c>
      <c r="AR645" s="1">
        <v>10</v>
      </c>
      <c r="AS645" s="1" t="s">
        <v>3405</v>
      </c>
      <c r="AT645" s="1" t="s">
        <v>3406</v>
      </c>
      <c r="AU645" s="1" t="s">
        <v>1602</v>
      </c>
      <c r="AV645" s="1">
        <v>1</v>
      </c>
    </row>
    <row r="646" spans="1:48" ht="12.5" x14ac:dyDescent="0.25">
      <c r="A646" t="s">
        <v>0</v>
      </c>
      <c r="B646">
        <v>35.616666666666667</v>
      </c>
      <c r="C646" s="1">
        <v>5</v>
      </c>
      <c r="D646" s="1">
        <v>120</v>
      </c>
      <c r="E646" s="1">
        <v>14</v>
      </c>
      <c r="F646" s="1">
        <v>30</v>
      </c>
      <c r="G646" s="1">
        <v>10260</v>
      </c>
      <c r="H646" s="1" t="s">
        <v>3407</v>
      </c>
      <c r="I646" s="1">
        <v>0</v>
      </c>
      <c r="J646" s="1" t="s">
        <v>66</v>
      </c>
      <c r="L646" s="1" t="s">
        <v>97</v>
      </c>
      <c r="N646" s="1">
        <v>1</v>
      </c>
      <c r="O646" s="1" t="s">
        <v>224</v>
      </c>
      <c r="Q646" s="1" t="s">
        <v>79</v>
      </c>
      <c r="S646" s="1" t="s">
        <v>104</v>
      </c>
      <c r="U646" s="1">
        <v>11</v>
      </c>
      <c r="V646" s="1" t="s">
        <v>3408</v>
      </c>
      <c r="W646" s="1" t="s">
        <v>58</v>
      </c>
      <c r="Z646" s="1" t="s">
        <v>29</v>
      </c>
      <c r="AH646" s="1" t="s">
        <v>83</v>
      </c>
      <c r="AJ646" s="1">
        <v>4</v>
      </c>
      <c r="AM646" s="1" t="s">
        <v>694</v>
      </c>
      <c r="AN646" s="1">
        <v>50</v>
      </c>
      <c r="AO646" s="1" t="s">
        <v>3409</v>
      </c>
      <c r="AP646" s="1" t="s">
        <v>73</v>
      </c>
      <c r="AR646" s="1">
        <v>10</v>
      </c>
      <c r="AS646" s="1" t="s">
        <v>3410</v>
      </c>
      <c r="AV646" s="1">
        <v>1</v>
      </c>
    </row>
    <row r="647" spans="1:48" ht="12.5" x14ac:dyDescent="0.25">
      <c r="A647" t="s">
        <v>1</v>
      </c>
      <c r="B647">
        <v>33.172222222222224</v>
      </c>
      <c r="C647" s="1">
        <v>7</v>
      </c>
      <c r="D647" s="1">
        <v>110</v>
      </c>
      <c r="E647" s="1">
        <v>11</v>
      </c>
      <c r="F647" s="1">
        <v>20</v>
      </c>
      <c r="H647" s="1" t="s">
        <v>3411</v>
      </c>
      <c r="I647" s="1">
        <v>1</v>
      </c>
      <c r="N647" s="1">
        <v>0</v>
      </c>
      <c r="W647" s="1" t="s">
        <v>82</v>
      </c>
      <c r="Y647" s="1" t="s">
        <v>28</v>
      </c>
      <c r="AH647" s="1" t="s">
        <v>71</v>
      </c>
      <c r="AK647" s="1">
        <v>12</v>
      </c>
      <c r="AM647" s="1">
        <v>20</v>
      </c>
      <c r="AN647" s="1">
        <v>20</v>
      </c>
      <c r="AO647" s="1" t="s">
        <v>3412</v>
      </c>
      <c r="AQ647" s="1" t="s">
        <v>370</v>
      </c>
      <c r="AR647" s="1">
        <v>10</v>
      </c>
      <c r="AS647" s="1" t="s">
        <v>3413</v>
      </c>
      <c r="AT647" s="1" t="s">
        <v>588</v>
      </c>
      <c r="AU647" s="1" t="s">
        <v>1148</v>
      </c>
      <c r="AV647" s="1">
        <v>1</v>
      </c>
    </row>
    <row r="648" spans="1:48" ht="12.5" x14ac:dyDescent="0.25">
      <c r="A648" t="s">
        <v>4</v>
      </c>
      <c r="B648">
        <v>49.572222222222223</v>
      </c>
      <c r="C648" s="1">
        <v>7</v>
      </c>
      <c r="D648" s="1">
        <v>60</v>
      </c>
      <c r="E648" s="1">
        <v>10</v>
      </c>
      <c r="F648" s="1">
        <v>10</v>
      </c>
      <c r="G648" s="1">
        <v>560066</v>
      </c>
      <c r="H648" s="1" t="s">
        <v>1348</v>
      </c>
      <c r="I648" s="1">
        <v>0</v>
      </c>
      <c r="J648" s="1" t="s">
        <v>77</v>
      </c>
      <c r="L648" s="1" t="s">
        <v>97</v>
      </c>
      <c r="N648" s="1">
        <v>1</v>
      </c>
      <c r="O648" s="1" t="s">
        <v>136</v>
      </c>
      <c r="Q648" s="1" t="s">
        <v>144</v>
      </c>
      <c r="S648" s="1" t="s">
        <v>90</v>
      </c>
      <c r="U648" s="1">
        <v>25</v>
      </c>
      <c r="V648" s="3" t="s">
        <v>3414</v>
      </c>
      <c r="W648" s="1" t="s">
        <v>82</v>
      </c>
      <c r="AB648" s="1" t="s">
        <v>31</v>
      </c>
      <c r="AG648" s="1" t="s">
        <v>1234</v>
      </c>
      <c r="AH648" s="1" t="s">
        <v>71</v>
      </c>
      <c r="AJ648" s="1">
        <v>5</v>
      </c>
      <c r="AL648" s="1">
        <v>4</v>
      </c>
      <c r="AN648" s="1">
        <v>16</v>
      </c>
      <c r="AO648" s="1" t="s">
        <v>3415</v>
      </c>
      <c r="AQ648" s="1" t="s">
        <v>2567</v>
      </c>
      <c r="AR648" s="1">
        <v>8</v>
      </c>
      <c r="AS648" s="1" t="s">
        <v>3416</v>
      </c>
      <c r="AV648" s="1">
        <v>1</v>
      </c>
    </row>
    <row r="649" spans="1:48" ht="12.5" x14ac:dyDescent="0.25">
      <c r="A649" t="s">
        <v>3930</v>
      </c>
      <c r="B649">
        <v>34.94166666666667</v>
      </c>
      <c r="C649" s="1">
        <v>7</v>
      </c>
      <c r="D649" s="1">
        <v>60</v>
      </c>
      <c r="E649" s="1">
        <v>8</v>
      </c>
      <c r="F649" s="1">
        <v>2</v>
      </c>
      <c r="G649" s="1">
        <v>94102</v>
      </c>
      <c r="H649" s="1" t="s">
        <v>214</v>
      </c>
      <c r="I649" s="1">
        <v>0</v>
      </c>
      <c r="J649" s="1" t="s">
        <v>77</v>
      </c>
      <c r="L649" s="1" t="s">
        <v>97</v>
      </c>
      <c r="N649" s="1">
        <v>1</v>
      </c>
      <c r="O649" s="1" t="s">
        <v>30</v>
      </c>
      <c r="Q649" s="1" t="s">
        <v>79</v>
      </c>
      <c r="S649" s="1" t="s">
        <v>90</v>
      </c>
      <c r="U649" s="1">
        <v>7</v>
      </c>
      <c r="V649" s="1" t="s">
        <v>3417</v>
      </c>
      <c r="W649" s="1" t="s">
        <v>82</v>
      </c>
      <c r="AA649" s="1" t="s">
        <v>30</v>
      </c>
      <c r="AH649" s="1" t="s">
        <v>83</v>
      </c>
      <c r="AJ649" s="1">
        <v>3</v>
      </c>
      <c r="AL649" s="1">
        <v>5</v>
      </c>
      <c r="AN649" s="1">
        <v>5</v>
      </c>
      <c r="AO649" s="1" t="s">
        <v>3418</v>
      </c>
      <c r="AQ649" s="1" t="s">
        <v>490</v>
      </c>
      <c r="AR649" s="1">
        <v>6</v>
      </c>
      <c r="AS649" s="1" t="s">
        <v>3419</v>
      </c>
      <c r="AT649" s="1" t="s">
        <v>3420</v>
      </c>
      <c r="AU649" s="1" t="s">
        <v>3421</v>
      </c>
      <c r="AV649" s="1">
        <v>0</v>
      </c>
    </row>
    <row r="650" spans="1:48" ht="12.5" x14ac:dyDescent="0.25">
      <c r="A650" t="s">
        <v>0</v>
      </c>
      <c r="B650">
        <v>34.358333333333334</v>
      </c>
      <c r="C650" s="1">
        <v>4</v>
      </c>
      <c r="D650" s="1">
        <v>40</v>
      </c>
      <c r="E650" s="1">
        <v>11</v>
      </c>
      <c r="F650" s="1">
        <v>2</v>
      </c>
      <c r="G650" s="1">
        <v>622</v>
      </c>
      <c r="H650" s="1" t="s">
        <v>3422</v>
      </c>
      <c r="I650" s="1">
        <v>0</v>
      </c>
      <c r="J650" s="1" t="s">
        <v>66</v>
      </c>
      <c r="L650" s="1" t="s">
        <v>53</v>
      </c>
      <c r="N650" s="1">
        <v>0</v>
      </c>
      <c r="W650" s="1" t="s">
        <v>82</v>
      </c>
      <c r="AC650" s="1" t="s">
        <v>32</v>
      </c>
      <c r="AH650" s="1" t="s">
        <v>59</v>
      </c>
      <c r="AK650" s="1">
        <v>10</v>
      </c>
      <c r="AL650" s="1">
        <v>5</v>
      </c>
      <c r="AN650" s="1">
        <v>12</v>
      </c>
      <c r="AO650" s="1" t="s">
        <v>3423</v>
      </c>
      <c r="AP650" s="1" t="s">
        <v>73</v>
      </c>
      <c r="AR650" s="1">
        <v>7</v>
      </c>
      <c r="AS650" s="1" t="s">
        <v>3424</v>
      </c>
      <c r="AT650" s="1" t="s">
        <v>3425</v>
      </c>
      <c r="AU650" s="1" t="s">
        <v>3426</v>
      </c>
      <c r="AV650" s="1">
        <v>1</v>
      </c>
    </row>
    <row r="651" spans="1:48" ht="12.5" x14ac:dyDescent="0.25">
      <c r="A651" t="s">
        <v>3955</v>
      </c>
      <c r="B651">
        <v>21.986111111111111</v>
      </c>
      <c r="C651" s="1">
        <v>6</v>
      </c>
      <c r="D651" s="1">
        <v>120</v>
      </c>
      <c r="E651" s="1">
        <v>8</v>
      </c>
      <c r="F651" s="1">
        <v>24</v>
      </c>
      <c r="G651" s="1">
        <v>560001</v>
      </c>
      <c r="H651" s="1" t="s">
        <v>3427</v>
      </c>
      <c r="I651" s="1">
        <v>1</v>
      </c>
      <c r="N651" s="1">
        <v>0</v>
      </c>
      <c r="W651" s="1" t="s">
        <v>398</v>
      </c>
      <c r="Z651" s="1" t="s">
        <v>29</v>
      </c>
      <c r="AH651" s="1" t="s">
        <v>71</v>
      </c>
      <c r="AJ651" s="1">
        <v>3</v>
      </c>
      <c r="AL651" s="1">
        <v>3</v>
      </c>
      <c r="AN651" s="1">
        <v>320</v>
      </c>
      <c r="AO651" s="1" t="s">
        <v>3428</v>
      </c>
      <c r="AP651" s="1" t="s">
        <v>73</v>
      </c>
      <c r="AR651" s="1">
        <v>10</v>
      </c>
      <c r="AS651" s="1" t="s">
        <v>3429</v>
      </c>
      <c r="AT651" s="1" t="s">
        <v>3430</v>
      </c>
      <c r="AU651" s="1" t="s">
        <v>3431</v>
      </c>
      <c r="AV651" s="1">
        <v>1</v>
      </c>
    </row>
    <row r="652" spans="1:48" ht="12.5" x14ac:dyDescent="0.25">
      <c r="A652" t="s">
        <v>1</v>
      </c>
      <c r="B652">
        <v>25.891666666666666</v>
      </c>
      <c r="C652" s="1">
        <v>7</v>
      </c>
      <c r="D652" s="1">
        <v>30</v>
      </c>
      <c r="E652" s="1">
        <v>12</v>
      </c>
      <c r="F652" s="1">
        <v>2</v>
      </c>
      <c r="G652" s="1">
        <v>201203</v>
      </c>
      <c r="H652" s="1" t="s">
        <v>3432</v>
      </c>
      <c r="I652" s="1">
        <v>1</v>
      </c>
      <c r="N652" s="1">
        <v>1</v>
      </c>
      <c r="O652" s="1" t="s">
        <v>579</v>
      </c>
      <c r="Q652" s="1" t="s">
        <v>55</v>
      </c>
      <c r="S652" s="1" t="s">
        <v>56</v>
      </c>
      <c r="U652" s="1">
        <v>3</v>
      </c>
      <c r="V652" s="1" t="s">
        <v>3433</v>
      </c>
      <c r="W652" s="1" t="s">
        <v>58</v>
      </c>
      <c r="AA652" s="1" t="s">
        <v>30</v>
      </c>
      <c r="AB652" s="1" t="s">
        <v>31</v>
      </c>
      <c r="AC652" s="1" t="s">
        <v>32</v>
      </c>
      <c r="AG652" s="1" t="s">
        <v>3434</v>
      </c>
      <c r="AH652" s="1" t="s">
        <v>71</v>
      </c>
      <c r="AJ652" s="1">
        <v>6</v>
      </c>
      <c r="AM652" s="1" t="s">
        <v>3435</v>
      </c>
      <c r="AN652" s="1">
        <v>8</v>
      </c>
      <c r="AO652" s="1" t="s">
        <v>3436</v>
      </c>
      <c r="AP652" s="1" t="s">
        <v>73</v>
      </c>
      <c r="AR652" s="1">
        <v>10</v>
      </c>
      <c r="AS652" s="1" t="s">
        <v>3437</v>
      </c>
      <c r="AT652" s="1" t="s">
        <v>3438</v>
      </c>
      <c r="AU652" s="1" t="s">
        <v>3439</v>
      </c>
      <c r="AV652" s="1">
        <v>1</v>
      </c>
    </row>
    <row r="653" spans="1:48" ht="12.5" x14ac:dyDescent="0.25">
      <c r="A653" t="s">
        <v>3931</v>
      </c>
      <c r="B653">
        <v>28.608333333333334</v>
      </c>
      <c r="C653" s="1">
        <v>7</v>
      </c>
      <c r="D653" s="1">
        <v>90</v>
      </c>
      <c r="E653" s="1">
        <v>9</v>
      </c>
      <c r="F653" s="1">
        <v>3</v>
      </c>
      <c r="G653" s="1">
        <v>5596</v>
      </c>
      <c r="H653" s="1" t="s">
        <v>3186</v>
      </c>
      <c r="I653" s="1">
        <v>1</v>
      </c>
      <c r="N653" s="1">
        <v>0</v>
      </c>
      <c r="W653" s="1" t="s">
        <v>58</v>
      </c>
      <c r="AC653" s="1" t="s">
        <v>32</v>
      </c>
      <c r="AH653" s="1" t="s">
        <v>59</v>
      </c>
      <c r="AJ653" s="1">
        <v>3</v>
      </c>
      <c r="AL653" s="1">
        <v>1</v>
      </c>
      <c r="AN653" s="1">
        <v>5</v>
      </c>
      <c r="AO653" s="1" t="s">
        <v>3440</v>
      </c>
      <c r="AP653" s="1" t="s">
        <v>197</v>
      </c>
      <c r="AR653" s="1">
        <v>10</v>
      </c>
      <c r="AS653" s="1" t="s">
        <v>3441</v>
      </c>
      <c r="AT653" s="1" t="s">
        <v>3442</v>
      </c>
      <c r="AU653" s="1" t="s">
        <v>3443</v>
      </c>
      <c r="AV653" s="1">
        <v>1</v>
      </c>
    </row>
    <row r="654" spans="1:48" ht="12.5" x14ac:dyDescent="0.25">
      <c r="A654" t="s">
        <v>2</v>
      </c>
      <c r="B654">
        <v>29.533333333333335</v>
      </c>
      <c r="C654" s="1">
        <v>7</v>
      </c>
      <c r="D654" s="1">
        <v>15</v>
      </c>
      <c r="E654" s="1">
        <v>8</v>
      </c>
      <c r="F654" s="1">
        <v>2</v>
      </c>
      <c r="G654" s="1">
        <v>1017</v>
      </c>
      <c r="H654" s="1" t="s">
        <v>3444</v>
      </c>
      <c r="I654" s="1">
        <v>0</v>
      </c>
      <c r="J654" s="1" t="s">
        <v>52</v>
      </c>
      <c r="L654" s="1" t="s">
        <v>67</v>
      </c>
      <c r="N654" s="1">
        <v>1</v>
      </c>
      <c r="O654" s="1" t="s">
        <v>158</v>
      </c>
      <c r="Q654" s="1" t="s">
        <v>79</v>
      </c>
      <c r="S654" s="1" t="s">
        <v>104</v>
      </c>
      <c r="U654" s="1">
        <v>0</v>
      </c>
      <c r="V654" s="3" t="s">
        <v>3445</v>
      </c>
      <c r="W654" s="1" t="s">
        <v>70</v>
      </c>
      <c r="AA654" s="1" t="s">
        <v>30</v>
      </c>
      <c r="AH654" s="1" t="s">
        <v>166</v>
      </c>
      <c r="AJ654" s="1">
        <v>6</v>
      </c>
      <c r="AL654" s="1">
        <v>2</v>
      </c>
      <c r="AN654" s="1">
        <v>15</v>
      </c>
      <c r="AO654" s="1" t="s">
        <v>3446</v>
      </c>
      <c r="AP654" s="1" t="s">
        <v>73</v>
      </c>
      <c r="AR654" s="1">
        <v>10</v>
      </c>
      <c r="AS654" s="1" t="s">
        <v>3447</v>
      </c>
      <c r="AT654" s="1" t="s">
        <v>3448</v>
      </c>
      <c r="AV654" s="1">
        <v>0</v>
      </c>
    </row>
    <row r="655" spans="1:48" ht="12.5" x14ac:dyDescent="0.25">
      <c r="A655" t="s">
        <v>3933</v>
      </c>
      <c r="B655">
        <v>22.425000000000001</v>
      </c>
      <c r="C655" s="1">
        <v>8</v>
      </c>
      <c r="D655" s="1">
        <v>0</v>
      </c>
      <c r="E655" s="1">
        <v>11</v>
      </c>
      <c r="F655" s="1">
        <v>30</v>
      </c>
      <c r="G655" s="1">
        <v>97437</v>
      </c>
      <c r="H655" s="1" t="s">
        <v>3449</v>
      </c>
      <c r="I655" s="1">
        <v>1</v>
      </c>
      <c r="N655" s="1">
        <v>0</v>
      </c>
      <c r="W655" s="1" t="s">
        <v>398</v>
      </c>
      <c r="Z655" s="1" t="s">
        <v>29</v>
      </c>
      <c r="AA655" s="1" t="s">
        <v>30</v>
      </c>
      <c r="AH655" s="1" t="s">
        <v>83</v>
      </c>
      <c r="AJ655" s="1">
        <v>6</v>
      </c>
      <c r="AM655" s="1">
        <v>14</v>
      </c>
      <c r="AN655" s="1">
        <v>10</v>
      </c>
      <c r="AO655" s="1" t="s">
        <v>3450</v>
      </c>
      <c r="AP655" s="1" t="s">
        <v>73</v>
      </c>
      <c r="AR655" s="1">
        <v>10</v>
      </c>
      <c r="AS655" s="1" t="s">
        <v>3451</v>
      </c>
      <c r="AT655" s="1" t="s">
        <v>3452</v>
      </c>
      <c r="AV655" s="1">
        <v>1</v>
      </c>
    </row>
    <row r="656" spans="1:48" ht="12.5" x14ac:dyDescent="0.25">
      <c r="A656" t="s">
        <v>3</v>
      </c>
      <c r="B656">
        <v>27.058333333333334</v>
      </c>
      <c r="C656" s="1">
        <v>7</v>
      </c>
      <c r="D656" s="1">
        <v>5</v>
      </c>
      <c r="E656" s="1">
        <v>12</v>
      </c>
      <c r="F656" s="1">
        <v>8</v>
      </c>
      <c r="G656" s="1">
        <v>44600</v>
      </c>
      <c r="H656" s="1" t="s">
        <v>2415</v>
      </c>
      <c r="I656" s="1">
        <v>0</v>
      </c>
      <c r="J656" s="1" t="s">
        <v>66</v>
      </c>
      <c r="L656" s="1" t="s">
        <v>102</v>
      </c>
      <c r="N656" s="1">
        <v>0</v>
      </c>
      <c r="W656" s="1" t="s">
        <v>58</v>
      </c>
      <c r="AC656" s="1" t="s">
        <v>32</v>
      </c>
      <c r="AH656" s="1" t="s">
        <v>59</v>
      </c>
      <c r="AJ656" s="1">
        <v>5</v>
      </c>
      <c r="AL656" s="1">
        <v>3</v>
      </c>
      <c r="AN656" s="1">
        <v>80</v>
      </c>
      <c r="AO656" s="1" t="s">
        <v>3453</v>
      </c>
      <c r="AP656" s="1" t="s">
        <v>73</v>
      </c>
      <c r="AR656" s="1">
        <v>9</v>
      </c>
      <c r="AS656" s="1" t="s">
        <v>3454</v>
      </c>
      <c r="AT656" s="1" t="s">
        <v>3455</v>
      </c>
      <c r="AU656" s="1" t="s">
        <v>3456</v>
      </c>
      <c r="AV656" s="1">
        <v>1</v>
      </c>
    </row>
    <row r="657" spans="1:48" ht="12.5" x14ac:dyDescent="0.25">
      <c r="A657" t="s">
        <v>3933</v>
      </c>
      <c r="B657">
        <v>29.975000000000001</v>
      </c>
      <c r="C657" s="1">
        <v>7</v>
      </c>
      <c r="D657" s="1">
        <v>60</v>
      </c>
      <c r="E657" s="1">
        <v>4</v>
      </c>
      <c r="F657" s="1">
        <v>5</v>
      </c>
      <c r="H657" s="1" t="s">
        <v>3457</v>
      </c>
      <c r="I657" s="1">
        <v>1</v>
      </c>
      <c r="N657" s="1">
        <v>1</v>
      </c>
      <c r="O657" s="1" t="s">
        <v>68</v>
      </c>
      <c r="Q657" s="1" t="s">
        <v>110</v>
      </c>
      <c r="S657" s="1" t="s">
        <v>56</v>
      </c>
      <c r="U657" s="1">
        <v>3</v>
      </c>
      <c r="V657" s="1" t="s">
        <v>3458</v>
      </c>
      <c r="W657" s="1" t="s">
        <v>82</v>
      </c>
      <c r="AC657" s="1" t="s">
        <v>32</v>
      </c>
      <c r="AH657" s="1" t="s">
        <v>71</v>
      </c>
      <c r="AJ657" s="1">
        <v>4</v>
      </c>
      <c r="AL657" s="1">
        <v>5</v>
      </c>
      <c r="AN657" s="1">
        <v>5</v>
      </c>
      <c r="AO657" s="1" t="s">
        <v>3459</v>
      </c>
      <c r="AP657" s="1" t="s">
        <v>73</v>
      </c>
      <c r="AR657" s="1">
        <v>10</v>
      </c>
      <c r="AS657" s="1" t="s">
        <v>3460</v>
      </c>
      <c r="AT657" s="1" t="s">
        <v>3461</v>
      </c>
      <c r="AU657" s="1" t="s">
        <v>3462</v>
      </c>
      <c r="AV657" s="1">
        <v>1</v>
      </c>
    </row>
    <row r="658" spans="1:48" ht="12.5" x14ac:dyDescent="0.25">
      <c r="A658" t="s">
        <v>4</v>
      </c>
      <c r="B658">
        <v>35.519444444444446</v>
      </c>
      <c r="C658" s="1">
        <v>7</v>
      </c>
      <c r="D658" s="1">
        <v>3</v>
      </c>
      <c r="E658" s="1">
        <v>7</v>
      </c>
      <c r="F658" s="1">
        <v>100</v>
      </c>
      <c r="G658" s="1">
        <v>11410</v>
      </c>
      <c r="H658" s="1" t="s">
        <v>3463</v>
      </c>
      <c r="I658" s="1">
        <v>0</v>
      </c>
      <c r="J658" s="1" t="s">
        <v>66</v>
      </c>
      <c r="L658" s="1" t="s">
        <v>97</v>
      </c>
      <c r="N658" s="1">
        <v>0</v>
      </c>
      <c r="W658" s="1" t="s">
        <v>58</v>
      </c>
      <c r="AA658" s="1" t="s">
        <v>30</v>
      </c>
      <c r="AC658" s="1" t="s">
        <v>32</v>
      </c>
      <c r="AH658" s="1" t="s">
        <v>59</v>
      </c>
      <c r="AJ658" s="1">
        <v>6</v>
      </c>
      <c r="AL658" s="1">
        <v>6</v>
      </c>
      <c r="AN658" s="1">
        <v>15</v>
      </c>
      <c r="AO658" s="1" t="s">
        <v>3464</v>
      </c>
      <c r="AP658" s="1" t="s">
        <v>63</v>
      </c>
      <c r="AR658" s="1">
        <v>5</v>
      </c>
      <c r="AS658" s="1" t="s">
        <v>3465</v>
      </c>
      <c r="AT658" s="1" t="s">
        <v>351</v>
      </c>
      <c r="AU658" s="1" t="s">
        <v>115</v>
      </c>
      <c r="AV658" s="1">
        <v>1</v>
      </c>
    </row>
    <row r="659" spans="1:48" ht="12.5" x14ac:dyDescent="0.25">
      <c r="A659" t="s">
        <v>2</v>
      </c>
      <c r="B659">
        <v>22.447222222222223</v>
      </c>
      <c r="C659" s="1">
        <v>7</v>
      </c>
      <c r="D659" s="1">
        <v>180</v>
      </c>
      <c r="E659" s="1">
        <v>6</v>
      </c>
      <c r="F659" s="1">
        <v>5</v>
      </c>
      <c r="G659" s="1">
        <v>110067</v>
      </c>
      <c r="H659" s="1" t="s">
        <v>1884</v>
      </c>
      <c r="I659" s="1">
        <v>1</v>
      </c>
      <c r="N659" s="1">
        <v>1</v>
      </c>
      <c r="O659" s="1" t="s">
        <v>176</v>
      </c>
      <c r="Q659" s="1" t="s">
        <v>383</v>
      </c>
      <c r="S659" s="1" t="s">
        <v>90</v>
      </c>
      <c r="U659" s="1">
        <v>0</v>
      </c>
      <c r="V659" s="1" t="s">
        <v>3466</v>
      </c>
      <c r="W659" s="1" t="s">
        <v>165</v>
      </c>
      <c r="AA659" s="1" t="s">
        <v>30</v>
      </c>
      <c r="AC659" s="1" t="s">
        <v>32</v>
      </c>
      <c r="AH659" s="1" t="s">
        <v>71</v>
      </c>
      <c r="AK659" s="1">
        <v>15</v>
      </c>
      <c r="AM659" s="1">
        <v>10</v>
      </c>
      <c r="AN659" s="1">
        <v>5</v>
      </c>
      <c r="AO659" s="1" t="s">
        <v>3467</v>
      </c>
      <c r="AP659" s="1" t="s">
        <v>73</v>
      </c>
      <c r="AR659" s="1">
        <v>9</v>
      </c>
      <c r="AS659" s="1" t="s">
        <v>3468</v>
      </c>
      <c r="AT659" s="1" t="s">
        <v>3469</v>
      </c>
      <c r="AU659" s="1" t="s">
        <v>3470</v>
      </c>
      <c r="AV659" s="1">
        <v>1</v>
      </c>
    </row>
    <row r="660" spans="1:48" ht="12.5" x14ac:dyDescent="0.25">
      <c r="A660" t="s">
        <v>0</v>
      </c>
      <c r="B660">
        <v>118.35833333333333</v>
      </c>
      <c r="C660" s="1">
        <v>7</v>
      </c>
      <c r="D660" s="1">
        <v>0</v>
      </c>
      <c r="E660" s="1">
        <v>8</v>
      </c>
      <c r="F660" s="1">
        <v>6</v>
      </c>
      <c r="G660" s="1">
        <v>500020</v>
      </c>
      <c r="H660" s="1" t="s">
        <v>3471</v>
      </c>
      <c r="I660" s="1">
        <v>0</v>
      </c>
      <c r="J660" s="1" t="s">
        <v>96</v>
      </c>
      <c r="M660" s="1" t="s">
        <v>3472</v>
      </c>
      <c r="N660" s="1">
        <v>0</v>
      </c>
      <c r="W660" s="1" t="s">
        <v>58</v>
      </c>
      <c r="AA660" s="1" t="s">
        <v>30</v>
      </c>
      <c r="AH660" s="1" t="s">
        <v>83</v>
      </c>
      <c r="AK660" s="1">
        <v>10</v>
      </c>
      <c r="AM660" s="1">
        <v>10</v>
      </c>
      <c r="AN660" s="1">
        <v>20</v>
      </c>
      <c r="AO660" s="1" t="s">
        <v>3473</v>
      </c>
      <c r="AP660" s="1" t="s">
        <v>73</v>
      </c>
      <c r="AR660" s="1">
        <v>8</v>
      </c>
      <c r="AS660" s="1" t="s">
        <v>3474</v>
      </c>
      <c r="AT660" s="1" t="s">
        <v>3475</v>
      </c>
      <c r="AU660" s="1" t="s">
        <v>3476</v>
      </c>
      <c r="AV660" s="1">
        <v>1</v>
      </c>
    </row>
    <row r="661" spans="1:48" ht="12.5" x14ac:dyDescent="0.25">
      <c r="A661" t="s">
        <v>3927</v>
      </c>
      <c r="B661">
        <v>29.675000000000001</v>
      </c>
      <c r="C661" s="1">
        <v>6</v>
      </c>
      <c r="D661" s="1">
        <v>70</v>
      </c>
      <c r="E661" s="1">
        <v>8</v>
      </c>
      <c r="F661" s="1">
        <v>7</v>
      </c>
      <c r="G661" s="1">
        <v>59100</v>
      </c>
      <c r="H661" s="1" t="s">
        <v>3477</v>
      </c>
      <c r="I661" s="1">
        <v>0</v>
      </c>
      <c r="J661" s="1" t="s">
        <v>66</v>
      </c>
      <c r="L661" s="1" t="s">
        <v>97</v>
      </c>
      <c r="N661" s="1">
        <v>1</v>
      </c>
      <c r="O661" s="1" t="s">
        <v>224</v>
      </c>
      <c r="R661" s="1" t="s">
        <v>3478</v>
      </c>
      <c r="T661" s="1" t="s">
        <v>3479</v>
      </c>
      <c r="U661" s="1">
        <v>3</v>
      </c>
      <c r="V661" s="1" t="s">
        <v>3480</v>
      </c>
      <c r="W661" s="1" t="s">
        <v>82</v>
      </c>
      <c r="AB661" s="1" t="s">
        <v>31</v>
      </c>
      <c r="AH661" s="1" t="s">
        <v>71</v>
      </c>
      <c r="AJ661" s="1">
        <v>5</v>
      </c>
      <c r="AL661" s="1">
        <v>3</v>
      </c>
      <c r="AN661" s="1">
        <v>5</v>
      </c>
      <c r="AO661" s="1" t="s">
        <v>3481</v>
      </c>
      <c r="AP661" s="1" t="s">
        <v>73</v>
      </c>
      <c r="AR661" s="1">
        <v>9</v>
      </c>
      <c r="AS661" s="1" t="s">
        <v>3482</v>
      </c>
      <c r="AT661" s="1" t="s">
        <v>2169</v>
      </c>
      <c r="AV661" s="1">
        <v>1</v>
      </c>
    </row>
    <row r="662" spans="1:48" ht="12.5" x14ac:dyDescent="0.25">
      <c r="A662" t="s">
        <v>0</v>
      </c>
      <c r="B662">
        <v>25.305555555555557</v>
      </c>
      <c r="C662" s="1">
        <v>6</v>
      </c>
      <c r="D662" s="1">
        <v>60</v>
      </c>
      <c r="E662" s="1">
        <v>10</v>
      </c>
      <c r="F662" s="1">
        <v>5</v>
      </c>
      <c r="G662" s="1">
        <v>17564</v>
      </c>
      <c r="H662" s="1" t="s">
        <v>1436</v>
      </c>
      <c r="I662" s="1">
        <v>1</v>
      </c>
      <c r="N662" s="1">
        <v>1</v>
      </c>
      <c r="O662" s="1" t="s">
        <v>5</v>
      </c>
      <c r="Q662" s="1" t="s">
        <v>55</v>
      </c>
      <c r="S662" s="1" t="s">
        <v>464</v>
      </c>
      <c r="U662" s="1">
        <v>3</v>
      </c>
      <c r="V662" s="1" t="s">
        <v>3483</v>
      </c>
      <c r="W662" s="1" t="s">
        <v>58</v>
      </c>
      <c r="AC662" s="1" t="s">
        <v>32</v>
      </c>
      <c r="AH662" s="1" t="s">
        <v>59</v>
      </c>
      <c r="AJ662" s="1">
        <v>3</v>
      </c>
      <c r="AL662" s="1">
        <v>5</v>
      </c>
      <c r="AN662" s="1">
        <v>5</v>
      </c>
      <c r="AO662" s="1" t="s">
        <v>3484</v>
      </c>
      <c r="AP662" s="1" t="s">
        <v>73</v>
      </c>
      <c r="AR662" s="1">
        <v>7</v>
      </c>
      <c r="AS662" s="1" t="s">
        <v>3485</v>
      </c>
      <c r="AT662" s="1" t="s">
        <v>3486</v>
      </c>
      <c r="AU662" s="1" t="s">
        <v>3487</v>
      </c>
      <c r="AV662" s="1">
        <v>1</v>
      </c>
    </row>
    <row r="663" spans="1:48" ht="12.5" x14ac:dyDescent="0.25">
      <c r="A663" t="s">
        <v>3927</v>
      </c>
      <c r="B663">
        <v>43.597222222222221</v>
      </c>
      <c r="C663" s="1">
        <v>5</v>
      </c>
      <c r="D663" s="1">
        <v>0</v>
      </c>
      <c r="E663" s="1">
        <v>12</v>
      </c>
      <c r="F663" s="1">
        <v>30</v>
      </c>
      <c r="G663" s="1">
        <v>466488</v>
      </c>
      <c r="H663" s="1" t="s">
        <v>3488</v>
      </c>
      <c r="I663" s="1">
        <v>1</v>
      </c>
      <c r="N663" s="1">
        <v>1</v>
      </c>
      <c r="O663" s="1" t="s">
        <v>78</v>
      </c>
      <c r="Q663" s="1" t="s">
        <v>55</v>
      </c>
      <c r="S663" s="1" t="s">
        <v>90</v>
      </c>
      <c r="U663" s="1">
        <v>7</v>
      </c>
      <c r="V663" s="1" t="s">
        <v>3489</v>
      </c>
      <c r="W663" s="1" t="s">
        <v>82</v>
      </c>
      <c r="Z663" s="1" t="s">
        <v>29</v>
      </c>
      <c r="AA663" s="1" t="s">
        <v>30</v>
      </c>
      <c r="AG663" s="1" t="s">
        <v>3030</v>
      </c>
      <c r="AH663" s="1" t="s">
        <v>83</v>
      </c>
      <c r="AJ663" s="1">
        <v>6</v>
      </c>
      <c r="AL663" s="1">
        <v>6</v>
      </c>
      <c r="AN663" s="1">
        <v>20</v>
      </c>
      <c r="AO663" s="1" t="s">
        <v>3490</v>
      </c>
      <c r="AP663" s="1" t="s">
        <v>73</v>
      </c>
      <c r="AR663" s="1">
        <v>8</v>
      </c>
      <c r="AS663" s="1" t="s">
        <v>3491</v>
      </c>
      <c r="AT663" s="1" t="s">
        <v>3492</v>
      </c>
      <c r="AU663" s="1" t="s">
        <v>3493</v>
      </c>
      <c r="AV663" s="1">
        <v>1</v>
      </c>
    </row>
    <row r="664" spans="1:48" ht="12.5" x14ac:dyDescent="0.25">
      <c r="A664" t="s">
        <v>3933</v>
      </c>
      <c r="B664">
        <v>34.116666666666667</v>
      </c>
      <c r="C664" s="1">
        <v>5</v>
      </c>
      <c r="D664" s="1">
        <v>10</v>
      </c>
      <c r="E664" s="1">
        <v>16</v>
      </c>
      <c r="F664" s="1">
        <v>4</v>
      </c>
      <c r="G664" s="1">
        <v>92612</v>
      </c>
      <c r="H664" s="1" t="s">
        <v>417</v>
      </c>
      <c r="I664" s="1">
        <v>1</v>
      </c>
      <c r="N664" s="1">
        <v>1</v>
      </c>
      <c r="O664" s="1" t="s">
        <v>224</v>
      </c>
      <c r="Q664" s="1" t="s">
        <v>79</v>
      </c>
      <c r="S664" s="1" t="s">
        <v>644</v>
      </c>
      <c r="U664" s="1">
        <v>9</v>
      </c>
      <c r="V664" s="1" t="s">
        <v>3024</v>
      </c>
      <c r="W664" s="1" t="s">
        <v>82</v>
      </c>
      <c r="AC664" s="1" t="s">
        <v>32</v>
      </c>
      <c r="AH664" s="1" t="s">
        <v>59</v>
      </c>
      <c r="AK664" s="1">
        <v>12</v>
      </c>
      <c r="AM664" s="1">
        <v>8</v>
      </c>
      <c r="AN664" s="1">
        <v>15</v>
      </c>
      <c r="AO664" s="1" t="s">
        <v>3494</v>
      </c>
      <c r="AQ664" s="1" t="s">
        <v>3495</v>
      </c>
      <c r="AR664" s="1">
        <v>10</v>
      </c>
      <c r="AS664" s="1" t="s">
        <v>3496</v>
      </c>
      <c r="AT664" s="1" t="s">
        <v>3497</v>
      </c>
      <c r="AU664" s="1" t="s">
        <v>3498</v>
      </c>
      <c r="AV664" s="1">
        <v>1</v>
      </c>
    </row>
    <row r="665" spans="1:48" ht="12.5" x14ac:dyDescent="0.25">
      <c r="A665" t="s">
        <v>4</v>
      </c>
      <c r="B665">
        <v>29.322222222222223</v>
      </c>
      <c r="C665" s="1">
        <v>6</v>
      </c>
      <c r="D665" s="1">
        <v>45</v>
      </c>
      <c r="E665" s="1">
        <v>10</v>
      </c>
      <c r="F665" s="1">
        <v>15</v>
      </c>
      <c r="G665" s="1">
        <v>94133</v>
      </c>
      <c r="H665" s="1" t="s">
        <v>3499</v>
      </c>
      <c r="I665" s="1">
        <v>1</v>
      </c>
      <c r="N665" s="1">
        <v>1</v>
      </c>
      <c r="O665" s="1" t="s">
        <v>224</v>
      </c>
      <c r="Q665" s="1" t="s">
        <v>79</v>
      </c>
      <c r="S665" s="1" t="s">
        <v>90</v>
      </c>
      <c r="U665" s="1">
        <v>5</v>
      </c>
      <c r="V665" s="1" t="s">
        <v>3500</v>
      </c>
      <c r="W665" s="1" t="s">
        <v>58</v>
      </c>
      <c r="AA665" s="1" t="s">
        <v>30</v>
      </c>
      <c r="AH665" s="1" t="s">
        <v>71</v>
      </c>
      <c r="AJ665" s="1">
        <v>6</v>
      </c>
      <c r="AL665" s="1">
        <v>1</v>
      </c>
      <c r="AN665" s="1">
        <v>10</v>
      </c>
      <c r="AO665" s="1" t="s">
        <v>212</v>
      </c>
      <c r="AP665" s="1" t="s">
        <v>73</v>
      </c>
      <c r="AR665" s="1">
        <v>10</v>
      </c>
      <c r="AS665" s="1" t="s">
        <v>212</v>
      </c>
      <c r="AT665" s="1" t="s">
        <v>3501</v>
      </c>
      <c r="AU665" s="1" t="s">
        <v>212</v>
      </c>
      <c r="AV665" s="1">
        <v>0</v>
      </c>
    </row>
    <row r="666" spans="1:48" ht="12.5" x14ac:dyDescent="0.25">
      <c r="A666" t="s">
        <v>4</v>
      </c>
      <c r="B666">
        <v>39.355555555555554</v>
      </c>
      <c r="C666" s="1">
        <v>8</v>
      </c>
      <c r="D666" s="1">
        <v>30</v>
      </c>
      <c r="E666" s="1">
        <v>14</v>
      </c>
      <c r="F666" s="1">
        <v>3</v>
      </c>
      <c r="G666" s="1">
        <v>0</v>
      </c>
      <c r="H666" s="1" t="s">
        <v>1381</v>
      </c>
      <c r="I666" s="1">
        <v>0</v>
      </c>
      <c r="J666" s="1" t="s">
        <v>96</v>
      </c>
      <c r="L666" s="1" t="s">
        <v>97</v>
      </c>
      <c r="N666" s="1">
        <v>1</v>
      </c>
      <c r="O666" s="1" t="s">
        <v>5</v>
      </c>
      <c r="Q666" s="1" t="s">
        <v>89</v>
      </c>
      <c r="S666" s="1" t="s">
        <v>104</v>
      </c>
      <c r="U666" s="1">
        <v>13</v>
      </c>
      <c r="W666" s="1" t="s">
        <v>58</v>
      </c>
      <c r="AC666" s="1" t="s">
        <v>32</v>
      </c>
      <c r="AH666" s="1" t="s">
        <v>71</v>
      </c>
      <c r="AK666" s="1" t="s">
        <v>1073</v>
      </c>
      <c r="AL666" s="1">
        <v>1</v>
      </c>
      <c r="AN666" s="1">
        <v>3</v>
      </c>
      <c r="AO666" s="1" t="s">
        <v>1813</v>
      </c>
      <c r="AP666" s="1" t="s">
        <v>63</v>
      </c>
      <c r="AR666" s="1">
        <v>9</v>
      </c>
      <c r="AS666" s="1" t="s">
        <v>3502</v>
      </c>
      <c r="AT666" s="1" t="s">
        <v>34</v>
      </c>
      <c r="AU666" s="1" t="s">
        <v>3503</v>
      </c>
      <c r="AV666" s="1">
        <v>0</v>
      </c>
    </row>
    <row r="667" spans="1:48" ht="12.5" x14ac:dyDescent="0.25">
      <c r="A667" t="s">
        <v>3</v>
      </c>
      <c r="B667">
        <v>22.527777777777779</v>
      </c>
      <c r="C667" s="1">
        <v>6</v>
      </c>
      <c r="D667" s="1">
        <v>30</v>
      </c>
      <c r="E667" s="1">
        <v>12</v>
      </c>
      <c r="F667" s="1">
        <v>5</v>
      </c>
      <c r="G667" s="1">
        <v>151203</v>
      </c>
      <c r="H667" s="1" t="s">
        <v>3504</v>
      </c>
      <c r="I667" s="1">
        <v>1</v>
      </c>
      <c r="N667" s="1">
        <v>0</v>
      </c>
      <c r="W667" s="1" t="s">
        <v>58</v>
      </c>
      <c r="AA667" s="1" t="s">
        <v>30</v>
      </c>
      <c r="AH667" s="1" t="s">
        <v>83</v>
      </c>
      <c r="AJ667" s="1">
        <v>4</v>
      </c>
      <c r="AL667" s="1">
        <v>6</v>
      </c>
      <c r="AN667" s="1">
        <v>4</v>
      </c>
      <c r="AO667" s="1" t="s">
        <v>3505</v>
      </c>
      <c r="AP667" s="1" t="s">
        <v>73</v>
      </c>
      <c r="AR667" s="1">
        <v>10</v>
      </c>
      <c r="AS667" s="1" t="s">
        <v>3506</v>
      </c>
      <c r="AT667" s="1" t="s">
        <v>3507</v>
      </c>
      <c r="AU667" s="1" t="s">
        <v>3508</v>
      </c>
      <c r="AV667" s="1">
        <v>1</v>
      </c>
    </row>
    <row r="668" spans="1:48" ht="12.5" x14ac:dyDescent="0.25">
      <c r="A668" t="s">
        <v>3935</v>
      </c>
      <c r="B668">
        <v>42.266666666666666</v>
      </c>
      <c r="C668" s="1">
        <v>6</v>
      </c>
      <c r="D668" s="1">
        <v>120</v>
      </c>
      <c r="E668" s="1">
        <v>12</v>
      </c>
      <c r="F668" s="1">
        <v>8</v>
      </c>
      <c r="G668" s="1">
        <v>85368</v>
      </c>
      <c r="H668" s="1" t="s">
        <v>3509</v>
      </c>
      <c r="I668" s="1">
        <v>1</v>
      </c>
      <c r="N668" s="1">
        <v>1</v>
      </c>
      <c r="O668" s="1" t="s">
        <v>54</v>
      </c>
      <c r="Q668" s="1" t="s">
        <v>55</v>
      </c>
      <c r="S668" s="1" t="s">
        <v>294</v>
      </c>
      <c r="U668" s="1">
        <v>15</v>
      </c>
      <c r="V668" s="1" t="s">
        <v>3510</v>
      </c>
      <c r="W668" s="1" t="s">
        <v>58</v>
      </c>
      <c r="AC668" s="1" t="s">
        <v>32</v>
      </c>
      <c r="AH668" s="1" t="s">
        <v>71</v>
      </c>
      <c r="AJ668" s="1">
        <v>6</v>
      </c>
      <c r="AL668" s="1">
        <v>3</v>
      </c>
      <c r="AN668" s="1">
        <v>8</v>
      </c>
      <c r="AO668" s="1" t="s">
        <v>3511</v>
      </c>
      <c r="AQ668" s="1" t="s">
        <v>3512</v>
      </c>
      <c r="AR668" s="1">
        <v>10</v>
      </c>
      <c r="AS668" s="1" t="s">
        <v>3513</v>
      </c>
      <c r="AT668" s="1" t="s">
        <v>3514</v>
      </c>
      <c r="AU668" s="1" t="s">
        <v>3515</v>
      </c>
      <c r="AV668" s="1">
        <v>1</v>
      </c>
    </row>
    <row r="669" spans="1:48" ht="12.5" x14ac:dyDescent="0.25">
      <c r="A669" t="s">
        <v>1</v>
      </c>
      <c r="B669">
        <v>21.658333333333335</v>
      </c>
      <c r="C669" s="1">
        <v>6</v>
      </c>
      <c r="D669" s="1">
        <v>100</v>
      </c>
      <c r="E669" s="1">
        <v>14</v>
      </c>
      <c r="F669" s="1">
        <v>6</v>
      </c>
      <c r="G669" s="1">
        <v>535558</v>
      </c>
      <c r="H669" s="1" t="s">
        <v>3516</v>
      </c>
      <c r="I669" s="1">
        <v>1</v>
      </c>
      <c r="N669" s="1">
        <v>1</v>
      </c>
      <c r="O669" s="1" t="s">
        <v>143</v>
      </c>
      <c r="Q669" s="1" t="s">
        <v>383</v>
      </c>
      <c r="S669" s="1" t="s">
        <v>244</v>
      </c>
      <c r="U669" s="1">
        <v>0</v>
      </c>
      <c r="V669" s="1" t="s">
        <v>3517</v>
      </c>
      <c r="W669" s="1" t="s">
        <v>58</v>
      </c>
      <c r="Z669" s="1" t="s">
        <v>29</v>
      </c>
      <c r="AH669" s="1" t="s">
        <v>71</v>
      </c>
      <c r="AJ669" s="1">
        <v>6</v>
      </c>
      <c r="AL669" s="1">
        <v>6</v>
      </c>
      <c r="AN669" s="1">
        <v>80</v>
      </c>
      <c r="AO669" s="1" t="s">
        <v>3518</v>
      </c>
      <c r="AP669" s="1" t="s">
        <v>73</v>
      </c>
      <c r="AR669" s="1">
        <v>9</v>
      </c>
      <c r="AS669" s="1" t="s">
        <v>3519</v>
      </c>
      <c r="AT669" s="1" t="s">
        <v>3520</v>
      </c>
      <c r="AU669" s="1" t="s">
        <v>1602</v>
      </c>
      <c r="AV669" s="1">
        <v>0</v>
      </c>
    </row>
    <row r="670" spans="1:48" ht="12.5" x14ac:dyDescent="0.25">
      <c r="A670" t="s">
        <v>4</v>
      </c>
      <c r="B670">
        <v>30.68888888888889</v>
      </c>
      <c r="C670" s="1">
        <v>6</v>
      </c>
      <c r="D670" s="1">
        <v>600</v>
      </c>
      <c r="E670" s="1">
        <v>6</v>
      </c>
      <c r="F670" s="1">
        <v>20</v>
      </c>
      <c r="G670" s="1">
        <v>100191</v>
      </c>
      <c r="H670" s="1" t="s">
        <v>1903</v>
      </c>
      <c r="I670" s="1">
        <v>1</v>
      </c>
      <c r="N670" s="1">
        <v>1</v>
      </c>
      <c r="O670" s="1" t="s">
        <v>88</v>
      </c>
      <c r="Q670" s="1" t="s">
        <v>110</v>
      </c>
      <c r="S670" s="1" t="s">
        <v>337</v>
      </c>
      <c r="U670" s="1">
        <v>7</v>
      </c>
      <c r="V670" s="1" t="s">
        <v>3521</v>
      </c>
      <c r="W670" s="1" t="s">
        <v>82</v>
      </c>
      <c r="AA670" s="1" t="s">
        <v>30</v>
      </c>
      <c r="AH670" s="1" t="s">
        <v>71</v>
      </c>
      <c r="AJ670" s="1">
        <v>6</v>
      </c>
      <c r="AL670" s="1">
        <v>6</v>
      </c>
      <c r="AN670" s="1">
        <v>10</v>
      </c>
      <c r="AO670" s="1" t="s">
        <v>3522</v>
      </c>
      <c r="AP670" s="1" t="s">
        <v>63</v>
      </c>
      <c r="AR670" s="1">
        <v>8</v>
      </c>
      <c r="AS670" s="1" t="s">
        <v>3523</v>
      </c>
      <c r="AT670" s="1" t="s">
        <v>3524</v>
      </c>
      <c r="AU670" s="1" t="s">
        <v>140</v>
      </c>
      <c r="AV670" s="1">
        <v>1</v>
      </c>
    </row>
    <row r="671" spans="1:48" ht="12.5" x14ac:dyDescent="0.25">
      <c r="A671" t="s">
        <v>3930</v>
      </c>
      <c r="B671">
        <v>36.18888888888889</v>
      </c>
      <c r="C671" s="1">
        <v>7</v>
      </c>
      <c r="D671" s="1">
        <v>2</v>
      </c>
      <c r="E671" s="1">
        <v>10</v>
      </c>
      <c r="F671" s="1">
        <v>30</v>
      </c>
      <c r="G671" s="1">
        <v>69221</v>
      </c>
      <c r="H671" s="1" t="s">
        <v>3525</v>
      </c>
      <c r="I671" s="1">
        <v>1</v>
      </c>
      <c r="N671" s="1">
        <v>1</v>
      </c>
      <c r="O671" s="1" t="s">
        <v>176</v>
      </c>
      <c r="R671" s="1" t="s">
        <v>3526</v>
      </c>
      <c r="T671" s="1" t="s">
        <v>555</v>
      </c>
      <c r="U671" s="1">
        <v>3</v>
      </c>
      <c r="V671" s="1" t="s">
        <v>3527</v>
      </c>
      <c r="W671" s="1" t="s">
        <v>82</v>
      </c>
      <c r="AB671" s="1" t="s">
        <v>31</v>
      </c>
      <c r="AH671" s="1" t="s">
        <v>71</v>
      </c>
      <c r="AJ671" s="1">
        <v>3</v>
      </c>
      <c r="AL671" s="1">
        <v>6</v>
      </c>
      <c r="AN671" s="1">
        <v>20</v>
      </c>
      <c r="AO671" s="1" t="s">
        <v>3528</v>
      </c>
      <c r="AP671" s="1" t="s">
        <v>73</v>
      </c>
      <c r="AR671" s="1">
        <v>7</v>
      </c>
      <c r="AS671" s="1" t="s">
        <v>3529</v>
      </c>
      <c r="AT671" s="1" t="s">
        <v>1425</v>
      </c>
      <c r="AV671" s="1">
        <v>1</v>
      </c>
    </row>
    <row r="672" spans="1:48" ht="12.5" x14ac:dyDescent="0.25">
      <c r="A672" t="s">
        <v>3931</v>
      </c>
      <c r="B672">
        <v>118.35833333333333</v>
      </c>
      <c r="C672" s="1">
        <v>7</v>
      </c>
      <c r="D672" s="1">
        <v>40</v>
      </c>
      <c r="E672" s="1">
        <v>9</v>
      </c>
      <c r="F672" s="1">
        <v>6</v>
      </c>
      <c r="G672" s="1">
        <v>20020</v>
      </c>
      <c r="H672" s="1" t="s">
        <v>3432</v>
      </c>
      <c r="I672" s="1">
        <v>1</v>
      </c>
      <c r="N672" s="1">
        <v>1</v>
      </c>
      <c r="O672" s="1" t="s">
        <v>143</v>
      </c>
      <c r="Q672" s="1" t="s">
        <v>55</v>
      </c>
      <c r="S672" s="1" t="s">
        <v>80</v>
      </c>
      <c r="U672" s="1">
        <v>7</v>
      </c>
      <c r="V672" s="1" t="s">
        <v>3530</v>
      </c>
      <c r="W672" s="1" t="s">
        <v>82</v>
      </c>
      <c r="AA672" s="1" t="s">
        <v>30</v>
      </c>
      <c r="AC672" s="1" t="s">
        <v>32</v>
      </c>
      <c r="AH672" s="1" t="s">
        <v>621</v>
      </c>
      <c r="AJ672" s="1">
        <v>4</v>
      </c>
      <c r="AL672" s="1">
        <v>5</v>
      </c>
      <c r="AN672" s="1">
        <v>8</v>
      </c>
      <c r="AO672" s="1" t="s">
        <v>3531</v>
      </c>
      <c r="AQ672" s="1" t="s">
        <v>3532</v>
      </c>
      <c r="AR672" s="1">
        <v>9</v>
      </c>
      <c r="AS672" s="1" t="s">
        <v>140</v>
      </c>
      <c r="AT672" s="1" t="s">
        <v>140</v>
      </c>
      <c r="AU672" s="1" t="s">
        <v>140</v>
      </c>
      <c r="AV672" s="1">
        <v>0</v>
      </c>
    </row>
    <row r="673" spans="1:48" ht="12.5" x14ac:dyDescent="0.25">
      <c r="A673" t="s">
        <v>3930</v>
      </c>
      <c r="B673">
        <v>30.997222222222224</v>
      </c>
      <c r="C673" s="1">
        <v>7</v>
      </c>
      <c r="D673" s="1">
        <v>150</v>
      </c>
      <c r="E673" s="1">
        <v>12</v>
      </c>
      <c r="F673" s="1">
        <v>12</v>
      </c>
      <c r="G673" s="1">
        <v>4534</v>
      </c>
      <c r="H673" s="1" t="s">
        <v>3533</v>
      </c>
      <c r="I673" s="1">
        <v>0</v>
      </c>
      <c r="J673" s="1" t="s">
        <v>96</v>
      </c>
      <c r="L673" s="1" t="s">
        <v>102</v>
      </c>
      <c r="N673" s="1">
        <v>1</v>
      </c>
      <c r="O673" s="1" t="s">
        <v>88</v>
      </c>
      <c r="Q673" s="1" t="s">
        <v>79</v>
      </c>
      <c r="S673" s="1" t="s">
        <v>90</v>
      </c>
      <c r="U673" s="1">
        <v>3</v>
      </c>
      <c r="V673" s="1" t="s">
        <v>684</v>
      </c>
      <c r="W673" s="1" t="s">
        <v>82</v>
      </c>
      <c r="Z673" s="1" t="s">
        <v>29</v>
      </c>
      <c r="AH673" s="1" t="s">
        <v>83</v>
      </c>
      <c r="AK673" s="1">
        <v>20</v>
      </c>
      <c r="AL673" s="1">
        <v>5</v>
      </c>
      <c r="AN673" s="1">
        <v>20</v>
      </c>
      <c r="AO673" s="1" t="s">
        <v>3534</v>
      </c>
      <c r="AQ673" s="1" t="s">
        <v>1527</v>
      </c>
      <c r="AR673" s="1">
        <v>8</v>
      </c>
      <c r="AS673" s="1" t="s">
        <v>3535</v>
      </c>
      <c r="AT673" s="1" t="s">
        <v>3536</v>
      </c>
      <c r="AU673" s="1" t="s">
        <v>3537</v>
      </c>
      <c r="AV673" s="1">
        <v>0</v>
      </c>
    </row>
    <row r="674" spans="1:48" ht="12.5" x14ac:dyDescent="0.25">
      <c r="A674" t="s">
        <v>3934</v>
      </c>
      <c r="B674">
        <v>26.06388888888889</v>
      </c>
      <c r="C674" s="1">
        <v>8</v>
      </c>
      <c r="D674" s="1">
        <v>100</v>
      </c>
      <c r="E674" s="1">
        <v>12</v>
      </c>
      <c r="F674" s="1">
        <v>4</v>
      </c>
      <c r="G674" s="1">
        <v>7405</v>
      </c>
      <c r="H674" s="1" t="s">
        <v>3538</v>
      </c>
      <c r="I674" s="1">
        <v>1</v>
      </c>
      <c r="N674" s="1">
        <v>1</v>
      </c>
      <c r="O674" s="1" t="s">
        <v>224</v>
      </c>
      <c r="Q674" s="1" t="s">
        <v>79</v>
      </c>
      <c r="S674" s="1" t="s">
        <v>90</v>
      </c>
      <c r="U674" s="1">
        <v>8</v>
      </c>
      <c r="V674" s="1" t="s">
        <v>3539</v>
      </c>
      <c r="W674" s="1" t="s">
        <v>82</v>
      </c>
      <c r="AB674" s="1" t="s">
        <v>31</v>
      </c>
      <c r="AH674" s="1" t="s">
        <v>59</v>
      </c>
      <c r="AJ674" s="1">
        <v>5</v>
      </c>
      <c r="AL674" s="1">
        <v>6</v>
      </c>
      <c r="AN674" s="1">
        <v>6</v>
      </c>
      <c r="AO674" s="1" t="s">
        <v>3540</v>
      </c>
      <c r="AP674" s="1" t="s">
        <v>73</v>
      </c>
      <c r="AR674" s="1">
        <v>9</v>
      </c>
      <c r="AS674" s="1" t="s">
        <v>3541</v>
      </c>
      <c r="AT674" s="1" t="s">
        <v>3542</v>
      </c>
      <c r="AU674" s="1" t="s">
        <v>3543</v>
      </c>
      <c r="AV674" s="1">
        <v>1</v>
      </c>
    </row>
    <row r="675" spans="1:48" ht="12.5" x14ac:dyDescent="0.25">
      <c r="A675" t="s">
        <v>3927</v>
      </c>
      <c r="B675">
        <v>28.005555555555556</v>
      </c>
      <c r="C675" s="1">
        <v>7</v>
      </c>
      <c r="D675" s="1">
        <v>140</v>
      </c>
      <c r="E675" s="1">
        <v>14</v>
      </c>
      <c r="F675" s="1">
        <v>30</v>
      </c>
      <c r="G675" s="1">
        <v>0</v>
      </c>
      <c r="H675" s="1" t="s">
        <v>2794</v>
      </c>
      <c r="I675" s="1">
        <v>1</v>
      </c>
      <c r="N675" s="1">
        <v>0</v>
      </c>
      <c r="W675" s="1" t="s">
        <v>82</v>
      </c>
      <c r="AA675" s="1" t="s">
        <v>30</v>
      </c>
      <c r="AE675" s="1" t="s">
        <v>34</v>
      </c>
      <c r="AH675" s="1" t="s">
        <v>59</v>
      </c>
      <c r="AJ675" s="1">
        <v>6</v>
      </c>
      <c r="AM675" s="1">
        <v>13</v>
      </c>
      <c r="AN675" s="1">
        <v>20</v>
      </c>
      <c r="AO675" s="1" t="s">
        <v>3544</v>
      </c>
      <c r="AP675" s="1" t="s">
        <v>73</v>
      </c>
      <c r="AR675" s="1">
        <v>9</v>
      </c>
      <c r="AS675" s="1" t="s">
        <v>3545</v>
      </c>
      <c r="AT675" s="1" t="s">
        <v>3546</v>
      </c>
      <c r="AU675" s="1" t="s">
        <v>3547</v>
      </c>
      <c r="AV675" s="1">
        <v>1</v>
      </c>
    </row>
    <row r="676" spans="1:48" ht="12.5" x14ac:dyDescent="0.25">
      <c r="A676" t="s">
        <v>3933</v>
      </c>
      <c r="B676">
        <v>29.344444444444445</v>
      </c>
      <c r="C676" s="1">
        <v>6</v>
      </c>
      <c r="D676" s="1">
        <v>45</v>
      </c>
      <c r="E676" s="1">
        <v>10</v>
      </c>
      <c r="F676" s="1">
        <v>1</v>
      </c>
      <c r="G676" s="1">
        <v>3620022</v>
      </c>
      <c r="H676" s="1" t="s">
        <v>3548</v>
      </c>
      <c r="I676" s="1">
        <v>0</v>
      </c>
      <c r="J676" s="1" t="s">
        <v>66</v>
      </c>
      <c r="L676" s="1" t="s">
        <v>102</v>
      </c>
      <c r="N676" s="1">
        <v>1</v>
      </c>
      <c r="O676" s="1" t="s">
        <v>68</v>
      </c>
      <c r="Q676" s="1" t="s">
        <v>110</v>
      </c>
      <c r="S676" s="1" t="s">
        <v>56</v>
      </c>
      <c r="U676" s="1">
        <v>5</v>
      </c>
      <c r="V676" s="1" t="s">
        <v>3549</v>
      </c>
      <c r="W676" s="1" t="s">
        <v>58</v>
      </c>
      <c r="Z676" s="1" t="s">
        <v>29</v>
      </c>
      <c r="AH676" s="1" t="s">
        <v>71</v>
      </c>
      <c r="AK676" s="1">
        <v>10</v>
      </c>
      <c r="AM676" s="1">
        <v>20</v>
      </c>
      <c r="AN676" s="1">
        <v>10</v>
      </c>
      <c r="AO676" s="1" t="s">
        <v>3550</v>
      </c>
      <c r="AP676" s="1" t="s">
        <v>414</v>
      </c>
      <c r="AR676" s="1">
        <v>8</v>
      </c>
      <c r="AS676" s="1" t="s">
        <v>3551</v>
      </c>
      <c r="AT676" s="1" t="s">
        <v>3552</v>
      </c>
      <c r="AU676" s="1" t="s">
        <v>3551</v>
      </c>
      <c r="AV676" s="1">
        <v>0</v>
      </c>
    </row>
    <row r="677" spans="1:48" ht="12.5" x14ac:dyDescent="0.25">
      <c r="A677" t="s">
        <v>3930</v>
      </c>
      <c r="B677">
        <v>28.930555555555557</v>
      </c>
      <c r="C677" s="1">
        <v>6</v>
      </c>
      <c r="D677" s="1">
        <v>120</v>
      </c>
      <c r="E677" s="1">
        <v>12</v>
      </c>
      <c r="F677" s="1">
        <v>10</v>
      </c>
      <c r="G677" s="1">
        <v>500084</v>
      </c>
      <c r="H677" s="1" t="s">
        <v>367</v>
      </c>
      <c r="I677" s="1">
        <v>1</v>
      </c>
      <c r="N677" s="1">
        <v>1</v>
      </c>
      <c r="O677" s="1" t="s">
        <v>149</v>
      </c>
      <c r="Q677" s="1" t="s">
        <v>79</v>
      </c>
      <c r="S677" s="1" t="s">
        <v>90</v>
      </c>
      <c r="U677" s="1">
        <v>1</v>
      </c>
      <c r="V677" s="1" t="s">
        <v>3553</v>
      </c>
      <c r="W677" s="1" t="s">
        <v>82</v>
      </c>
      <c r="AC677" s="1" t="s">
        <v>32</v>
      </c>
      <c r="AH677" s="1" t="s">
        <v>59</v>
      </c>
      <c r="AJ677" s="1">
        <v>5</v>
      </c>
      <c r="AL677" s="1">
        <v>3</v>
      </c>
      <c r="AN677" s="1">
        <v>8</v>
      </c>
      <c r="AO677" s="1" t="s">
        <v>3554</v>
      </c>
      <c r="AP677" s="1" t="s">
        <v>73</v>
      </c>
      <c r="AR677" s="1">
        <v>8</v>
      </c>
      <c r="AS677" s="1" t="s">
        <v>3555</v>
      </c>
      <c r="AT677" s="1" t="s">
        <v>3556</v>
      </c>
      <c r="AU677" s="1" t="s">
        <v>3557</v>
      </c>
      <c r="AV677" s="1">
        <v>1</v>
      </c>
    </row>
    <row r="678" spans="1:48" ht="12.5" x14ac:dyDescent="0.25">
      <c r="A678" t="s">
        <v>0</v>
      </c>
      <c r="B678">
        <v>44.780555555555559</v>
      </c>
      <c r="C678" s="1">
        <v>5</v>
      </c>
      <c r="D678" s="1">
        <v>120</v>
      </c>
      <c r="E678" s="1">
        <v>14</v>
      </c>
      <c r="F678" s="1">
        <v>6</v>
      </c>
      <c r="G678" s="1">
        <v>7895</v>
      </c>
      <c r="H678" s="1" t="s">
        <v>3558</v>
      </c>
      <c r="I678" s="1">
        <v>1</v>
      </c>
      <c r="N678" s="1">
        <v>1</v>
      </c>
      <c r="O678" s="1" t="s">
        <v>224</v>
      </c>
      <c r="Q678" s="1" t="s">
        <v>144</v>
      </c>
      <c r="S678" s="1" t="s">
        <v>159</v>
      </c>
      <c r="U678" s="1">
        <v>15</v>
      </c>
      <c r="V678" s="1" t="s">
        <v>3559</v>
      </c>
      <c r="W678" s="1" t="s">
        <v>58</v>
      </c>
      <c r="AF678" s="1" t="s">
        <v>35</v>
      </c>
      <c r="AP678" s="1" t="s">
        <v>73</v>
      </c>
      <c r="AR678" s="1">
        <v>10</v>
      </c>
      <c r="AS678" s="1" t="s">
        <v>74</v>
      </c>
      <c r="AT678" s="1" t="s">
        <v>3560</v>
      </c>
      <c r="AU678" s="1" t="s">
        <v>3561</v>
      </c>
      <c r="AV678" s="1">
        <v>0</v>
      </c>
    </row>
    <row r="679" spans="1:48" ht="12.5" x14ac:dyDescent="0.25">
      <c r="A679" t="s">
        <v>0</v>
      </c>
      <c r="B679">
        <v>35.458333333333336</v>
      </c>
      <c r="C679" s="1">
        <v>8</v>
      </c>
      <c r="D679" s="1">
        <v>2</v>
      </c>
      <c r="E679" s="1">
        <v>8</v>
      </c>
      <c r="F679" s="1">
        <v>1</v>
      </c>
      <c r="G679" s="1">
        <v>430080</v>
      </c>
      <c r="H679" s="1" t="s">
        <v>3562</v>
      </c>
      <c r="I679" s="1">
        <v>0</v>
      </c>
      <c r="J679" s="1" t="s">
        <v>66</v>
      </c>
      <c r="L679" s="1" t="s">
        <v>67</v>
      </c>
      <c r="N679" s="1">
        <v>1</v>
      </c>
      <c r="O679" s="1" t="s">
        <v>30</v>
      </c>
      <c r="Q679" s="1" t="s">
        <v>79</v>
      </c>
      <c r="S679" s="1" t="s">
        <v>56</v>
      </c>
      <c r="U679" s="1">
        <v>2</v>
      </c>
      <c r="V679" s="1" t="s">
        <v>3562</v>
      </c>
      <c r="W679" s="1" t="s">
        <v>82</v>
      </c>
      <c r="AC679" s="1" t="s">
        <v>32</v>
      </c>
      <c r="AH679" s="1" t="s">
        <v>59</v>
      </c>
      <c r="AJ679" s="1">
        <v>6</v>
      </c>
      <c r="AL679" s="1">
        <v>3</v>
      </c>
      <c r="AN679" s="1">
        <v>3</v>
      </c>
      <c r="AO679" s="1" t="s">
        <v>3563</v>
      </c>
      <c r="AP679" s="1" t="s">
        <v>73</v>
      </c>
      <c r="AR679" s="1">
        <v>8</v>
      </c>
      <c r="AS679" s="1" t="s">
        <v>3564</v>
      </c>
      <c r="AT679" s="1" t="s">
        <v>3565</v>
      </c>
      <c r="AU679" s="1" t="s">
        <v>3566</v>
      </c>
      <c r="AV679" s="1">
        <v>0</v>
      </c>
    </row>
    <row r="680" spans="1:48" ht="12.5" x14ac:dyDescent="0.25">
      <c r="A680" t="s">
        <v>1</v>
      </c>
      <c r="B680">
        <v>28.113888888888887</v>
      </c>
      <c r="C680" s="1">
        <v>7</v>
      </c>
      <c r="D680" s="1">
        <v>60</v>
      </c>
      <c r="E680" s="1">
        <v>7</v>
      </c>
      <c r="F680" s="1">
        <v>5</v>
      </c>
      <c r="G680" s="1">
        <v>500081</v>
      </c>
      <c r="H680" s="1" t="s">
        <v>3567</v>
      </c>
      <c r="I680" s="1">
        <v>1</v>
      </c>
      <c r="N680" s="1">
        <v>1</v>
      </c>
      <c r="O680" s="1" t="s">
        <v>88</v>
      </c>
      <c r="Q680" s="1" t="s">
        <v>79</v>
      </c>
      <c r="S680" s="1" t="s">
        <v>90</v>
      </c>
      <c r="U680" s="1">
        <v>2</v>
      </c>
      <c r="V680" s="1" t="s">
        <v>1742</v>
      </c>
      <c r="W680" s="1" t="s">
        <v>82</v>
      </c>
      <c r="Z680" s="1" t="s">
        <v>29</v>
      </c>
      <c r="AH680" s="1" t="s">
        <v>83</v>
      </c>
      <c r="AJ680" s="1">
        <v>3</v>
      </c>
      <c r="AL680" s="1">
        <v>5</v>
      </c>
      <c r="AN680" s="1">
        <v>168</v>
      </c>
      <c r="AO680" s="1" t="s">
        <v>3568</v>
      </c>
      <c r="AP680" s="1" t="s">
        <v>63</v>
      </c>
      <c r="AR680" s="1">
        <v>9</v>
      </c>
      <c r="AS680" s="1" t="s">
        <v>3569</v>
      </c>
      <c r="AT680" s="1" t="s">
        <v>3570</v>
      </c>
      <c r="AU680" s="1" t="s">
        <v>3571</v>
      </c>
      <c r="AV680" s="1">
        <v>1</v>
      </c>
    </row>
    <row r="681" spans="1:48" ht="12.5" x14ac:dyDescent="0.25">
      <c r="A681" t="s">
        <v>3930</v>
      </c>
      <c r="B681">
        <v>25.555555555555557</v>
      </c>
      <c r="C681" s="1">
        <v>6</v>
      </c>
      <c r="D681" s="1">
        <v>60</v>
      </c>
      <c r="E681" s="1">
        <v>14</v>
      </c>
      <c r="F681" s="1">
        <v>4</v>
      </c>
      <c r="G681" s="1">
        <v>311</v>
      </c>
      <c r="H681" s="1" t="s">
        <v>3572</v>
      </c>
      <c r="I681" s="1">
        <v>0</v>
      </c>
      <c r="J681" s="1" t="s">
        <v>52</v>
      </c>
      <c r="L681" s="1" t="s">
        <v>97</v>
      </c>
      <c r="N681" s="1">
        <v>1</v>
      </c>
      <c r="O681" s="1" t="s">
        <v>29</v>
      </c>
      <c r="R681" s="1" t="s">
        <v>278</v>
      </c>
      <c r="T681" s="1" t="s">
        <v>3573</v>
      </c>
      <c r="U681" s="1">
        <v>3</v>
      </c>
      <c r="V681" s="1" t="s">
        <v>3574</v>
      </c>
      <c r="W681" s="1" t="s">
        <v>58</v>
      </c>
      <c r="AF681" s="1" t="s">
        <v>35</v>
      </c>
      <c r="AP681" s="1" t="s">
        <v>73</v>
      </c>
      <c r="AR681" s="1">
        <v>10</v>
      </c>
      <c r="AS681" s="1" t="s">
        <v>3575</v>
      </c>
      <c r="AT681" s="1" t="s">
        <v>3576</v>
      </c>
      <c r="AU681" s="1" t="s">
        <v>3577</v>
      </c>
      <c r="AV681" s="1">
        <v>1</v>
      </c>
    </row>
    <row r="682" spans="1:48" ht="12.5" x14ac:dyDescent="0.25">
      <c r="A682" t="s">
        <v>3930</v>
      </c>
      <c r="B682">
        <v>35.636111111111113</v>
      </c>
      <c r="C682" s="1">
        <v>6</v>
      </c>
      <c r="D682" s="1">
        <v>30</v>
      </c>
      <c r="E682" s="1">
        <v>15</v>
      </c>
      <c r="F682" s="1">
        <v>16</v>
      </c>
      <c r="G682" s="1">
        <v>90408</v>
      </c>
      <c r="H682" s="1" t="s">
        <v>3578</v>
      </c>
      <c r="I682" s="1">
        <v>1</v>
      </c>
      <c r="N682" s="1">
        <v>1</v>
      </c>
      <c r="O682" s="1" t="s">
        <v>451</v>
      </c>
      <c r="R682" s="1" t="s">
        <v>679</v>
      </c>
      <c r="T682" s="1" t="s">
        <v>3579</v>
      </c>
      <c r="U682" s="1">
        <v>2</v>
      </c>
      <c r="V682" s="1" t="s">
        <v>3580</v>
      </c>
      <c r="W682" s="1" t="s">
        <v>82</v>
      </c>
      <c r="AF682" s="1" t="s">
        <v>35</v>
      </c>
      <c r="AP682" s="1" t="s">
        <v>73</v>
      </c>
      <c r="AR682" s="1">
        <v>10</v>
      </c>
      <c r="AS682" s="1" t="s">
        <v>3581</v>
      </c>
      <c r="AT682" s="1" t="s">
        <v>3582</v>
      </c>
      <c r="AU682" s="1" t="s">
        <v>3583</v>
      </c>
      <c r="AV682" s="1">
        <v>1</v>
      </c>
    </row>
    <row r="683" spans="1:48" ht="12.5" x14ac:dyDescent="0.25">
      <c r="A683" t="s">
        <v>0</v>
      </c>
      <c r="B683">
        <v>22.391666666666666</v>
      </c>
      <c r="C683" s="1">
        <v>7</v>
      </c>
      <c r="D683" s="1">
        <v>10</v>
      </c>
      <c r="E683" s="1">
        <v>3</v>
      </c>
      <c r="F683" s="1">
        <v>4</v>
      </c>
      <c r="G683" s="1">
        <v>523303</v>
      </c>
      <c r="H683" s="1" t="s">
        <v>3584</v>
      </c>
      <c r="I683" s="1">
        <v>1</v>
      </c>
      <c r="N683" s="1">
        <v>1</v>
      </c>
      <c r="O683" s="1" t="s">
        <v>224</v>
      </c>
      <c r="Q683" s="1" t="s">
        <v>79</v>
      </c>
      <c r="S683" s="1" t="s">
        <v>644</v>
      </c>
      <c r="U683" s="1">
        <v>1</v>
      </c>
      <c r="W683" s="1" t="s">
        <v>398</v>
      </c>
      <c r="AC683" s="1" t="s">
        <v>32</v>
      </c>
      <c r="AH683" s="1" t="s">
        <v>59</v>
      </c>
      <c r="AJ683" s="1">
        <v>5</v>
      </c>
      <c r="AM683" s="1">
        <v>12</v>
      </c>
      <c r="AN683" s="1">
        <v>4</v>
      </c>
      <c r="AO683" s="1" t="s">
        <v>3585</v>
      </c>
      <c r="AP683" s="1" t="s">
        <v>73</v>
      </c>
      <c r="AR683" s="1">
        <v>10</v>
      </c>
      <c r="AS683" s="1" t="s">
        <v>3586</v>
      </c>
      <c r="AV683" s="1">
        <v>1</v>
      </c>
    </row>
    <row r="684" spans="1:48" ht="12.5" x14ac:dyDescent="0.25">
      <c r="A684" t="s">
        <v>3937</v>
      </c>
      <c r="B684">
        <v>20.961111111111112</v>
      </c>
      <c r="C684" s="1">
        <v>10</v>
      </c>
      <c r="D684" s="1">
        <v>20</v>
      </c>
      <c r="E684" s="1">
        <v>10</v>
      </c>
      <c r="F684" s="1">
        <v>10</v>
      </c>
      <c r="G684" s="1">
        <v>9000</v>
      </c>
      <c r="H684" s="1" t="s">
        <v>3587</v>
      </c>
      <c r="I684" s="1">
        <v>1</v>
      </c>
      <c r="N684" s="1">
        <v>0</v>
      </c>
      <c r="W684" s="1" t="s">
        <v>165</v>
      </c>
      <c r="AC684" s="1" t="s">
        <v>32</v>
      </c>
      <c r="AH684" s="1" t="s">
        <v>59</v>
      </c>
      <c r="AJ684" s="1">
        <v>6</v>
      </c>
      <c r="AL684" s="1">
        <v>6</v>
      </c>
      <c r="AN684" s="1">
        <v>30</v>
      </c>
      <c r="AO684" s="1" t="s">
        <v>3588</v>
      </c>
      <c r="AQ684" s="1" t="s">
        <v>3589</v>
      </c>
      <c r="AR684" s="1">
        <v>10</v>
      </c>
      <c r="AS684" s="1" t="s">
        <v>3590</v>
      </c>
      <c r="AT684" s="1" t="s">
        <v>3591</v>
      </c>
      <c r="AU684" s="1" t="s">
        <v>3592</v>
      </c>
      <c r="AV684" s="1">
        <v>1</v>
      </c>
    </row>
    <row r="685" spans="1:48" ht="12.5" x14ac:dyDescent="0.25">
      <c r="A685" t="s">
        <v>3</v>
      </c>
      <c r="B685">
        <v>44.605555555555554</v>
      </c>
      <c r="C685" s="1">
        <v>5</v>
      </c>
      <c r="D685" s="1">
        <v>120</v>
      </c>
      <c r="E685" s="1">
        <v>12</v>
      </c>
      <c r="F685" s="1">
        <v>60</v>
      </c>
      <c r="G685" s="1">
        <v>1740071</v>
      </c>
      <c r="H685" s="1" t="s">
        <v>2794</v>
      </c>
      <c r="I685" s="1">
        <v>0</v>
      </c>
      <c r="K685" s="1" t="s">
        <v>35</v>
      </c>
      <c r="L685" s="1" t="s">
        <v>102</v>
      </c>
      <c r="N685" s="1">
        <v>1</v>
      </c>
      <c r="O685" s="1" t="s">
        <v>224</v>
      </c>
      <c r="Q685" s="1" t="s">
        <v>110</v>
      </c>
      <c r="S685" s="1" t="s">
        <v>390</v>
      </c>
      <c r="U685" s="1">
        <v>15</v>
      </c>
      <c r="W685" s="1" t="s">
        <v>82</v>
      </c>
      <c r="AC685" s="1" t="s">
        <v>32</v>
      </c>
      <c r="AH685" s="1" t="s">
        <v>166</v>
      </c>
      <c r="AJ685" s="1">
        <v>6</v>
      </c>
      <c r="AL685" s="1">
        <v>6</v>
      </c>
      <c r="AN685" s="1">
        <v>15</v>
      </c>
      <c r="AO685" s="1" t="s">
        <v>74</v>
      </c>
      <c r="AP685" s="1" t="s">
        <v>73</v>
      </c>
      <c r="AR685" s="1">
        <v>5</v>
      </c>
      <c r="AS685" s="1" t="s">
        <v>3593</v>
      </c>
      <c r="AT685" s="1" t="s">
        <v>35</v>
      </c>
      <c r="AU685" s="1" t="s">
        <v>35</v>
      </c>
      <c r="AV685" s="1">
        <v>0</v>
      </c>
    </row>
    <row r="686" spans="1:48" ht="12.5" x14ac:dyDescent="0.25">
      <c r="A686" t="s">
        <v>4</v>
      </c>
      <c r="B686">
        <v>41.325000000000003</v>
      </c>
      <c r="C686" s="1">
        <v>7</v>
      </c>
      <c r="D686" s="1">
        <v>120</v>
      </c>
      <c r="E686" s="1">
        <v>6</v>
      </c>
      <c r="F686" s="1">
        <v>3</v>
      </c>
      <c r="H686" s="1" t="s">
        <v>3067</v>
      </c>
      <c r="I686" s="1">
        <v>0</v>
      </c>
      <c r="J686" s="1" t="s">
        <v>52</v>
      </c>
      <c r="L686" s="1" t="s">
        <v>97</v>
      </c>
      <c r="N686" s="1">
        <v>1</v>
      </c>
      <c r="O686" s="1" t="s">
        <v>224</v>
      </c>
      <c r="Q686" s="1" t="s">
        <v>89</v>
      </c>
      <c r="S686" s="1" t="s">
        <v>90</v>
      </c>
      <c r="U686" s="1">
        <v>17</v>
      </c>
      <c r="V686" s="1" t="s">
        <v>3594</v>
      </c>
      <c r="W686" s="1" t="s">
        <v>58</v>
      </c>
      <c r="AC686" s="1" t="s">
        <v>32</v>
      </c>
      <c r="AH686" s="1" t="s">
        <v>71</v>
      </c>
      <c r="AJ686" s="1">
        <v>6</v>
      </c>
      <c r="AL686" s="1">
        <v>3</v>
      </c>
      <c r="AN686" s="1">
        <v>10</v>
      </c>
      <c r="AO686" s="1" t="s">
        <v>3595</v>
      </c>
      <c r="AP686" s="1" t="s">
        <v>73</v>
      </c>
      <c r="AR686" s="1">
        <v>9</v>
      </c>
      <c r="AS686" s="1" t="s">
        <v>3596</v>
      </c>
      <c r="AT686" s="1" t="s">
        <v>3597</v>
      </c>
      <c r="AU686" s="1" t="s">
        <v>3598</v>
      </c>
      <c r="AV686" s="1">
        <v>0</v>
      </c>
    </row>
    <row r="687" spans="1:48" ht="12.5" x14ac:dyDescent="0.25">
      <c r="A687" t="s">
        <v>0</v>
      </c>
      <c r="B687">
        <v>34.455555555555556</v>
      </c>
      <c r="C687" s="1">
        <v>7</v>
      </c>
      <c r="D687" s="1">
        <v>20</v>
      </c>
      <c r="E687" s="1">
        <v>10</v>
      </c>
      <c r="F687" s="1">
        <v>20</v>
      </c>
      <c r="G687" s="1">
        <v>92800</v>
      </c>
      <c r="H687" s="1" t="s">
        <v>1932</v>
      </c>
      <c r="I687" s="1">
        <v>1</v>
      </c>
      <c r="N687" s="1">
        <v>1</v>
      </c>
      <c r="O687" s="1" t="s">
        <v>143</v>
      </c>
      <c r="Q687" s="1" t="s">
        <v>55</v>
      </c>
      <c r="S687" s="1" t="s">
        <v>56</v>
      </c>
      <c r="U687" s="1">
        <v>1</v>
      </c>
      <c r="V687" s="1" t="s">
        <v>3599</v>
      </c>
      <c r="W687" s="1" t="s">
        <v>82</v>
      </c>
      <c r="AA687" s="1" t="s">
        <v>30</v>
      </c>
      <c r="AH687" s="1" t="s">
        <v>83</v>
      </c>
      <c r="AK687" s="1">
        <v>15</v>
      </c>
      <c r="AM687" s="1">
        <v>20</v>
      </c>
      <c r="AN687" s="1">
        <v>20</v>
      </c>
      <c r="AO687" s="1" t="s">
        <v>3600</v>
      </c>
      <c r="AP687" s="1" t="s">
        <v>63</v>
      </c>
      <c r="AR687" s="1">
        <v>10</v>
      </c>
      <c r="AS687" s="1" t="s">
        <v>3601</v>
      </c>
      <c r="AT687" s="1" t="s">
        <v>3602</v>
      </c>
      <c r="AU687" s="1" t="s">
        <v>3603</v>
      </c>
      <c r="AV687" s="1">
        <v>0</v>
      </c>
    </row>
    <row r="688" spans="1:48" ht="12.5" x14ac:dyDescent="0.25">
      <c r="A688" t="s">
        <v>3930</v>
      </c>
      <c r="B688">
        <v>38.902777777777779</v>
      </c>
      <c r="C688" s="1">
        <v>4</v>
      </c>
      <c r="D688" s="1">
        <v>70</v>
      </c>
      <c r="E688" s="1">
        <v>12</v>
      </c>
      <c r="F688" s="1">
        <v>25</v>
      </c>
      <c r="G688" s="1">
        <v>3031</v>
      </c>
      <c r="H688" s="1" t="s">
        <v>3604</v>
      </c>
      <c r="I688" s="1">
        <v>0</v>
      </c>
      <c r="J688" s="1" t="s">
        <v>66</v>
      </c>
      <c r="M688" s="1" t="s">
        <v>3605</v>
      </c>
      <c r="N688" s="1">
        <v>1</v>
      </c>
      <c r="O688" s="1" t="s">
        <v>456</v>
      </c>
      <c r="R688" s="1" t="s">
        <v>3606</v>
      </c>
      <c r="S688" s="1" t="s">
        <v>323</v>
      </c>
      <c r="U688" s="1">
        <v>11</v>
      </c>
      <c r="V688" s="1" t="s">
        <v>3607</v>
      </c>
      <c r="W688" s="1" t="s">
        <v>82</v>
      </c>
      <c r="AC688" s="1" t="s">
        <v>32</v>
      </c>
      <c r="AH688" s="1" t="s">
        <v>83</v>
      </c>
      <c r="AK688" s="1">
        <v>15</v>
      </c>
      <c r="AM688" s="1">
        <v>10</v>
      </c>
      <c r="AN688" s="1">
        <v>40</v>
      </c>
      <c r="AO688" s="1" t="s">
        <v>3608</v>
      </c>
      <c r="AP688" s="1" t="s">
        <v>73</v>
      </c>
      <c r="AR688" s="1">
        <v>10</v>
      </c>
      <c r="AS688" s="1" t="s">
        <v>3609</v>
      </c>
      <c r="AT688" s="1" t="s">
        <v>3610</v>
      </c>
      <c r="AU688" s="1" t="s">
        <v>3611</v>
      </c>
      <c r="AV688" s="1">
        <v>0</v>
      </c>
    </row>
    <row r="689" spans="1:48" ht="12.5" x14ac:dyDescent="0.25">
      <c r="A689" t="s">
        <v>3931</v>
      </c>
      <c r="B689">
        <v>57.572222222222223</v>
      </c>
      <c r="C689" s="1">
        <v>7</v>
      </c>
      <c r="D689" s="1">
        <v>40</v>
      </c>
      <c r="E689" s="1">
        <v>12</v>
      </c>
      <c r="F689" s="1">
        <v>10</v>
      </c>
      <c r="G689" s="1">
        <v>28224</v>
      </c>
      <c r="H689" s="1" t="s">
        <v>3612</v>
      </c>
      <c r="I689" s="1">
        <v>1</v>
      </c>
      <c r="N689" s="1">
        <v>1</v>
      </c>
      <c r="O689" s="1" t="s">
        <v>456</v>
      </c>
      <c r="Q689" s="1" t="s">
        <v>144</v>
      </c>
      <c r="S689" s="1" t="s">
        <v>90</v>
      </c>
      <c r="U689" s="1">
        <v>30</v>
      </c>
      <c r="V689" s="1" t="s">
        <v>3613</v>
      </c>
      <c r="W689" s="1" t="s">
        <v>58</v>
      </c>
      <c r="AC689" s="1" t="s">
        <v>32</v>
      </c>
      <c r="AH689" s="1" t="s">
        <v>71</v>
      </c>
      <c r="AJ689" s="1">
        <v>5</v>
      </c>
      <c r="AM689" s="1">
        <v>12</v>
      </c>
      <c r="AN689" s="1">
        <v>12</v>
      </c>
      <c r="AO689" s="1" t="s">
        <v>3614</v>
      </c>
      <c r="AP689" s="1" t="s">
        <v>73</v>
      </c>
      <c r="AR689" s="1">
        <v>10</v>
      </c>
      <c r="AS689" s="1" t="s">
        <v>3615</v>
      </c>
      <c r="AV689" s="1">
        <v>0</v>
      </c>
    </row>
    <row r="690" spans="1:48" ht="12.5" x14ac:dyDescent="0.25">
      <c r="A690" t="s">
        <v>3930</v>
      </c>
      <c r="B690">
        <v>35.583333333333336</v>
      </c>
      <c r="C690" s="1">
        <v>7</v>
      </c>
      <c r="D690" s="1">
        <v>15</v>
      </c>
      <c r="E690" s="1">
        <v>12</v>
      </c>
      <c r="F690" s="1">
        <v>12</v>
      </c>
      <c r="G690" s="1">
        <v>200</v>
      </c>
      <c r="H690" s="1" t="s">
        <v>1947</v>
      </c>
      <c r="I690" s="1">
        <v>0</v>
      </c>
      <c r="J690" s="1" t="s">
        <v>66</v>
      </c>
      <c r="L690" s="1" t="s">
        <v>97</v>
      </c>
      <c r="N690" s="1">
        <v>1</v>
      </c>
      <c r="O690" s="1" t="s">
        <v>149</v>
      </c>
      <c r="Q690" s="1" t="s">
        <v>79</v>
      </c>
      <c r="S690" s="1" t="s">
        <v>90</v>
      </c>
      <c r="U690" s="1">
        <v>1</v>
      </c>
      <c r="V690" s="1" t="s">
        <v>2038</v>
      </c>
      <c r="W690" s="1" t="s">
        <v>70</v>
      </c>
      <c r="Z690" s="1" t="s">
        <v>29</v>
      </c>
      <c r="AA690" s="1" t="s">
        <v>30</v>
      </c>
      <c r="AH690" s="1" t="s">
        <v>83</v>
      </c>
      <c r="AJ690" s="1">
        <v>2</v>
      </c>
      <c r="AL690" s="1">
        <v>5</v>
      </c>
      <c r="AN690" s="1">
        <v>30</v>
      </c>
      <c r="AO690" s="1" t="s">
        <v>3616</v>
      </c>
      <c r="AP690" s="1" t="s">
        <v>73</v>
      </c>
      <c r="AR690" s="1">
        <v>7</v>
      </c>
      <c r="AS690" s="1" t="s">
        <v>420</v>
      </c>
      <c r="AT690" s="1" t="s">
        <v>3617</v>
      </c>
      <c r="AV690" s="1">
        <v>0</v>
      </c>
    </row>
    <row r="691" spans="1:48" ht="12.5" x14ac:dyDescent="0.25">
      <c r="A691" t="s">
        <v>3933</v>
      </c>
      <c r="B691">
        <v>21.277777777777779</v>
      </c>
      <c r="C691" s="1">
        <v>5</v>
      </c>
      <c r="D691" s="1">
        <v>8</v>
      </c>
      <c r="E691" s="1">
        <v>10</v>
      </c>
      <c r="F691" s="1">
        <v>5</v>
      </c>
      <c r="G691" s="1">
        <v>396191</v>
      </c>
      <c r="H691" s="1" t="s">
        <v>3618</v>
      </c>
      <c r="I691" s="1">
        <v>0</v>
      </c>
      <c r="J691" s="1" t="s">
        <v>52</v>
      </c>
      <c r="L691" s="1" t="s">
        <v>102</v>
      </c>
      <c r="N691" s="1">
        <v>0</v>
      </c>
      <c r="W691" s="1" t="s">
        <v>165</v>
      </c>
      <c r="AC691" s="1" t="s">
        <v>32</v>
      </c>
      <c r="AH691" s="1" t="s">
        <v>83</v>
      </c>
      <c r="AJ691" s="1">
        <v>4</v>
      </c>
      <c r="AL691" s="1">
        <v>3</v>
      </c>
      <c r="AN691" s="1">
        <v>4</v>
      </c>
      <c r="AO691" s="1" t="s">
        <v>3619</v>
      </c>
      <c r="AP691" s="1" t="s">
        <v>73</v>
      </c>
      <c r="AR691" s="1">
        <v>9</v>
      </c>
      <c r="AS691" s="1" t="s">
        <v>3620</v>
      </c>
      <c r="AT691" s="1" t="s">
        <v>3621</v>
      </c>
      <c r="AV691" s="1">
        <v>0</v>
      </c>
    </row>
    <row r="692" spans="1:48" ht="12.5" x14ac:dyDescent="0.25">
      <c r="A692" t="s">
        <v>3930</v>
      </c>
      <c r="B692">
        <v>33.49722222222222</v>
      </c>
      <c r="C692" s="1">
        <v>7</v>
      </c>
      <c r="D692" s="1">
        <v>10</v>
      </c>
      <c r="E692" s="1">
        <v>6</v>
      </c>
      <c r="F692" s="1">
        <v>10</v>
      </c>
      <c r="H692" s="1" t="s">
        <v>1158</v>
      </c>
      <c r="I692" s="1">
        <v>0</v>
      </c>
      <c r="J692" s="1" t="s">
        <v>77</v>
      </c>
      <c r="L692" s="1" t="s">
        <v>97</v>
      </c>
      <c r="N692" s="1">
        <v>1</v>
      </c>
      <c r="O692" s="1" t="s">
        <v>451</v>
      </c>
      <c r="Q692" s="1" t="s">
        <v>110</v>
      </c>
      <c r="S692" s="1" t="s">
        <v>56</v>
      </c>
      <c r="U692" s="1">
        <v>6</v>
      </c>
      <c r="W692" s="1" t="s">
        <v>70</v>
      </c>
      <c r="AC692" s="1" t="s">
        <v>32</v>
      </c>
      <c r="AH692" s="1" t="s">
        <v>83</v>
      </c>
      <c r="AJ692" s="1">
        <v>3</v>
      </c>
      <c r="AL692" s="1">
        <v>6</v>
      </c>
      <c r="AN692" s="1">
        <v>10</v>
      </c>
      <c r="AO692" s="1" t="s">
        <v>3622</v>
      </c>
      <c r="AP692" s="1" t="s">
        <v>73</v>
      </c>
      <c r="AR692" s="1">
        <v>10</v>
      </c>
      <c r="AV692" s="1">
        <v>0</v>
      </c>
    </row>
    <row r="693" spans="1:48" ht="12.5" x14ac:dyDescent="0.25">
      <c r="A693" t="s">
        <v>1</v>
      </c>
      <c r="B693">
        <v>39.522222222222226</v>
      </c>
      <c r="C693" s="1">
        <v>7</v>
      </c>
      <c r="D693" s="1">
        <v>180</v>
      </c>
      <c r="E693" s="1">
        <v>11</v>
      </c>
      <c r="F693" s="1">
        <v>3</v>
      </c>
      <c r="G693" s="1">
        <v>30097</v>
      </c>
      <c r="H693" s="1" t="s">
        <v>709</v>
      </c>
      <c r="I693" s="1">
        <v>0</v>
      </c>
      <c r="K693" s="1" t="s">
        <v>3623</v>
      </c>
      <c r="L693" s="1" t="s">
        <v>97</v>
      </c>
      <c r="N693" s="1">
        <v>1</v>
      </c>
      <c r="O693" s="1" t="s">
        <v>158</v>
      </c>
      <c r="Q693" s="1" t="s">
        <v>89</v>
      </c>
      <c r="S693" s="1" t="s">
        <v>244</v>
      </c>
      <c r="U693" s="1">
        <v>5</v>
      </c>
      <c r="V693" s="1" t="s">
        <v>3624</v>
      </c>
      <c r="W693" s="1" t="s">
        <v>82</v>
      </c>
      <c r="AF693" s="1" t="s">
        <v>35</v>
      </c>
      <c r="AP693" s="1" t="s">
        <v>73</v>
      </c>
      <c r="AR693" s="1">
        <v>7</v>
      </c>
      <c r="AS693" s="1" t="s">
        <v>3625</v>
      </c>
      <c r="AT693" s="1" t="s">
        <v>3626</v>
      </c>
      <c r="AV693" s="1">
        <v>1</v>
      </c>
    </row>
    <row r="694" spans="1:48" ht="12.5" x14ac:dyDescent="0.25">
      <c r="A694" t="s">
        <v>1</v>
      </c>
      <c r="B694">
        <v>46.472222222222221</v>
      </c>
      <c r="C694" s="1">
        <v>8</v>
      </c>
      <c r="D694" s="1">
        <v>0</v>
      </c>
      <c r="E694" s="1">
        <v>12</v>
      </c>
      <c r="F694" s="1">
        <v>26</v>
      </c>
      <c r="G694" s="1">
        <v>39564</v>
      </c>
      <c r="H694" s="1" t="s">
        <v>3627</v>
      </c>
      <c r="I694" s="1">
        <v>1</v>
      </c>
      <c r="N694" s="1">
        <v>1</v>
      </c>
      <c r="O694" s="1" t="s">
        <v>224</v>
      </c>
      <c r="Q694" s="1" t="s">
        <v>79</v>
      </c>
      <c r="S694" s="1" t="s">
        <v>159</v>
      </c>
      <c r="U694" s="1">
        <v>7</v>
      </c>
      <c r="V694" s="1" t="s">
        <v>3628</v>
      </c>
      <c r="W694" s="1" t="s">
        <v>70</v>
      </c>
      <c r="AA694" s="1" t="s">
        <v>30</v>
      </c>
      <c r="AB694" s="1" t="s">
        <v>31</v>
      </c>
      <c r="AD694" s="1" t="s">
        <v>33</v>
      </c>
      <c r="AH694" s="1" t="s">
        <v>59</v>
      </c>
      <c r="AJ694" s="1">
        <v>6</v>
      </c>
      <c r="AL694" s="1">
        <v>2</v>
      </c>
      <c r="AN694" s="1">
        <v>8</v>
      </c>
      <c r="AO694" s="1" t="s">
        <v>3629</v>
      </c>
      <c r="AQ694" s="1" t="s">
        <v>3630</v>
      </c>
      <c r="AR694" s="1">
        <v>10</v>
      </c>
      <c r="AS694" s="1" t="s">
        <v>3631</v>
      </c>
      <c r="AT694" s="1" t="s">
        <v>3632</v>
      </c>
      <c r="AU694" s="1" t="s">
        <v>3633</v>
      </c>
      <c r="AV694" s="1">
        <v>1</v>
      </c>
    </row>
    <row r="695" spans="1:48" ht="12.5" x14ac:dyDescent="0.25">
      <c r="A695" t="s">
        <v>3930</v>
      </c>
      <c r="B695">
        <v>53.633333333333333</v>
      </c>
      <c r="C695" s="1">
        <v>7</v>
      </c>
      <c r="D695" s="1">
        <v>50</v>
      </c>
      <c r="E695" s="1">
        <v>8</v>
      </c>
      <c r="F695" s="1">
        <v>5</v>
      </c>
      <c r="G695" s="1">
        <v>2624</v>
      </c>
      <c r="H695" s="1" t="s">
        <v>3634</v>
      </c>
      <c r="I695" s="1">
        <v>1</v>
      </c>
      <c r="N695" s="1">
        <v>1</v>
      </c>
      <c r="O695" s="1" t="s">
        <v>5</v>
      </c>
      <c r="Q695" s="1" t="s">
        <v>110</v>
      </c>
      <c r="T695" s="1" t="s">
        <v>1031</v>
      </c>
      <c r="U695" s="1">
        <v>30</v>
      </c>
      <c r="V695" s="1" t="s">
        <v>3635</v>
      </c>
      <c r="W695" s="1" t="s">
        <v>58</v>
      </c>
      <c r="AC695" s="1" t="s">
        <v>32</v>
      </c>
      <c r="AH695" s="1" t="s">
        <v>71</v>
      </c>
      <c r="AJ695" s="1">
        <v>6</v>
      </c>
      <c r="AL695" s="1">
        <v>6</v>
      </c>
      <c r="AN695" s="1">
        <v>20</v>
      </c>
      <c r="AO695" s="1" t="s">
        <v>3636</v>
      </c>
      <c r="AQ695" s="1" t="s">
        <v>3637</v>
      </c>
      <c r="AR695" s="1">
        <v>7</v>
      </c>
      <c r="AS695" s="1" t="s">
        <v>3638</v>
      </c>
      <c r="AT695" s="1" t="s">
        <v>3639</v>
      </c>
      <c r="AV695" s="1">
        <v>0</v>
      </c>
    </row>
    <row r="696" spans="1:48" ht="12.5" x14ac:dyDescent="0.25">
      <c r="A696" t="s">
        <v>1</v>
      </c>
      <c r="B696">
        <v>33.12222222222222</v>
      </c>
      <c r="C696" s="1">
        <v>6</v>
      </c>
      <c r="D696" s="1">
        <v>60</v>
      </c>
      <c r="E696" s="1">
        <v>12</v>
      </c>
      <c r="F696" s="1">
        <v>6</v>
      </c>
      <c r="G696" s="1">
        <v>1</v>
      </c>
      <c r="H696" s="1" t="s">
        <v>1381</v>
      </c>
      <c r="I696" s="1">
        <v>1</v>
      </c>
      <c r="N696" s="1">
        <v>1</v>
      </c>
      <c r="O696" s="1" t="s">
        <v>143</v>
      </c>
      <c r="Q696" s="1" t="s">
        <v>422</v>
      </c>
      <c r="T696" s="1" t="s">
        <v>3640</v>
      </c>
      <c r="U696" s="1">
        <v>9</v>
      </c>
      <c r="V696" s="1" t="s">
        <v>3641</v>
      </c>
      <c r="W696" s="1" t="s">
        <v>58</v>
      </c>
      <c r="AC696" s="1" t="s">
        <v>32</v>
      </c>
      <c r="AH696" s="1" t="s">
        <v>59</v>
      </c>
      <c r="AJ696" s="1">
        <v>5</v>
      </c>
      <c r="AL696" s="1">
        <v>6</v>
      </c>
      <c r="AN696" s="1">
        <v>30</v>
      </c>
      <c r="AO696" s="1" t="s">
        <v>3642</v>
      </c>
      <c r="AP696" s="1" t="s">
        <v>73</v>
      </c>
      <c r="AR696" s="1">
        <v>10</v>
      </c>
      <c r="AS696" s="1" t="s">
        <v>3643</v>
      </c>
      <c r="AT696" s="1" t="s">
        <v>3644</v>
      </c>
      <c r="AU696" s="1" t="s">
        <v>3645</v>
      </c>
      <c r="AV696" s="1">
        <v>1</v>
      </c>
    </row>
    <row r="697" spans="1:48" ht="12.5" x14ac:dyDescent="0.25">
      <c r="A697" t="s">
        <v>3933</v>
      </c>
      <c r="B697">
        <v>41.12777777777778</v>
      </c>
      <c r="C697" s="1">
        <v>7</v>
      </c>
      <c r="D697" s="1">
        <v>45</v>
      </c>
      <c r="E697" s="1">
        <v>10</v>
      </c>
      <c r="F697" s="1">
        <v>6</v>
      </c>
      <c r="G697" s="1">
        <v>94043</v>
      </c>
      <c r="H697" s="1" t="s">
        <v>3023</v>
      </c>
      <c r="I697" s="1">
        <v>1</v>
      </c>
      <c r="N697" s="1">
        <v>1</v>
      </c>
      <c r="O697" s="1" t="s">
        <v>54</v>
      </c>
      <c r="Q697" s="1" t="s">
        <v>55</v>
      </c>
      <c r="S697" s="1" t="s">
        <v>90</v>
      </c>
      <c r="U697" s="1">
        <v>17</v>
      </c>
      <c r="V697" s="1" t="s">
        <v>3646</v>
      </c>
      <c r="W697" s="1" t="s">
        <v>82</v>
      </c>
      <c r="AB697" s="1" t="s">
        <v>31</v>
      </c>
      <c r="AH697" s="1" t="s">
        <v>59</v>
      </c>
      <c r="AJ697" s="1">
        <v>6</v>
      </c>
      <c r="AL697" s="1">
        <v>6</v>
      </c>
      <c r="AN697" s="1">
        <v>6</v>
      </c>
      <c r="AO697" s="1" t="s">
        <v>3647</v>
      </c>
      <c r="AP697" s="1" t="s">
        <v>73</v>
      </c>
      <c r="AR697" s="1">
        <v>10</v>
      </c>
      <c r="AS697" s="1" t="s">
        <v>3648</v>
      </c>
      <c r="AT697" s="1" t="s">
        <v>3649</v>
      </c>
      <c r="AU697" s="1" t="s">
        <v>3650</v>
      </c>
      <c r="AV697" s="1">
        <v>1</v>
      </c>
    </row>
    <row r="698" spans="1:48" ht="12.5" x14ac:dyDescent="0.25">
      <c r="A698" t="s">
        <v>3928</v>
      </c>
      <c r="B698">
        <v>42.666666666666664</v>
      </c>
      <c r="C698" s="1">
        <v>6</v>
      </c>
      <c r="D698" s="1">
        <v>60</v>
      </c>
      <c r="E698" s="1">
        <v>6</v>
      </c>
      <c r="F698" s="1">
        <v>3</v>
      </c>
      <c r="H698" s="1" t="s">
        <v>1354</v>
      </c>
      <c r="I698" s="1">
        <v>0</v>
      </c>
      <c r="J698" s="1" t="s">
        <v>52</v>
      </c>
      <c r="L698" s="1" t="s">
        <v>97</v>
      </c>
      <c r="N698" s="1">
        <v>1</v>
      </c>
      <c r="O698" s="1" t="s">
        <v>29</v>
      </c>
      <c r="Q698" s="1" t="s">
        <v>79</v>
      </c>
      <c r="T698" s="1" t="s">
        <v>3651</v>
      </c>
      <c r="U698" s="1">
        <v>4</v>
      </c>
      <c r="V698" s="1" t="s">
        <v>3652</v>
      </c>
      <c r="W698" s="1" t="s">
        <v>1287</v>
      </c>
      <c r="Z698" s="1" t="s">
        <v>29</v>
      </c>
      <c r="AH698" s="1" t="s">
        <v>71</v>
      </c>
      <c r="AJ698" s="1">
        <v>5</v>
      </c>
      <c r="AL698" s="1">
        <v>5</v>
      </c>
      <c r="AN698" s="1">
        <v>12</v>
      </c>
      <c r="AO698" s="1" t="s">
        <v>3653</v>
      </c>
      <c r="AP698" s="1" t="s">
        <v>73</v>
      </c>
      <c r="AR698" s="1">
        <v>10</v>
      </c>
      <c r="AS698" s="1" t="s">
        <v>35</v>
      </c>
      <c r="AT698" s="1" t="s">
        <v>3654</v>
      </c>
      <c r="AU698" s="1" t="s">
        <v>3655</v>
      </c>
      <c r="AV698" s="1">
        <v>0</v>
      </c>
    </row>
    <row r="699" spans="1:48" ht="12.5" x14ac:dyDescent="0.25">
      <c r="A699" t="s">
        <v>4</v>
      </c>
      <c r="B699">
        <v>34.233333333333334</v>
      </c>
      <c r="C699" s="1">
        <v>7</v>
      </c>
      <c r="D699" s="1">
        <v>90</v>
      </c>
      <c r="E699" s="1">
        <v>14</v>
      </c>
      <c r="F699" s="1">
        <v>2</v>
      </c>
      <c r="G699" s="1">
        <v>47410</v>
      </c>
      <c r="H699" s="1" t="s">
        <v>743</v>
      </c>
      <c r="I699" s="1">
        <v>1</v>
      </c>
      <c r="N699" s="1">
        <v>1</v>
      </c>
      <c r="O699" s="1" t="s">
        <v>224</v>
      </c>
      <c r="R699" s="1" t="s">
        <v>278</v>
      </c>
      <c r="S699" s="1" t="s">
        <v>90</v>
      </c>
      <c r="U699" s="1">
        <v>8</v>
      </c>
      <c r="V699" s="1" t="s">
        <v>3656</v>
      </c>
      <c r="W699" s="1" t="s">
        <v>82</v>
      </c>
      <c r="AB699" s="1" t="s">
        <v>31</v>
      </c>
      <c r="AH699" s="1" t="s">
        <v>71</v>
      </c>
      <c r="AJ699" s="1">
        <v>3</v>
      </c>
      <c r="AL699" s="1">
        <v>1</v>
      </c>
      <c r="AN699" s="1">
        <v>15</v>
      </c>
      <c r="AO699" s="1" t="s">
        <v>3657</v>
      </c>
      <c r="AQ699" s="1" t="s">
        <v>3658</v>
      </c>
      <c r="AR699" s="1">
        <v>8</v>
      </c>
      <c r="AS699" s="1" t="s">
        <v>3659</v>
      </c>
      <c r="AU699" s="1" t="s">
        <v>3660</v>
      </c>
      <c r="AV699" s="1">
        <v>0</v>
      </c>
    </row>
    <row r="700" spans="1:48" ht="12.5" x14ac:dyDescent="0.25">
      <c r="A700" t="s">
        <v>0</v>
      </c>
      <c r="B700">
        <v>40.56666666666667</v>
      </c>
      <c r="C700" s="1">
        <v>5</v>
      </c>
      <c r="D700" s="1">
        <v>150</v>
      </c>
      <c r="E700" s="1">
        <v>6</v>
      </c>
      <c r="F700" s="1">
        <v>1</v>
      </c>
      <c r="G700" s="1">
        <v>77494</v>
      </c>
      <c r="H700" s="1" t="s">
        <v>3661</v>
      </c>
      <c r="I700" s="1">
        <v>1</v>
      </c>
      <c r="N700" s="1">
        <v>1</v>
      </c>
      <c r="O700" s="1" t="s">
        <v>143</v>
      </c>
      <c r="Q700" s="1" t="s">
        <v>89</v>
      </c>
      <c r="S700" s="1" t="s">
        <v>90</v>
      </c>
      <c r="U700" s="1">
        <v>19</v>
      </c>
      <c r="V700" s="1" t="s">
        <v>3662</v>
      </c>
      <c r="W700" s="1" t="s">
        <v>58</v>
      </c>
      <c r="AB700" s="1" t="s">
        <v>31</v>
      </c>
      <c r="AC700" s="1" t="s">
        <v>32</v>
      </c>
      <c r="AH700" s="1" t="s">
        <v>59</v>
      </c>
      <c r="AJ700" s="1">
        <v>6</v>
      </c>
      <c r="AL700" s="1">
        <v>6</v>
      </c>
      <c r="AN700" s="1">
        <v>4</v>
      </c>
      <c r="AO700" s="1" t="s">
        <v>3663</v>
      </c>
      <c r="AP700" s="1" t="s">
        <v>73</v>
      </c>
      <c r="AR700" s="1">
        <v>10</v>
      </c>
      <c r="AS700" s="1" t="s">
        <v>3664</v>
      </c>
      <c r="AT700" s="1" t="s">
        <v>3665</v>
      </c>
      <c r="AU700" s="1" t="s">
        <v>3666</v>
      </c>
      <c r="AV700" s="1">
        <v>1</v>
      </c>
    </row>
    <row r="701" spans="1:48" ht="12.5" x14ac:dyDescent="0.25">
      <c r="A701" t="s">
        <v>0</v>
      </c>
      <c r="B701">
        <v>46.527777777777779</v>
      </c>
      <c r="C701" s="1">
        <v>8</v>
      </c>
      <c r="D701" s="1">
        <v>40</v>
      </c>
      <c r="E701" s="1">
        <v>10</v>
      </c>
      <c r="F701" s="1">
        <v>6</v>
      </c>
      <c r="H701" s="1" t="s">
        <v>2948</v>
      </c>
      <c r="I701" s="1">
        <v>0</v>
      </c>
      <c r="J701" s="1" t="s">
        <v>66</v>
      </c>
      <c r="L701" s="1" t="s">
        <v>67</v>
      </c>
      <c r="N701" s="1">
        <v>1</v>
      </c>
      <c r="O701" s="1" t="s">
        <v>78</v>
      </c>
      <c r="Q701" s="1" t="s">
        <v>55</v>
      </c>
      <c r="T701" s="1" t="s">
        <v>3667</v>
      </c>
      <c r="U701" s="1">
        <v>5</v>
      </c>
      <c r="V701" s="1" t="s">
        <v>3668</v>
      </c>
      <c r="W701" s="1" t="s">
        <v>70</v>
      </c>
      <c r="Z701" s="1" t="s">
        <v>29</v>
      </c>
      <c r="AH701" s="1" t="s">
        <v>83</v>
      </c>
      <c r="AK701" s="1">
        <v>12</v>
      </c>
      <c r="AL701" s="1">
        <v>6</v>
      </c>
      <c r="AN701" s="1">
        <v>20</v>
      </c>
      <c r="AO701" s="1" t="s">
        <v>3669</v>
      </c>
      <c r="AP701" s="1" t="s">
        <v>73</v>
      </c>
      <c r="AR701" s="1">
        <v>9</v>
      </c>
      <c r="AS701" s="1" t="s">
        <v>3670</v>
      </c>
      <c r="AT701" s="1" t="s">
        <v>3671</v>
      </c>
      <c r="AV701" s="1">
        <v>1</v>
      </c>
    </row>
    <row r="702" spans="1:48" ht="12.5" x14ac:dyDescent="0.25">
      <c r="A702" t="s">
        <v>3927</v>
      </c>
      <c r="B702">
        <v>52.18611111111111</v>
      </c>
      <c r="C702" s="1">
        <v>7</v>
      </c>
      <c r="D702" s="1">
        <v>180</v>
      </c>
      <c r="E702" s="1">
        <v>12</v>
      </c>
      <c r="F702" s="1">
        <v>10</v>
      </c>
      <c r="H702" s="1" t="s">
        <v>1354</v>
      </c>
      <c r="I702" s="1">
        <v>0</v>
      </c>
      <c r="J702" s="1" t="s">
        <v>96</v>
      </c>
      <c r="L702" s="1" t="s">
        <v>102</v>
      </c>
      <c r="N702" s="1">
        <v>1</v>
      </c>
      <c r="O702" s="1" t="s">
        <v>54</v>
      </c>
      <c r="Q702" s="1" t="s">
        <v>79</v>
      </c>
      <c r="S702" s="1" t="s">
        <v>104</v>
      </c>
      <c r="U702" s="1">
        <v>25</v>
      </c>
      <c r="W702" s="1" t="s">
        <v>82</v>
      </c>
      <c r="AA702" s="1" t="s">
        <v>30</v>
      </c>
      <c r="AH702" s="1" t="s">
        <v>83</v>
      </c>
      <c r="AJ702" s="1">
        <v>6</v>
      </c>
      <c r="AL702" s="1">
        <v>5</v>
      </c>
      <c r="AN702" s="1">
        <v>260</v>
      </c>
      <c r="AO702" s="1" t="s">
        <v>3672</v>
      </c>
      <c r="AP702" s="1" t="s">
        <v>73</v>
      </c>
      <c r="AR702" s="1">
        <v>9</v>
      </c>
      <c r="AS702" s="1" t="s">
        <v>3673</v>
      </c>
      <c r="AU702" s="1" t="s">
        <v>3674</v>
      </c>
      <c r="AV702" s="1">
        <v>0</v>
      </c>
    </row>
    <row r="703" spans="1:48" ht="12.5" x14ac:dyDescent="0.25">
      <c r="A703" t="s">
        <v>3932</v>
      </c>
      <c r="B703">
        <v>26.605555555555554</v>
      </c>
      <c r="C703" s="1">
        <v>8</v>
      </c>
      <c r="D703" s="1">
        <v>30</v>
      </c>
      <c r="E703" s="1">
        <v>10</v>
      </c>
      <c r="F703" s="1">
        <v>18</v>
      </c>
      <c r="G703" s="1">
        <v>98103</v>
      </c>
      <c r="H703" s="1" t="s">
        <v>3675</v>
      </c>
      <c r="I703" s="1">
        <v>1</v>
      </c>
      <c r="N703" s="1">
        <v>0</v>
      </c>
      <c r="W703" s="1" t="s">
        <v>82</v>
      </c>
      <c r="AA703" s="1" t="s">
        <v>30</v>
      </c>
      <c r="AH703" s="1" t="s">
        <v>83</v>
      </c>
      <c r="AK703" s="1">
        <v>12</v>
      </c>
      <c r="AM703" s="1">
        <v>12</v>
      </c>
      <c r="AN703" s="1">
        <v>30</v>
      </c>
      <c r="AO703" s="1" t="s">
        <v>3676</v>
      </c>
      <c r="AP703" s="1" t="s">
        <v>73</v>
      </c>
      <c r="AR703" s="1">
        <v>8</v>
      </c>
      <c r="AS703" s="1" t="s">
        <v>3677</v>
      </c>
      <c r="AT703" s="1" t="s">
        <v>3678</v>
      </c>
      <c r="AV703" s="1">
        <v>0</v>
      </c>
    </row>
    <row r="704" spans="1:48" ht="12.5" x14ac:dyDescent="0.25">
      <c r="A704" t="s">
        <v>3931</v>
      </c>
      <c r="B704">
        <v>47.111111111111114</v>
      </c>
      <c r="C704" s="1">
        <v>7</v>
      </c>
      <c r="D704" s="1">
        <v>30</v>
      </c>
      <c r="E704" s="1">
        <v>6</v>
      </c>
      <c r="F704" s="1">
        <v>3</v>
      </c>
      <c r="G704" s="1">
        <v>92694</v>
      </c>
      <c r="H704" s="1" t="s">
        <v>3679</v>
      </c>
      <c r="I704" s="1">
        <v>1</v>
      </c>
      <c r="N704" s="1">
        <v>1</v>
      </c>
      <c r="O704" s="1" t="s">
        <v>158</v>
      </c>
      <c r="Q704" s="1" t="s">
        <v>79</v>
      </c>
      <c r="S704" s="1" t="s">
        <v>90</v>
      </c>
      <c r="U704" s="1">
        <v>12</v>
      </c>
      <c r="V704" s="1" t="s">
        <v>3680</v>
      </c>
      <c r="W704" s="1" t="s">
        <v>70</v>
      </c>
      <c r="AC704" s="1" t="s">
        <v>32</v>
      </c>
      <c r="AH704" s="1" t="s">
        <v>71</v>
      </c>
      <c r="AK704" s="1">
        <v>10</v>
      </c>
      <c r="AL704" s="1">
        <v>5</v>
      </c>
      <c r="AN704" s="1">
        <v>10</v>
      </c>
      <c r="AO704" s="1" t="s">
        <v>3681</v>
      </c>
      <c r="AQ704" s="1" t="s">
        <v>3682</v>
      </c>
      <c r="AR704" s="1">
        <v>10</v>
      </c>
      <c r="AS704" s="1" t="s">
        <v>3683</v>
      </c>
      <c r="AT704" s="1" t="s">
        <v>3684</v>
      </c>
      <c r="AU704" s="1" t="s">
        <v>3685</v>
      </c>
      <c r="AV704" s="1">
        <v>1</v>
      </c>
    </row>
    <row r="705" spans="1:48" ht="12.5" x14ac:dyDescent="0.25">
      <c r="A705" t="s">
        <v>3933</v>
      </c>
      <c r="B705">
        <v>27.897222222222222</v>
      </c>
      <c r="C705" s="1">
        <v>6</v>
      </c>
      <c r="D705" s="1">
        <v>50</v>
      </c>
      <c r="E705" s="1">
        <v>10</v>
      </c>
      <c r="F705" s="1">
        <v>3</v>
      </c>
      <c r="G705" s="1">
        <v>30001</v>
      </c>
      <c r="H705" s="1" t="s">
        <v>3686</v>
      </c>
      <c r="I705" s="1">
        <v>1</v>
      </c>
      <c r="N705" s="1">
        <v>0</v>
      </c>
      <c r="W705" s="1" t="s">
        <v>82</v>
      </c>
      <c r="Z705" s="1" t="s">
        <v>29</v>
      </c>
      <c r="AC705" s="1" t="s">
        <v>32</v>
      </c>
      <c r="AH705" s="1" t="s">
        <v>83</v>
      </c>
      <c r="AJ705" s="1">
        <v>6</v>
      </c>
      <c r="AL705" s="1">
        <v>4</v>
      </c>
      <c r="AN705" s="1">
        <v>100</v>
      </c>
      <c r="AO705" s="1" t="s">
        <v>3687</v>
      </c>
      <c r="AP705" s="1" t="s">
        <v>63</v>
      </c>
      <c r="AR705" s="1">
        <v>8</v>
      </c>
      <c r="AS705" s="1" t="s">
        <v>3688</v>
      </c>
      <c r="AU705" s="1" t="s">
        <v>3689</v>
      </c>
      <c r="AV705" s="1">
        <v>1</v>
      </c>
    </row>
    <row r="706" spans="1:48" ht="12.5" x14ac:dyDescent="0.25">
      <c r="A706" t="s">
        <v>0</v>
      </c>
      <c r="B706">
        <v>26.555555555555557</v>
      </c>
      <c r="C706" s="1">
        <v>6</v>
      </c>
      <c r="D706" s="1">
        <v>60</v>
      </c>
      <c r="E706" s="1">
        <v>4</v>
      </c>
      <c r="F706" s="1">
        <v>5</v>
      </c>
      <c r="G706" s="1">
        <v>300</v>
      </c>
      <c r="H706" s="1" t="s">
        <v>3690</v>
      </c>
      <c r="I706" s="1">
        <v>1</v>
      </c>
      <c r="N706" s="1">
        <v>1</v>
      </c>
      <c r="O706" s="1" t="s">
        <v>5</v>
      </c>
      <c r="Q706" s="1" t="s">
        <v>110</v>
      </c>
      <c r="S706" s="1" t="s">
        <v>644</v>
      </c>
      <c r="U706" s="1">
        <v>0</v>
      </c>
      <c r="V706" s="1" t="s">
        <v>3691</v>
      </c>
      <c r="W706" s="1" t="s">
        <v>82</v>
      </c>
      <c r="AC706" s="1" t="s">
        <v>32</v>
      </c>
      <c r="AH706" s="1" t="s">
        <v>83</v>
      </c>
      <c r="AJ706" s="1">
        <v>6</v>
      </c>
      <c r="AL706" s="1">
        <v>6</v>
      </c>
      <c r="AN706" s="1">
        <v>4</v>
      </c>
      <c r="AO706" s="1" t="s">
        <v>3692</v>
      </c>
      <c r="AP706" s="1" t="s">
        <v>73</v>
      </c>
      <c r="AR706" s="1">
        <v>7</v>
      </c>
      <c r="AS706" s="1" t="s">
        <v>3693</v>
      </c>
      <c r="AT706" s="1" t="s">
        <v>3694</v>
      </c>
      <c r="AU706" s="1" t="s">
        <v>3695</v>
      </c>
      <c r="AV706" s="1">
        <v>1</v>
      </c>
    </row>
    <row r="707" spans="1:48" ht="12.5" x14ac:dyDescent="0.25">
      <c r="A707" t="s">
        <v>1</v>
      </c>
      <c r="B707">
        <v>36.569444444444443</v>
      </c>
      <c r="C707" s="1">
        <v>6</v>
      </c>
      <c r="D707" s="1">
        <v>90</v>
      </c>
      <c r="E707" s="1">
        <v>16</v>
      </c>
      <c r="F707" s="1">
        <v>50</v>
      </c>
      <c r="G707" s="1">
        <v>61004</v>
      </c>
      <c r="H707" s="1" t="s">
        <v>3696</v>
      </c>
      <c r="I707" s="1">
        <v>1</v>
      </c>
      <c r="N707" s="1">
        <v>1</v>
      </c>
      <c r="O707" s="1" t="s">
        <v>136</v>
      </c>
      <c r="Q707" s="1" t="s">
        <v>123</v>
      </c>
      <c r="S707" s="1" t="s">
        <v>644</v>
      </c>
      <c r="U707" s="1">
        <v>11</v>
      </c>
      <c r="V707" s="1">
        <v>6</v>
      </c>
      <c r="W707" s="1" t="s">
        <v>82</v>
      </c>
      <c r="AC707" s="1" t="s">
        <v>32</v>
      </c>
      <c r="AH707" s="1" t="s">
        <v>59</v>
      </c>
      <c r="AJ707" s="1">
        <v>2</v>
      </c>
      <c r="AL707" s="1">
        <v>2</v>
      </c>
      <c r="AN707" s="1">
        <v>8</v>
      </c>
      <c r="AO707" s="1" t="s">
        <v>3697</v>
      </c>
      <c r="AP707" s="1" t="s">
        <v>73</v>
      </c>
      <c r="AR707" s="1">
        <v>10</v>
      </c>
      <c r="AS707" s="1" t="s">
        <v>3698</v>
      </c>
      <c r="AT707" s="1" t="s">
        <v>3699</v>
      </c>
      <c r="AU707" s="1" t="s">
        <v>3700</v>
      </c>
      <c r="AV707" s="1">
        <v>0</v>
      </c>
    </row>
    <row r="708" spans="1:48" ht="12.5" x14ac:dyDescent="0.25">
      <c r="A708" t="s">
        <v>0</v>
      </c>
      <c r="B708">
        <v>35.81111111111111</v>
      </c>
      <c r="C708" s="1">
        <v>7</v>
      </c>
      <c r="D708" s="1">
        <v>120</v>
      </c>
      <c r="E708" s="1">
        <v>7</v>
      </c>
      <c r="F708" s="1">
        <v>3</v>
      </c>
      <c r="G708" s="1">
        <v>560047</v>
      </c>
      <c r="H708" s="1" t="s">
        <v>3701</v>
      </c>
      <c r="I708" s="1">
        <v>1</v>
      </c>
      <c r="N708" s="1">
        <v>1</v>
      </c>
      <c r="O708" s="1" t="s">
        <v>88</v>
      </c>
      <c r="Q708" s="1" t="s">
        <v>79</v>
      </c>
      <c r="T708" s="1" t="s">
        <v>1031</v>
      </c>
      <c r="U708" s="1">
        <v>7</v>
      </c>
      <c r="V708" s="1" t="s">
        <v>3392</v>
      </c>
      <c r="W708" s="1" t="s">
        <v>82</v>
      </c>
      <c r="AC708" s="1" t="s">
        <v>32</v>
      </c>
      <c r="AH708" s="1" t="s">
        <v>59</v>
      </c>
      <c r="AJ708" s="1">
        <v>6</v>
      </c>
      <c r="AL708" s="1">
        <v>2</v>
      </c>
      <c r="AN708" s="1">
        <v>8</v>
      </c>
      <c r="AO708" s="1" t="s">
        <v>3702</v>
      </c>
      <c r="AP708" s="1" t="s">
        <v>63</v>
      </c>
      <c r="AR708" s="1">
        <v>10</v>
      </c>
      <c r="AS708" s="1" t="s">
        <v>3703</v>
      </c>
      <c r="AT708" s="1" t="s">
        <v>3704</v>
      </c>
      <c r="AU708" s="1" t="s">
        <v>115</v>
      </c>
      <c r="AV708" s="1">
        <v>1</v>
      </c>
    </row>
    <row r="709" spans="1:48" ht="12.5" x14ac:dyDescent="0.25">
      <c r="A709" t="s">
        <v>3935</v>
      </c>
      <c r="B709">
        <v>23.033333333333335</v>
      </c>
      <c r="C709" s="1">
        <v>4</v>
      </c>
      <c r="D709" s="1">
        <v>0</v>
      </c>
      <c r="E709" s="1">
        <v>9</v>
      </c>
      <c r="F709" s="1">
        <v>15</v>
      </c>
      <c r="G709" s="1">
        <v>600094</v>
      </c>
      <c r="H709" s="1" t="s">
        <v>3705</v>
      </c>
      <c r="I709" s="1">
        <v>0</v>
      </c>
      <c r="J709" s="1" t="s">
        <v>52</v>
      </c>
      <c r="L709" s="1" t="s">
        <v>102</v>
      </c>
      <c r="N709" s="1">
        <v>1</v>
      </c>
      <c r="O709" s="1" t="s">
        <v>109</v>
      </c>
      <c r="Q709" s="1" t="s">
        <v>79</v>
      </c>
      <c r="S709" s="1" t="s">
        <v>90</v>
      </c>
      <c r="U709" s="1">
        <v>2</v>
      </c>
      <c r="V709" s="1" t="s">
        <v>2458</v>
      </c>
      <c r="W709" s="1" t="s">
        <v>58</v>
      </c>
      <c r="AA709" s="1" t="s">
        <v>30</v>
      </c>
      <c r="AH709" s="1" t="s">
        <v>166</v>
      </c>
      <c r="AJ709" s="1">
        <v>6</v>
      </c>
      <c r="AL709" s="1">
        <v>5</v>
      </c>
      <c r="AN709" s="1">
        <v>10</v>
      </c>
      <c r="AO709" s="1" t="s">
        <v>3706</v>
      </c>
      <c r="AP709" s="1" t="s">
        <v>73</v>
      </c>
      <c r="AR709" s="1">
        <v>10</v>
      </c>
      <c r="AS709" s="1" t="s">
        <v>3707</v>
      </c>
      <c r="AT709" s="1" t="s">
        <v>3708</v>
      </c>
      <c r="AU709" s="1" t="s">
        <v>3709</v>
      </c>
      <c r="AV709" s="1">
        <v>1</v>
      </c>
    </row>
    <row r="710" spans="1:48" ht="12.5" x14ac:dyDescent="0.25">
      <c r="A710" t="s">
        <v>4</v>
      </c>
      <c r="B710">
        <v>49.955555555555556</v>
      </c>
      <c r="C710" s="1">
        <v>7</v>
      </c>
      <c r="D710" s="1">
        <v>2</v>
      </c>
      <c r="E710" s="1">
        <v>3</v>
      </c>
      <c r="F710" s="1">
        <v>15</v>
      </c>
      <c r="G710" s="1">
        <v>53172</v>
      </c>
      <c r="H710" s="1" t="s">
        <v>3710</v>
      </c>
      <c r="I710" s="1">
        <v>0</v>
      </c>
      <c r="J710" s="1" t="s">
        <v>77</v>
      </c>
      <c r="L710" s="1" t="s">
        <v>97</v>
      </c>
      <c r="N710" s="1">
        <v>1</v>
      </c>
      <c r="O710" s="1" t="s">
        <v>5</v>
      </c>
      <c r="Q710" s="1" t="s">
        <v>110</v>
      </c>
      <c r="T710" s="1" t="s">
        <v>3711</v>
      </c>
      <c r="U710" s="1">
        <v>25</v>
      </c>
      <c r="V710" s="1" t="s">
        <v>3712</v>
      </c>
      <c r="W710" s="1" t="s">
        <v>58</v>
      </c>
      <c r="Z710" s="1" t="s">
        <v>29</v>
      </c>
      <c r="AH710" s="1" t="s">
        <v>83</v>
      </c>
      <c r="AJ710" s="1">
        <v>4</v>
      </c>
      <c r="AL710" s="1">
        <v>3</v>
      </c>
      <c r="AN710" s="1">
        <v>6</v>
      </c>
      <c r="AO710" s="1" t="s">
        <v>3713</v>
      </c>
      <c r="AP710" s="1" t="s">
        <v>63</v>
      </c>
      <c r="AR710" s="1">
        <v>8</v>
      </c>
      <c r="AS710" s="1" t="s">
        <v>3714</v>
      </c>
      <c r="AT710" s="1" t="s">
        <v>3715</v>
      </c>
      <c r="AV710" s="1">
        <v>0</v>
      </c>
    </row>
    <row r="711" spans="1:48" ht="12.5" x14ac:dyDescent="0.25">
      <c r="A711" t="s">
        <v>0</v>
      </c>
      <c r="B711">
        <v>31.513888888888889</v>
      </c>
      <c r="C711" s="1">
        <v>6</v>
      </c>
      <c r="D711" s="1">
        <v>30</v>
      </c>
      <c r="E711" s="1">
        <v>6</v>
      </c>
      <c r="F711" s="1">
        <v>30</v>
      </c>
      <c r="G711" s="1">
        <v>29063</v>
      </c>
      <c r="H711" s="1" t="s">
        <v>3716</v>
      </c>
      <c r="I711" s="1">
        <v>1</v>
      </c>
      <c r="N711" s="1">
        <v>1</v>
      </c>
      <c r="O711" s="1" t="s">
        <v>29</v>
      </c>
      <c r="Q711" s="1" t="s">
        <v>110</v>
      </c>
      <c r="T711" s="1" t="s">
        <v>3717</v>
      </c>
      <c r="U711" s="1">
        <v>5</v>
      </c>
      <c r="V711" s="1" t="s">
        <v>3718</v>
      </c>
      <c r="W711" s="1" t="s">
        <v>398</v>
      </c>
      <c r="Z711" s="1" t="s">
        <v>29</v>
      </c>
      <c r="AH711" s="1" t="s">
        <v>83</v>
      </c>
      <c r="AJ711" s="1">
        <v>4</v>
      </c>
      <c r="AL711" s="1">
        <v>4</v>
      </c>
      <c r="AN711" s="1">
        <v>20</v>
      </c>
      <c r="AO711" s="1" t="s">
        <v>3719</v>
      </c>
      <c r="AP711" s="1" t="s">
        <v>63</v>
      </c>
      <c r="AR711" s="1">
        <v>9</v>
      </c>
      <c r="AS711" s="1" t="s">
        <v>3720</v>
      </c>
      <c r="AT711" s="1" t="s">
        <v>3721</v>
      </c>
      <c r="AU711" s="1" t="s">
        <v>3722</v>
      </c>
      <c r="AV711" s="1">
        <v>1</v>
      </c>
    </row>
    <row r="712" spans="1:48" ht="12.5" x14ac:dyDescent="0.25">
      <c r="A712" t="s">
        <v>0</v>
      </c>
      <c r="B712">
        <v>31.122222222222224</v>
      </c>
      <c r="C712" s="1">
        <v>7</v>
      </c>
      <c r="D712" s="1">
        <v>0</v>
      </c>
      <c r="E712" s="1">
        <v>14</v>
      </c>
      <c r="F712" s="1">
        <v>1</v>
      </c>
      <c r="G712" s="1">
        <v>8021</v>
      </c>
      <c r="H712" s="1" t="s">
        <v>3723</v>
      </c>
      <c r="I712" s="1">
        <v>0</v>
      </c>
      <c r="K712" s="1" t="s">
        <v>3724</v>
      </c>
      <c r="L712" s="1" t="s">
        <v>53</v>
      </c>
      <c r="N712" s="1">
        <v>0</v>
      </c>
      <c r="W712" s="1" t="s">
        <v>82</v>
      </c>
      <c r="Z712" s="1" t="s">
        <v>29</v>
      </c>
      <c r="AH712" s="1" t="s">
        <v>71</v>
      </c>
      <c r="AJ712" s="1">
        <v>6</v>
      </c>
      <c r="AL712" s="1">
        <v>6</v>
      </c>
      <c r="AN712" s="1">
        <v>8</v>
      </c>
      <c r="AO712" s="1" t="s">
        <v>3725</v>
      </c>
      <c r="AP712" s="1" t="s">
        <v>73</v>
      </c>
      <c r="AR712" s="1">
        <v>5</v>
      </c>
      <c r="AS712" s="1" t="s">
        <v>3726</v>
      </c>
      <c r="AU712" s="1" t="s">
        <v>3727</v>
      </c>
    </row>
    <row r="713" spans="1:48" ht="12.5" x14ac:dyDescent="0.25">
      <c r="A713" t="s">
        <v>4</v>
      </c>
      <c r="B713">
        <v>37.516666666666666</v>
      </c>
      <c r="C713" s="1">
        <v>7</v>
      </c>
      <c r="D713" s="1">
        <v>75</v>
      </c>
      <c r="E713" s="1">
        <v>10</v>
      </c>
      <c r="F713" s="1">
        <v>2</v>
      </c>
      <c r="G713" s="1">
        <v>11577</v>
      </c>
      <c r="H713" s="1" t="s">
        <v>3728</v>
      </c>
      <c r="I713" s="1">
        <v>0</v>
      </c>
      <c r="J713" s="1" t="s">
        <v>122</v>
      </c>
      <c r="L713" s="1" t="s">
        <v>53</v>
      </c>
      <c r="N713" s="1">
        <v>0</v>
      </c>
      <c r="W713" s="1" t="s">
        <v>58</v>
      </c>
      <c r="AB713" s="1" t="s">
        <v>31</v>
      </c>
      <c r="AH713" s="1" t="s">
        <v>71</v>
      </c>
      <c r="AJ713" s="1">
        <v>2</v>
      </c>
      <c r="AL713" s="1">
        <v>4</v>
      </c>
      <c r="AN713" s="1">
        <v>50</v>
      </c>
      <c r="AO713" s="1" t="s">
        <v>3729</v>
      </c>
      <c r="AP713" s="1" t="s">
        <v>73</v>
      </c>
      <c r="AR713" s="1">
        <v>10</v>
      </c>
      <c r="AS713" s="1" t="s">
        <v>3730</v>
      </c>
      <c r="AV713" s="1">
        <v>0</v>
      </c>
    </row>
    <row r="714" spans="1:48" ht="12.5" x14ac:dyDescent="0.25">
      <c r="A714" t="s">
        <v>4</v>
      </c>
      <c r="B714">
        <v>22.955555555555556</v>
      </c>
      <c r="C714" s="1">
        <v>8</v>
      </c>
      <c r="D714" s="1">
        <v>0</v>
      </c>
      <c r="E714" s="1">
        <v>12</v>
      </c>
      <c r="F714" s="1">
        <v>20</v>
      </c>
      <c r="G714" s="1">
        <v>100016</v>
      </c>
      <c r="H714" s="1" t="s">
        <v>1903</v>
      </c>
      <c r="I714" s="1">
        <v>0</v>
      </c>
      <c r="J714" s="1" t="s">
        <v>66</v>
      </c>
      <c r="L714" s="1" t="s">
        <v>97</v>
      </c>
      <c r="N714" s="1">
        <v>0</v>
      </c>
      <c r="W714" s="1" t="s">
        <v>58</v>
      </c>
      <c r="AC714" s="1" t="s">
        <v>32</v>
      </c>
      <c r="AH714" s="1" t="s">
        <v>83</v>
      </c>
      <c r="AJ714" s="1">
        <v>6</v>
      </c>
      <c r="AL714" s="1">
        <v>6</v>
      </c>
      <c r="AN714" s="1">
        <v>4</v>
      </c>
      <c r="AO714" s="1" t="s">
        <v>3731</v>
      </c>
      <c r="AP714" s="1" t="s">
        <v>63</v>
      </c>
      <c r="AR714" s="1">
        <v>10</v>
      </c>
      <c r="AS714" s="1" t="s">
        <v>3732</v>
      </c>
      <c r="AT714" s="1" t="s">
        <v>3733</v>
      </c>
      <c r="AU714" s="1" t="s">
        <v>3733</v>
      </c>
      <c r="AV714" s="1">
        <v>0</v>
      </c>
    </row>
    <row r="715" spans="1:48" ht="12.5" x14ac:dyDescent="0.25">
      <c r="A715" t="s">
        <v>3941</v>
      </c>
      <c r="B715">
        <v>28.919444444444444</v>
      </c>
      <c r="C715" s="1">
        <v>8</v>
      </c>
      <c r="D715" s="1">
        <v>30</v>
      </c>
      <c r="E715" s="1">
        <v>5</v>
      </c>
      <c r="F715" s="1">
        <v>30</v>
      </c>
      <c r="G715" s="1">
        <v>10128</v>
      </c>
      <c r="H715" s="1" t="s">
        <v>2738</v>
      </c>
      <c r="I715" s="1">
        <v>0</v>
      </c>
      <c r="J715" s="1" t="s">
        <v>96</v>
      </c>
      <c r="M715" s="1" t="s">
        <v>35</v>
      </c>
      <c r="N715" s="1">
        <v>1</v>
      </c>
      <c r="O715" s="1" t="s">
        <v>518</v>
      </c>
      <c r="Q715" s="1" t="s">
        <v>55</v>
      </c>
      <c r="T715" s="1" t="s">
        <v>3734</v>
      </c>
      <c r="U715" s="1">
        <v>5</v>
      </c>
      <c r="V715" s="1" t="s">
        <v>3735</v>
      </c>
      <c r="W715" s="1" t="s">
        <v>58</v>
      </c>
      <c r="X715" s="1" t="s">
        <v>27</v>
      </c>
      <c r="AC715" s="1" t="s">
        <v>32</v>
      </c>
      <c r="AG715" s="1" t="s">
        <v>3736</v>
      </c>
      <c r="AH715" s="1" t="s">
        <v>71</v>
      </c>
      <c r="AJ715" s="1">
        <v>5</v>
      </c>
      <c r="AM715" s="1">
        <v>8</v>
      </c>
      <c r="AN715" s="1">
        <v>10</v>
      </c>
      <c r="AO715" s="1" t="s">
        <v>3737</v>
      </c>
      <c r="AP715" s="1" t="s">
        <v>73</v>
      </c>
      <c r="AR715" s="1">
        <v>10</v>
      </c>
      <c r="AS715" s="1" t="s">
        <v>3738</v>
      </c>
      <c r="AV715" s="1">
        <v>1</v>
      </c>
    </row>
    <row r="716" spans="1:48" ht="12.5" x14ac:dyDescent="0.25">
      <c r="A716" t="s">
        <v>1</v>
      </c>
      <c r="B716">
        <v>33.263888888888886</v>
      </c>
      <c r="C716" s="1">
        <v>8</v>
      </c>
      <c r="D716" s="1">
        <v>80</v>
      </c>
      <c r="E716" s="1">
        <v>9</v>
      </c>
      <c r="F716" s="1">
        <v>2</v>
      </c>
      <c r="G716" s="1">
        <v>0</v>
      </c>
      <c r="H716" s="1" t="s">
        <v>353</v>
      </c>
      <c r="I716" s="1">
        <v>1</v>
      </c>
      <c r="N716" s="1">
        <v>1</v>
      </c>
      <c r="O716" s="1" t="s">
        <v>5</v>
      </c>
      <c r="Q716" s="1" t="s">
        <v>79</v>
      </c>
      <c r="S716" s="1" t="s">
        <v>733</v>
      </c>
      <c r="U716" s="1">
        <v>10</v>
      </c>
      <c r="V716" s="1" t="s">
        <v>3739</v>
      </c>
      <c r="W716" s="1" t="s">
        <v>82</v>
      </c>
      <c r="Z716" s="1" t="s">
        <v>29</v>
      </c>
      <c r="AH716" s="1" t="s">
        <v>71</v>
      </c>
      <c r="AK716" s="1">
        <v>13</v>
      </c>
      <c r="AM716" s="1">
        <v>10</v>
      </c>
      <c r="AN716" s="1">
        <v>30</v>
      </c>
      <c r="AO716" s="1" t="s">
        <v>3740</v>
      </c>
      <c r="AQ716" s="1" t="s">
        <v>3741</v>
      </c>
      <c r="AR716" s="1">
        <v>7</v>
      </c>
      <c r="AS716" s="1" t="s">
        <v>3742</v>
      </c>
      <c r="AT716" s="1" t="s">
        <v>684</v>
      </c>
      <c r="AU716" s="1" t="s">
        <v>684</v>
      </c>
      <c r="AV716" s="1">
        <v>1</v>
      </c>
    </row>
    <row r="717" spans="1:48" ht="12.5" x14ac:dyDescent="0.25">
      <c r="A717" t="s">
        <v>1</v>
      </c>
      <c r="B717">
        <v>24.663888888888888</v>
      </c>
      <c r="C717" s="1">
        <v>8</v>
      </c>
      <c r="D717" s="1">
        <v>15</v>
      </c>
      <c r="E717" s="1">
        <v>9</v>
      </c>
      <c r="F717" s="1">
        <v>12</v>
      </c>
      <c r="G717" s="1">
        <v>32351</v>
      </c>
      <c r="H717" s="1" t="s">
        <v>3743</v>
      </c>
      <c r="I717" s="1">
        <v>1</v>
      </c>
      <c r="N717" s="1">
        <v>0</v>
      </c>
      <c r="W717" s="1" t="s">
        <v>58</v>
      </c>
      <c r="AA717" s="1" t="s">
        <v>30</v>
      </c>
      <c r="AH717" s="1" t="s">
        <v>71</v>
      </c>
      <c r="AK717" s="1" t="s">
        <v>694</v>
      </c>
      <c r="AM717" s="1" t="s">
        <v>694</v>
      </c>
      <c r="AN717" s="1">
        <v>30</v>
      </c>
      <c r="AO717" s="1" t="s">
        <v>3744</v>
      </c>
      <c r="AP717" s="1" t="s">
        <v>63</v>
      </c>
      <c r="AR717" s="1">
        <v>10</v>
      </c>
      <c r="AS717" s="1" t="s">
        <v>3745</v>
      </c>
      <c r="AU717" s="1" t="s">
        <v>3746</v>
      </c>
      <c r="AV717" s="1">
        <v>1</v>
      </c>
    </row>
    <row r="718" spans="1:48" ht="12.5" x14ac:dyDescent="0.25">
      <c r="A718" t="s">
        <v>3936</v>
      </c>
      <c r="B718">
        <v>36.922222222222224</v>
      </c>
      <c r="C718" s="1">
        <v>7</v>
      </c>
      <c r="D718" s="1">
        <v>40</v>
      </c>
      <c r="E718" s="1">
        <v>10</v>
      </c>
      <c r="F718" s="1">
        <v>0</v>
      </c>
      <c r="G718" s="1">
        <v>60615</v>
      </c>
      <c r="H718" s="1" t="s">
        <v>3747</v>
      </c>
      <c r="I718" s="1">
        <v>0</v>
      </c>
      <c r="J718" s="1" t="s">
        <v>66</v>
      </c>
      <c r="L718" s="1" t="s">
        <v>97</v>
      </c>
      <c r="N718" s="1">
        <v>1</v>
      </c>
      <c r="O718" s="1" t="s">
        <v>451</v>
      </c>
      <c r="Q718" s="1" t="s">
        <v>110</v>
      </c>
      <c r="S718" s="1" t="s">
        <v>56</v>
      </c>
      <c r="U718" s="1">
        <v>6</v>
      </c>
      <c r="V718" s="1" t="s">
        <v>3748</v>
      </c>
      <c r="W718" s="1" t="s">
        <v>70</v>
      </c>
      <c r="AA718" s="1" t="s">
        <v>30</v>
      </c>
      <c r="AH718" s="1" t="s">
        <v>166</v>
      </c>
      <c r="AJ718" s="1">
        <v>5</v>
      </c>
      <c r="AL718" s="1">
        <v>5</v>
      </c>
      <c r="AN718" s="1">
        <v>4</v>
      </c>
      <c r="AO718" s="1" t="s">
        <v>3749</v>
      </c>
      <c r="AP718" s="1" t="s">
        <v>63</v>
      </c>
      <c r="AR718" s="1">
        <v>8</v>
      </c>
      <c r="AS718" s="1" t="s">
        <v>3750</v>
      </c>
      <c r="AV718" s="1">
        <v>1</v>
      </c>
    </row>
    <row r="719" spans="1:48" ht="12.5" x14ac:dyDescent="0.25">
      <c r="A719" t="s">
        <v>0</v>
      </c>
      <c r="B719">
        <v>30.252777777777776</v>
      </c>
      <c r="C719" s="1">
        <v>10</v>
      </c>
      <c r="D719" s="1">
        <v>60</v>
      </c>
      <c r="E719" s="1">
        <v>8</v>
      </c>
      <c r="F719" s="1">
        <v>10</v>
      </c>
      <c r="G719" s="1">
        <v>94063</v>
      </c>
      <c r="H719" s="1" t="s">
        <v>3751</v>
      </c>
      <c r="I719" s="1">
        <v>0</v>
      </c>
      <c r="J719" s="1" t="s">
        <v>77</v>
      </c>
      <c r="L719" s="1" t="s">
        <v>102</v>
      </c>
      <c r="N719" s="1">
        <v>0</v>
      </c>
      <c r="W719" s="1" t="s">
        <v>82</v>
      </c>
      <c r="AB719" s="1" t="s">
        <v>31</v>
      </c>
      <c r="AD719" s="1" t="s">
        <v>33</v>
      </c>
      <c r="AH719" s="1" t="s">
        <v>59</v>
      </c>
      <c r="AJ719" s="1">
        <v>4</v>
      </c>
      <c r="AL719" s="1">
        <v>4</v>
      </c>
      <c r="AN719" s="1">
        <v>6</v>
      </c>
      <c r="AO719" s="1" t="s">
        <v>3752</v>
      </c>
      <c r="AP719" s="1" t="s">
        <v>63</v>
      </c>
      <c r="AR719" s="1">
        <v>10</v>
      </c>
      <c r="AS719" s="1" t="s">
        <v>3753</v>
      </c>
      <c r="AT719" s="1" t="s">
        <v>3754</v>
      </c>
      <c r="AU719" s="1" t="s">
        <v>3755</v>
      </c>
      <c r="AV719" s="1">
        <v>1</v>
      </c>
    </row>
    <row r="720" spans="1:48" ht="12.5" x14ac:dyDescent="0.25">
      <c r="A720" t="s">
        <v>3927</v>
      </c>
      <c r="B720">
        <v>28.661111111111111</v>
      </c>
      <c r="C720" s="1">
        <v>4</v>
      </c>
      <c r="D720" s="1">
        <v>30</v>
      </c>
      <c r="E720" s="1">
        <v>18</v>
      </c>
      <c r="F720" s="1">
        <v>24</v>
      </c>
      <c r="G720" s="1">
        <v>500072</v>
      </c>
      <c r="H720" s="1" t="s">
        <v>3756</v>
      </c>
      <c r="I720" s="1">
        <v>1</v>
      </c>
      <c r="N720" s="1">
        <v>1</v>
      </c>
      <c r="O720" s="1" t="s">
        <v>136</v>
      </c>
      <c r="Q720" s="1" t="s">
        <v>79</v>
      </c>
      <c r="S720" s="1" t="s">
        <v>90</v>
      </c>
      <c r="U720" s="1">
        <v>5</v>
      </c>
      <c r="V720" s="1" t="s">
        <v>3757</v>
      </c>
      <c r="W720" s="1" t="s">
        <v>58</v>
      </c>
      <c r="AC720" s="1" t="s">
        <v>32</v>
      </c>
      <c r="AH720" s="1" t="s">
        <v>59</v>
      </c>
      <c r="AK720" s="1">
        <v>10</v>
      </c>
      <c r="AL720" s="1">
        <v>6</v>
      </c>
      <c r="AN720" s="1">
        <v>72</v>
      </c>
      <c r="AO720" s="1" t="s">
        <v>3758</v>
      </c>
      <c r="AP720" s="1" t="s">
        <v>73</v>
      </c>
      <c r="AR720" s="1">
        <v>10</v>
      </c>
      <c r="AS720" s="1" t="s">
        <v>3759</v>
      </c>
      <c r="AT720" s="1" t="s">
        <v>3760</v>
      </c>
      <c r="AU720" s="1" t="s">
        <v>3761</v>
      </c>
      <c r="AV720" s="1">
        <v>1</v>
      </c>
    </row>
    <row r="721" spans="1:48" ht="12.5" x14ac:dyDescent="0.25">
      <c r="A721" t="s">
        <v>3931</v>
      </c>
      <c r="B721">
        <v>34.033333333333331</v>
      </c>
      <c r="C721" s="1">
        <v>6</v>
      </c>
      <c r="D721" s="1">
        <v>135</v>
      </c>
      <c r="E721" s="1">
        <v>7</v>
      </c>
      <c r="F721" s="1">
        <v>40</v>
      </c>
      <c r="G721" s="1">
        <v>84034</v>
      </c>
      <c r="H721" s="1" t="s">
        <v>3762</v>
      </c>
      <c r="I721" s="1">
        <v>1</v>
      </c>
      <c r="N721" s="1">
        <v>1</v>
      </c>
      <c r="O721" s="1" t="s">
        <v>54</v>
      </c>
      <c r="Q721" s="1" t="s">
        <v>110</v>
      </c>
      <c r="S721" s="1" t="s">
        <v>294</v>
      </c>
      <c r="U721" s="1">
        <v>5</v>
      </c>
      <c r="V721" s="1" t="s">
        <v>3763</v>
      </c>
      <c r="W721" s="1" t="s">
        <v>82</v>
      </c>
      <c r="AB721" s="1" t="s">
        <v>31</v>
      </c>
      <c r="AH721" s="1" t="s">
        <v>71</v>
      </c>
      <c r="AJ721" s="1">
        <v>4</v>
      </c>
      <c r="AL721" s="1">
        <v>5</v>
      </c>
      <c r="AN721" s="1">
        <v>25</v>
      </c>
      <c r="AO721" s="1" t="s">
        <v>3764</v>
      </c>
      <c r="AP721" s="1" t="s">
        <v>73</v>
      </c>
      <c r="AR721" s="1">
        <v>8</v>
      </c>
      <c r="AS721" s="1" t="s">
        <v>3765</v>
      </c>
      <c r="AV721" s="1">
        <v>0</v>
      </c>
    </row>
    <row r="722" spans="1:48" ht="12.5" x14ac:dyDescent="0.25">
      <c r="A722" t="s">
        <v>0</v>
      </c>
      <c r="B722">
        <v>36.916666666666664</v>
      </c>
      <c r="C722" s="1">
        <v>8</v>
      </c>
      <c r="D722" s="1">
        <v>0</v>
      </c>
      <c r="E722" s="1">
        <v>8</v>
      </c>
      <c r="F722" s="1">
        <v>15</v>
      </c>
      <c r="G722" s="1">
        <v>12527</v>
      </c>
      <c r="H722" s="1" t="s">
        <v>141</v>
      </c>
      <c r="I722" s="1">
        <v>1</v>
      </c>
      <c r="N722" s="1">
        <v>0</v>
      </c>
      <c r="W722" s="1" t="s">
        <v>58</v>
      </c>
      <c r="AC722" s="1" t="s">
        <v>32</v>
      </c>
      <c r="AH722" s="1" t="s">
        <v>59</v>
      </c>
      <c r="AJ722" s="1">
        <v>6</v>
      </c>
      <c r="AL722" s="1">
        <v>6</v>
      </c>
      <c r="AN722" s="1">
        <v>10</v>
      </c>
      <c r="AO722" s="1" t="s">
        <v>3766</v>
      </c>
      <c r="AQ722" s="1" t="s">
        <v>420</v>
      </c>
      <c r="AR722" s="1">
        <v>8</v>
      </c>
      <c r="AS722" s="1" t="s">
        <v>3767</v>
      </c>
      <c r="AT722" s="1" t="s">
        <v>3768</v>
      </c>
      <c r="AU722" s="1" t="s">
        <v>3769</v>
      </c>
      <c r="AV722" s="1">
        <v>1</v>
      </c>
    </row>
    <row r="723" spans="1:48" ht="12.5" x14ac:dyDescent="0.25">
      <c r="A723" t="s">
        <v>0</v>
      </c>
      <c r="B723">
        <v>35.383333333333333</v>
      </c>
      <c r="C723" s="1">
        <v>8</v>
      </c>
      <c r="D723" s="1">
        <v>90</v>
      </c>
      <c r="E723" s="1">
        <v>15</v>
      </c>
      <c r="F723" s="1">
        <v>10</v>
      </c>
      <c r="G723" s="1">
        <v>94303</v>
      </c>
      <c r="H723" s="1" t="s">
        <v>3770</v>
      </c>
      <c r="I723" s="1">
        <v>0</v>
      </c>
      <c r="J723" s="1" t="s">
        <v>66</v>
      </c>
      <c r="M723" s="1" t="s">
        <v>3771</v>
      </c>
      <c r="N723" s="1">
        <v>1</v>
      </c>
      <c r="O723" s="1" t="s">
        <v>158</v>
      </c>
      <c r="Q723" s="1" t="s">
        <v>79</v>
      </c>
      <c r="S723" s="1" t="s">
        <v>90</v>
      </c>
      <c r="U723" s="1">
        <v>2</v>
      </c>
      <c r="V723" s="1" t="s">
        <v>3772</v>
      </c>
      <c r="W723" s="1" t="s">
        <v>58</v>
      </c>
      <c r="AA723" s="1" t="s">
        <v>30</v>
      </c>
      <c r="AH723" s="1" t="s">
        <v>83</v>
      </c>
      <c r="AJ723" s="1">
        <v>6</v>
      </c>
      <c r="AL723" s="1">
        <v>6</v>
      </c>
      <c r="AN723" s="1">
        <v>15</v>
      </c>
      <c r="AO723" s="1" t="s">
        <v>3773</v>
      </c>
      <c r="AP723" s="1" t="s">
        <v>73</v>
      </c>
      <c r="AR723" s="1">
        <v>4</v>
      </c>
      <c r="AS723" s="1" t="s">
        <v>3774</v>
      </c>
      <c r="AT723" s="1" t="s">
        <v>3775</v>
      </c>
      <c r="AU723" s="1" t="s">
        <v>3776</v>
      </c>
      <c r="AV723" s="1">
        <v>1</v>
      </c>
    </row>
    <row r="724" spans="1:48" ht="12.5" x14ac:dyDescent="0.25">
      <c r="A724" t="s">
        <v>3933</v>
      </c>
      <c r="B724">
        <v>28.391666666666666</v>
      </c>
      <c r="C724" s="1">
        <v>8</v>
      </c>
      <c r="D724" s="1">
        <v>120</v>
      </c>
      <c r="E724" s="1">
        <v>8</v>
      </c>
      <c r="F724" s="1">
        <v>1</v>
      </c>
      <c r="G724" s="1">
        <v>542187</v>
      </c>
      <c r="H724" s="1" t="s">
        <v>3777</v>
      </c>
      <c r="I724" s="1">
        <v>0</v>
      </c>
      <c r="J724" s="1" t="s">
        <v>66</v>
      </c>
      <c r="L724" s="1" t="s">
        <v>102</v>
      </c>
      <c r="N724" s="1">
        <v>0</v>
      </c>
      <c r="W724" s="1" t="s">
        <v>58</v>
      </c>
      <c r="Y724" s="1" t="s">
        <v>28</v>
      </c>
      <c r="AH724" s="1" t="s">
        <v>71</v>
      </c>
      <c r="AK724" s="1">
        <v>15</v>
      </c>
      <c r="AM724" s="1">
        <v>20</v>
      </c>
      <c r="AN724" s="1">
        <v>80</v>
      </c>
      <c r="AO724" s="1" t="s">
        <v>3778</v>
      </c>
      <c r="AP724" s="1" t="s">
        <v>63</v>
      </c>
      <c r="AR724" s="1">
        <v>7</v>
      </c>
      <c r="AS724" s="1" t="s">
        <v>3779</v>
      </c>
      <c r="AT724" s="1" t="s">
        <v>1151</v>
      </c>
      <c r="AU724" s="1" t="s">
        <v>1151</v>
      </c>
      <c r="AV724" s="1">
        <v>0</v>
      </c>
    </row>
    <row r="725" spans="1:48" ht="12.5" x14ac:dyDescent="0.25">
      <c r="A725" t="s">
        <v>3933</v>
      </c>
      <c r="B725">
        <v>24.65</v>
      </c>
      <c r="C725" s="1">
        <v>8</v>
      </c>
      <c r="D725" s="1">
        <v>40</v>
      </c>
      <c r="E725" s="1">
        <v>10</v>
      </c>
      <c r="F725" s="1">
        <v>6</v>
      </c>
      <c r="G725" s="1">
        <v>50009</v>
      </c>
      <c r="H725" s="1" t="s">
        <v>3780</v>
      </c>
      <c r="I725" s="1">
        <v>1</v>
      </c>
      <c r="N725" s="1">
        <v>1</v>
      </c>
      <c r="O725" s="1" t="s">
        <v>54</v>
      </c>
      <c r="Q725" s="1" t="s">
        <v>55</v>
      </c>
      <c r="S725" s="1" t="s">
        <v>390</v>
      </c>
      <c r="U725" s="1">
        <v>2</v>
      </c>
      <c r="V725" s="1" t="s">
        <v>3781</v>
      </c>
      <c r="W725" s="1" t="s">
        <v>58</v>
      </c>
      <c r="AB725" s="1" t="s">
        <v>31</v>
      </c>
      <c r="AH725" s="1" t="s">
        <v>59</v>
      </c>
      <c r="AJ725" s="1">
        <v>3</v>
      </c>
      <c r="AL725" s="1">
        <v>3</v>
      </c>
      <c r="AN725" s="1">
        <v>4</v>
      </c>
      <c r="AO725" s="1" t="s">
        <v>3782</v>
      </c>
      <c r="AP725" s="1" t="s">
        <v>73</v>
      </c>
      <c r="AR725" s="1">
        <v>10</v>
      </c>
      <c r="AS725" s="1" t="s">
        <v>3783</v>
      </c>
      <c r="AT725" s="1" t="s">
        <v>3784</v>
      </c>
      <c r="AV725" s="1">
        <v>1</v>
      </c>
    </row>
    <row r="726" spans="1:48" ht="12.5" x14ac:dyDescent="0.25">
      <c r="A726" t="s">
        <v>0</v>
      </c>
      <c r="B726">
        <v>118.35833333333333</v>
      </c>
      <c r="C726" s="1">
        <v>7</v>
      </c>
      <c r="D726" s="1">
        <v>10</v>
      </c>
      <c r="E726" s="1">
        <v>8</v>
      </c>
      <c r="F726" s="1">
        <v>8</v>
      </c>
      <c r="G726" s="1">
        <v>100000</v>
      </c>
      <c r="H726" s="1" t="s">
        <v>1903</v>
      </c>
      <c r="I726" s="1">
        <v>1</v>
      </c>
      <c r="N726" s="1">
        <v>1</v>
      </c>
      <c r="O726" s="1" t="s">
        <v>143</v>
      </c>
      <c r="Q726" s="1" t="s">
        <v>79</v>
      </c>
      <c r="S726" s="1" t="s">
        <v>90</v>
      </c>
      <c r="U726" s="1">
        <v>1</v>
      </c>
      <c r="V726" s="1" t="s">
        <v>3785</v>
      </c>
      <c r="W726" s="1" t="s">
        <v>58</v>
      </c>
      <c r="AA726" s="1" t="s">
        <v>30</v>
      </c>
      <c r="AC726" s="1" t="s">
        <v>32</v>
      </c>
      <c r="AH726" s="1" t="s">
        <v>59</v>
      </c>
      <c r="AJ726" s="1">
        <v>4</v>
      </c>
      <c r="AL726" s="1">
        <v>4</v>
      </c>
      <c r="AN726" s="1">
        <v>5</v>
      </c>
      <c r="AO726" s="1" t="s">
        <v>3786</v>
      </c>
      <c r="AP726" s="1" t="s">
        <v>73</v>
      </c>
      <c r="AR726" s="1">
        <v>9</v>
      </c>
      <c r="AS726" s="1" t="s">
        <v>3787</v>
      </c>
      <c r="AT726" s="1" t="s">
        <v>132</v>
      </c>
      <c r="AU726" s="1" t="s">
        <v>3788</v>
      </c>
      <c r="AV726" s="1">
        <v>1</v>
      </c>
    </row>
    <row r="727" spans="1:48" ht="12.5" x14ac:dyDescent="0.25">
      <c r="A727" t="s">
        <v>0</v>
      </c>
      <c r="B727">
        <v>27.486111111111111</v>
      </c>
      <c r="C727" s="1">
        <v>7</v>
      </c>
      <c r="D727" s="1">
        <v>70</v>
      </c>
      <c r="E727" s="1">
        <v>3</v>
      </c>
      <c r="F727" s="1">
        <v>5</v>
      </c>
      <c r="G727" s="1">
        <v>91748</v>
      </c>
      <c r="H727" s="1" t="s">
        <v>3789</v>
      </c>
      <c r="I727" s="1">
        <v>0</v>
      </c>
      <c r="J727" s="1" t="s">
        <v>96</v>
      </c>
      <c r="L727" s="1" t="s">
        <v>97</v>
      </c>
      <c r="N727" s="1">
        <v>1</v>
      </c>
      <c r="O727" s="1" t="s">
        <v>579</v>
      </c>
      <c r="Q727" s="1" t="s">
        <v>110</v>
      </c>
      <c r="S727" s="1" t="s">
        <v>56</v>
      </c>
      <c r="U727" s="1">
        <v>2</v>
      </c>
      <c r="V727" s="1" t="s">
        <v>1718</v>
      </c>
      <c r="W727" s="1" t="s">
        <v>58</v>
      </c>
      <c r="AF727" s="1" t="s">
        <v>35</v>
      </c>
      <c r="AQ727" s="1" t="s">
        <v>1527</v>
      </c>
      <c r="AR727" s="1">
        <v>10</v>
      </c>
      <c r="AS727" s="1" t="s">
        <v>3790</v>
      </c>
      <c r="AT727" s="1" t="s">
        <v>3791</v>
      </c>
      <c r="AV727" s="1">
        <v>1</v>
      </c>
    </row>
    <row r="728" spans="1:48" ht="12.5" x14ac:dyDescent="0.25">
      <c r="A728" t="s">
        <v>3931</v>
      </c>
      <c r="B728">
        <v>35.705555555555556</v>
      </c>
      <c r="C728" s="1">
        <v>7</v>
      </c>
      <c r="D728" s="1">
        <v>30</v>
      </c>
      <c r="E728" s="1">
        <v>7</v>
      </c>
      <c r="F728" s="1">
        <v>1</v>
      </c>
      <c r="G728" s="1">
        <v>129783</v>
      </c>
      <c r="H728" s="1" t="s">
        <v>603</v>
      </c>
      <c r="I728" s="1">
        <v>0</v>
      </c>
      <c r="J728" s="1" t="s">
        <v>66</v>
      </c>
      <c r="L728" s="1" t="s">
        <v>97</v>
      </c>
      <c r="N728" s="1">
        <v>1</v>
      </c>
      <c r="O728" s="1" t="s">
        <v>68</v>
      </c>
      <c r="Q728" s="1" t="s">
        <v>79</v>
      </c>
      <c r="S728" s="1" t="s">
        <v>56</v>
      </c>
      <c r="U728" s="1">
        <v>7</v>
      </c>
      <c r="V728" s="1" t="s">
        <v>3792</v>
      </c>
      <c r="W728" s="1" t="s">
        <v>82</v>
      </c>
      <c r="AC728" s="1" t="s">
        <v>32</v>
      </c>
      <c r="AH728" s="1" t="s">
        <v>59</v>
      </c>
      <c r="AJ728" s="1">
        <v>4</v>
      </c>
      <c r="AL728" s="1">
        <v>2</v>
      </c>
      <c r="AN728" s="1">
        <v>2</v>
      </c>
      <c r="AO728" s="1" t="s">
        <v>3793</v>
      </c>
      <c r="AP728" s="1" t="s">
        <v>73</v>
      </c>
      <c r="AR728" s="1">
        <v>10</v>
      </c>
      <c r="AS728" s="1" t="s">
        <v>3794</v>
      </c>
      <c r="AT728" s="1" t="s">
        <v>3795</v>
      </c>
      <c r="AU728" s="1" t="s">
        <v>3796</v>
      </c>
      <c r="AV728" s="1">
        <v>1</v>
      </c>
    </row>
    <row r="729" spans="1:48" ht="12.5" x14ac:dyDescent="0.25">
      <c r="A729" t="s">
        <v>4</v>
      </c>
      <c r="B729">
        <v>0.44166666666666665</v>
      </c>
      <c r="C729" s="1">
        <v>6</v>
      </c>
      <c r="D729" s="1">
        <v>30</v>
      </c>
      <c r="E729" s="1">
        <v>10</v>
      </c>
      <c r="F729" s="1">
        <v>6</v>
      </c>
      <c r="G729" s="1">
        <v>94588</v>
      </c>
      <c r="H729" s="1" t="s">
        <v>3797</v>
      </c>
      <c r="I729" s="1">
        <v>0</v>
      </c>
      <c r="J729" s="1" t="s">
        <v>96</v>
      </c>
      <c r="L729" s="1" t="s">
        <v>102</v>
      </c>
      <c r="N729" s="1">
        <v>1</v>
      </c>
      <c r="O729" s="1" t="s">
        <v>224</v>
      </c>
      <c r="R729" s="1" t="s">
        <v>317</v>
      </c>
      <c r="S729" s="1" t="s">
        <v>90</v>
      </c>
      <c r="U729" s="1">
        <v>3</v>
      </c>
      <c r="V729" s="1" t="s">
        <v>3798</v>
      </c>
      <c r="W729" s="1" t="s">
        <v>70</v>
      </c>
      <c r="AB729" s="1" t="s">
        <v>31</v>
      </c>
      <c r="AI729" s="1" t="s">
        <v>3799</v>
      </c>
      <c r="AJ729" s="1">
        <v>3</v>
      </c>
      <c r="AL729" s="1">
        <v>4</v>
      </c>
      <c r="AN729" s="1">
        <v>6</v>
      </c>
      <c r="AO729" s="1" t="s">
        <v>3800</v>
      </c>
      <c r="AP729" s="1" t="s">
        <v>73</v>
      </c>
      <c r="AR729" s="1">
        <v>0</v>
      </c>
      <c r="AS729" s="1" t="s">
        <v>3801</v>
      </c>
      <c r="AT729" s="1" t="s">
        <v>876</v>
      </c>
      <c r="AU729" s="1" t="s">
        <v>3802</v>
      </c>
      <c r="AV729" s="1">
        <v>0</v>
      </c>
    </row>
    <row r="730" spans="1:48" ht="12.5" x14ac:dyDescent="0.25">
      <c r="A730" t="s">
        <v>3927</v>
      </c>
      <c r="B730">
        <v>35.980555555555554</v>
      </c>
      <c r="C730" s="1">
        <v>8</v>
      </c>
      <c r="D730" s="1">
        <v>60</v>
      </c>
      <c r="E730" s="1">
        <v>6</v>
      </c>
      <c r="F730" s="1">
        <v>10</v>
      </c>
      <c r="G730" s="1">
        <v>440013</v>
      </c>
      <c r="H730" s="1" t="s">
        <v>861</v>
      </c>
      <c r="I730" s="1">
        <v>1</v>
      </c>
      <c r="N730" s="1">
        <v>1</v>
      </c>
      <c r="O730" s="1" t="s">
        <v>224</v>
      </c>
      <c r="R730" s="1" t="s">
        <v>317</v>
      </c>
      <c r="T730" s="1" t="s">
        <v>1031</v>
      </c>
      <c r="U730" s="1">
        <v>10</v>
      </c>
      <c r="V730" s="1" t="s">
        <v>3803</v>
      </c>
      <c r="W730" s="1" t="s">
        <v>58</v>
      </c>
      <c r="AB730" s="1" t="s">
        <v>31</v>
      </c>
      <c r="AH730" s="1" t="s">
        <v>59</v>
      </c>
      <c r="AJ730" s="1">
        <v>6</v>
      </c>
      <c r="AL730" s="1">
        <v>6</v>
      </c>
      <c r="AN730" s="1">
        <v>10</v>
      </c>
      <c r="AO730" s="1" t="s">
        <v>790</v>
      </c>
      <c r="AP730" s="1" t="s">
        <v>73</v>
      </c>
      <c r="AR730" s="1">
        <v>8</v>
      </c>
      <c r="AS730" s="1" t="s">
        <v>3804</v>
      </c>
      <c r="AT730" s="1" t="s">
        <v>3805</v>
      </c>
      <c r="AV730" s="1">
        <v>0</v>
      </c>
    </row>
    <row r="731" spans="1:48" ht="12.5" x14ac:dyDescent="0.25">
      <c r="A731" t="s">
        <v>3933</v>
      </c>
      <c r="B731">
        <v>65.669444444444451</v>
      </c>
      <c r="C731" s="1">
        <v>6</v>
      </c>
      <c r="D731" s="1">
        <v>90</v>
      </c>
      <c r="E731" s="1">
        <v>9</v>
      </c>
      <c r="F731" s="1">
        <v>1</v>
      </c>
      <c r="G731" s="1">
        <v>92886</v>
      </c>
      <c r="H731" s="1" t="s">
        <v>3806</v>
      </c>
      <c r="I731" s="1">
        <v>0</v>
      </c>
      <c r="K731" s="1" t="s">
        <v>684</v>
      </c>
      <c r="L731" s="1" t="s">
        <v>97</v>
      </c>
      <c r="N731" s="1">
        <v>1</v>
      </c>
      <c r="O731" s="1" t="s">
        <v>29</v>
      </c>
      <c r="Q731" s="1" t="s">
        <v>79</v>
      </c>
      <c r="S731" s="1" t="s">
        <v>464</v>
      </c>
      <c r="U731" s="1">
        <v>15</v>
      </c>
      <c r="V731" s="1" t="s">
        <v>3807</v>
      </c>
      <c r="W731" s="1" t="s">
        <v>70</v>
      </c>
      <c r="AA731" s="1" t="s">
        <v>30</v>
      </c>
      <c r="AH731" s="1" t="s">
        <v>71</v>
      </c>
      <c r="AK731" s="1">
        <v>10</v>
      </c>
      <c r="AL731" s="1">
        <v>5</v>
      </c>
      <c r="AN731" s="1">
        <v>20</v>
      </c>
      <c r="AO731" s="1" t="s">
        <v>3808</v>
      </c>
      <c r="AP731" s="1" t="s">
        <v>73</v>
      </c>
      <c r="AR731" s="1">
        <v>7</v>
      </c>
      <c r="AS731" s="1" t="s">
        <v>3809</v>
      </c>
      <c r="AT731" s="1" t="s">
        <v>3810</v>
      </c>
      <c r="AU731" s="1" t="s">
        <v>3811</v>
      </c>
      <c r="AV731" s="1">
        <v>0</v>
      </c>
    </row>
    <row r="732" spans="1:48" ht="12.5" x14ac:dyDescent="0.25">
      <c r="A732" t="s">
        <v>1</v>
      </c>
      <c r="B732">
        <v>24.491666666666667</v>
      </c>
      <c r="C732" s="1">
        <v>6</v>
      </c>
      <c r="D732" s="1">
        <v>50</v>
      </c>
      <c r="E732" s="1">
        <v>10</v>
      </c>
      <c r="F732" s="1">
        <v>1</v>
      </c>
      <c r="G732" s="1">
        <v>500076</v>
      </c>
      <c r="H732" s="1" t="s">
        <v>367</v>
      </c>
      <c r="I732" s="1">
        <v>1</v>
      </c>
      <c r="J732" s="1" t="s">
        <v>77</v>
      </c>
      <c r="L732" s="1" t="s">
        <v>97</v>
      </c>
      <c r="N732" s="1">
        <v>1</v>
      </c>
      <c r="O732" s="1" t="s">
        <v>224</v>
      </c>
      <c r="Q732" s="1" t="s">
        <v>79</v>
      </c>
      <c r="S732" s="1" t="s">
        <v>111</v>
      </c>
      <c r="U732" s="1">
        <v>2</v>
      </c>
      <c r="V732" s="1" t="s">
        <v>993</v>
      </c>
      <c r="W732" s="1" t="s">
        <v>58</v>
      </c>
      <c r="Z732" s="1" t="s">
        <v>29</v>
      </c>
      <c r="AH732" s="1" t="s">
        <v>83</v>
      </c>
      <c r="AJ732" s="1">
        <v>5</v>
      </c>
      <c r="AL732" s="1">
        <v>4</v>
      </c>
      <c r="AN732" s="1">
        <v>4</v>
      </c>
      <c r="AO732" s="1" t="s">
        <v>3812</v>
      </c>
      <c r="AP732" s="1" t="s">
        <v>73</v>
      </c>
      <c r="AR732" s="1">
        <v>8</v>
      </c>
      <c r="AS732" s="1" t="s">
        <v>3813</v>
      </c>
    </row>
    <row r="733" spans="1:48" ht="12.5" x14ac:dyDescent="0.25">
      <c r="A733" t="s">
        <v>3814</v>
      </c>
      <c r="B733">
        <v>38.163888888888891</v>
      </c>
      <c r="C733" s="1">
        <v>7</v>
      </c>
      <c r="D733" s="1">
        <v>240</v>
      </c>
      <c r="E733" s="1">
        <v>12</v>
      </c>
      <c r="F733" s="1">
        <v>6</v>
      </c>
      <c r="G733" s="1">
        <v>201012</v>
      </c>
      <c r="H733" s="1" t="s">
        <v>3815</v>
      </c>
      <c r="I733" s="1">
        <v>0</v>
      </c>
      <c r="J733" s="1" t="s">
        <v>96</v>
      </c>
      <c r="M733" s="1" t="s">
        <v>3816</v>
      </c>
      <c r="N733" s="1">
        <v>1</v>
      </c>
      <c r="O733" s="1" t="s">
        <v>136</v>
      </c>
      <c r="Q733" s="1" t="s">
        <v>144</v>
      </c>
      <c r="S733" s="1" t="s">
        <v>90</v>
      </c>
      <c r="U733" s="1">
        <v>16</v>
      </c>
      <c r="V733" s="1" t="s">
        <v>3817</v>
      </c>
      <c r="W733" s="1" t="s">
        <v>58</v>
      </c>
      <c r="AC733" s="1" t="s">
        <v>32</v>
      </c>
      <c r="AH733" s="1" t="s">
        <v>71</v>
      </c>
      <c r="AJ733" s="1">
        <v>4</v>
      </c>
      <c r="AL733" s="1">
        <v>4</v>
      </c>
      <c r="AN733" s="1">
        <v>6</v>
      </c>
      <c r="AO733" s="1" t="s">
        <v>3818</v>
      </c>
      <c r="AP733" s="1" t="s">
        <v>63</v>
      </c>
      <c r="AR733" s="1">
        <v>9</v>
      </c>
      <c r="AS733" s="1" t="s">
        <v>3819</v>
      </c>
      <c r="AT733" s="1" t="s">
        <v>3820</v>
      </c>
      <c r="AU733" s="1" t="s">
        <v>3821</v>
      </c>
      <c r="AV733" s="1">
        <v>1</v>
      </c>
    </row>
    <row r="734" spans="1:48" ht="12.5" x14ac:dyDescent="0.25">
      <c r="A734" t="s">
        <v>3930</v>
      </c>
      <c r="B734">
        <v>37.19166666666667</v>
      </c>
      <c r="C734" s="1">
        <v>7</v>
      </c>
      <c r="D734" s="1">
        <v>60</v>
      </c>
      <c r="E734" s="1">
        <v>5</v>
      </c>
      <c r="F734" s="1">
        <v>9</v>
      </c>
      <c r="H734" s="1" t="s">
        <v>3822</v>
      </c>
      <c r="I734" s="1">
        <v>1</v>
      </c>
      <c r="N734" s="1">
        <v>1</v>
      </c>
      <c r="O734" s="1" t="s">
        <v>224</v>
      </c>
      <c r="Q734" s="1" t="s">
        <v>110</v>
      </c>
      <c r="T734" s="1" t="s">
        <v>2590</v>
      </c>
      <c r="U734" s="1">
        <v>10</v>
      </c>
      <c r="V734" s="1" t="s">
        <v>3823</v>
      </c>
      <c r="W734" s="1" t="s">
        <v>82</v>
      </c>
      <c r="AB734" s="1" t="s">
        <v>31</v>
      </c>
      <c r="AH734" s="1" t="s">
        <v>166</v>
      </c>
      <c r="AK734" s="1">
        <v>15</v>
      </c>
      <c r="AM734" s="1">
        <v>10</v>
      </c>
      <c r="AN734" s="1">
        <v>20</v>
      </c>
      <c r="AO734" s="1" t="s">
        <v>3824</v>
      </c>
      <c r="AP734" s="1" t="s">
        <v>2882</v>
      </c>
      <c r="AR734" s="1">
        <v>10</v>
      </c>
      <c r="AS734" s="1" t="s">
        <v>3825</v>
      </c>
      <c r="AT734" s="1" t="s">
        <v>3826</v>
      </c>
      <c r="AU734" s="1" t="s">
        <v>3827</v>
      </c>
      <c r="AV734" s="1">
        <v>1</v>
      </c>
    </row>
    <row r="735" spans="1:48" ht="12.5" x14ac:dyDescent="0.25">
      <c r="A735" t="s">
        <v>0</v>
      </c>
      <c r="B735">
        <v>38.822222222222223</v>
      </c>
      <c r="C735" s="1">
        <v>6</v>
      </c>
      <c r="D735" s="1">
        <v>20</v>
      </c>
      <c r="E735" s="1">
        <v>13</v>
      </c>
      <c r="F735" s="1">
        <v>2</v>
      </c>
      <c r="G735" s="1">
        <v>29580</v>
      </c>
      <c r="H735" s="1" t="s">
        <v>3828</v>
      </c>
      <c r="I735" s="1">
        <v>0</v>
      </c>
      <c r="J735" s="1" t="s">
        <v>96</v>
      </c>
      <c r="L735" s="1" t="s">
        <v>102</v>
      </c>
      <c r="N735" s="1">
        <v>1</v>
      </c>
      <c r="O735" s="1" t="s">
        <v>224</v>
      </c>
      <c r="Q735" s="1" t="s">
        <v>79</v>
      </c>
      <c r="S735" s="1" t="s">
        <v>90</v>
      </c>
      <c r="U735" s="1">
        <v>2</v>
      </c>
      <c r="V735" s="1" t="s">
        <v>3829</v>
      </c>
      <c r="W735" s="1" t="s">
        <v>82</v>
      </c>
      <c r="Z735" s="1" t="s">
        <v>29</v>
      </c>
      <c r="AH735" s="1" t="s">
        <v>71</v>
      </c>
      <c r="AJ735" s="1">
        <v>6</v>
      </c>
      <c r="AL735" s="1">
        <v>6</v>
      </c>
      <c r="AN735" s="1">
        <v>25</v>
      </c>
      <c r="AO735" s="1" t="s">
        <v>3830</v>
      </c>
      <c r="AP735" s="1" t="s">
        <v>73</v>
      </c>
      <c r="AR735" s="1">
        <v>8</v>
      </c>
      <c r="AS735" s="1" t="s">
        <v>3831</v>
      </c>
      <c r="AV735" s="1">
        <v>1</v>
      </c>
    </row>
    <row r="736" spans="1:48" ht="12.5" x14ac:dyDescent="0.25">
      <c r="A736" t="s">
        <v>0</v>
      </c>
      <c r="B736">
        <v>37.12777777777778</v>
      </c>
      <c r="C736" s="1">
        <v>65</v>
      </c>
      <c r="D736" s="1">
        <v>40</v>
      </c>
      <c r="E736" s="1">
        <v>12</v>
      </c>
      <c r="F736" s="1">
        <v>3</v>
      </c>
      <c r="G736" s="1">
        <v>25469</v>
      </c>
      <c r="H736" s="1" t="s">
        <v>210</v>
      </c>
      <c r="I736" s="1">
        <v>0</v>
      </c>
      <c r="J736" s="1" t="s">
        <v>66</v>
      </c>
      <c r="L736" s="1" t="s">
        <v>53</v>
      </c>
      <c r="N736" s="1">
        <v>1</v>
      </c>
      <c r="O736" s="1" t="s">
        <v>451</v>
      </c>
      <c r="Q736" s="1" t="s">
        <v>79</v>
      </c>
      <c r="S736" s="1" t="s">
        <v>551</v>
      </c>
      <c r="U736" s="1">
        <v>14</v>
      </c>
      <c r="V736" s="1" t="s">
        <v>3832</v>
      </c>
      <c r="W736" s="1" t="s">
        <v>70</v>
      </c>
      <c r="Z736" s="1" t="s">
        <v>29</v>
      </c>
      <c r="AH736" s="1" t="s">
        <v>59</v>
      </c>
      <c r="AJ736" s="1">
        <v>3</v>
      </c>
      <c r="AM736" s="1">
        <v>20</v>
      </c>
      <c r="AN736" s="1">
        <v>30</v>
      </c>
      <c r="AO736" s="1" t="s">
        <v>3833</v>
      </c>
      <c r="AP736" s="1" t="s">
        <v>73</v>
      </c>
      <c r="AR736" s="1">
        <v>10</v>
      </c>
      <c r="AS736" s="1" t="s">
        <v>3834</v>
      </c>
      <c r="AT736" s="1" t="s">
        <v>3835</v>
      </c>
      <c r="AV736" s="1">
        <v>1</v>
      </c>
    </row>
    <row r="737" spans="1:48" ht="12.5" x14ac:dyDescent="0.25">
      <c r="A737" t="s">
        <v>0</v>
      </c>
      <c r="B737">
        <v>40.408333333333331</v>
      </c>
      <c r="C737" s="1">
        <v>4</v>
      </c>
      <c r="D737" s="1">
        <v>0</v>
      </c>
      <c r="E737" s="1">
        <v>12</v>
      </c>
      <c r="F737" s="1">
        <v>600</v>
      </c>
      <c r="G737" s="1">
        <v>94590</v>
      </c>
      <c r="H737" s="1" t="s">
        <v>3836</v>
      </c>
      <c r="I737" s="1">
        <v>1</v>
      </c>
      <c r="N737" s="1">
        <v>1</v>
      </c>
      <c r="P737" s="1" t="s">
        <v>3062</v>
      </c>
      <c r="R737" s="1" t="s">
        <v>3837</v>
      </c>
      <c r="T737" s="1" t="s">
        <v>3062</v>
      </c>
      <c r="U737" s="1">
        <v>27</v>
      </c>
      <c r="V737" s="1" t="s">
        <v>3063</v>
      </c>
      <c r="W737" s="1" t="s">
        <v>1287</v>
      </c>
      <c r="AB737" s="1" t="s">
        <v>31</v>
      </c>
      <c r="AC737" s="1" t="s">
        <v>32</v>
      </c>
      <c r="AI737" s="1" t="s">
        <v>185</v>
      </c>
      <c r="AJ737" s="1">
        <v>4</v>
      </c>
      <c r="AL737" s="1">
        <v>6</v>
      </c>
      <c r="AN737" s="1">
        <v>12</v>
      </c>
      <c r="AO737" s="1" t="s">
        <v>3838</v>
      </c>
      <c r="AQ737" s="1" t="s">
        <v>3839</v>
      </c>
      <c r="AR737" s="1">
        <v>10</v>
      </c>
      <c r="AS737" s="1" t="s">
        <v>3840</v>
      </c>
      <c r="AT737" s="1" t="s">
        <v>3841</v>
      </c>
      <c r="AU737" s="1" t="s">
        <v>3842</v>
      </c>
      <c r="AV737" s="1">
        <v>1</v>
      </c>
    </row>
    <row r="738" spans="1:48" ht="12.5" x14ac:dyDescent="0.25">
      <c r="A738" t="s">
        <v>0</v>
      </c>
      <c r="B738">
        <v>0.7416666666666667</v>
      </c>
      <c r="C738" s="1">
        <v>8</v>
      </c>
      <c r="D738" s="1">
        <v>30</v>
      </c>
      <c r="E738" s="1">
        <v>10</v>
      </c>
      <c r="F738" s="1">
        <v>2</v>
      </c>
      <c r="G738" s="1">
        <v>11900</v>
      </c>
      <c r="H738" s="1" t="s">
        <v>3843</v>
      </c>
      <c r="I738" s="1">
        <v>1</v>
      </c>
      <c r="N738" s="1">
        <v>1</v>
      </c>
      <c r="O738" s="1" t="s">
        <v>224</v>
      </c>
      <c r="Q738" s="1" t="s">
        <v>55</v>
      </c>
      <c r="S738" s="1" t="s">
        <v>90</v>
      </c>
      <c r="U738" s="1">
        <v>10</v>
      </c>
      <c r="V738" s="1" t="s">
        <v>3844</v>
      </c>
      <c r="W738" s="1" t="s">
        <v>58</v>
      </c>
      <c r="AC738" s="1" t="s">
        <v>32</v>
      </c>
      <c r="AH738" s="1" t="s">
        <v>71</v>
      </c>
      <c r="AJ738" s="1">
        <v>6</v>
      </c>
      <c r="AL738" s="1">
        <v>6</v>
      </c>
      <c r="AN738" s="1">
        <v>10</v>
      </c>
      <c r="AO738" s="1" t="s">
        <v>3845</v>
      </c>
      <c r="AP738" s="1" t="s">
        <v>73</v>
      </c>
      <c r="AR738" s="1">
        <v>10</v>
      </c>
      <c r="AS738" s="1" t="s">
        <v>3846</v>
      </c>
      <c r="AU738" s="1" t="s">
        <v>3847</v>
      </c>
      <c r="AV738" s="1">
        <v>1</v>
      </c>
    </row>
    <row r="739" spans="1:48" ht="12.5" x14ac:dyDescent="0.25">
      <c r="A739" t="s">
        <v>0</v>
      </c>
      <c r="B739">
        <v>27.383333333333333</v>
      </c>
      <c r="C739" s="1">
        <v>7</v>
      </c>
      <c r="D739" s="1">
        <v>45</v>
      </c>
      <c r="E739" s="1">
        <v>9</v>
      </c>
      <c r="F739" s="1">
        <v>5</v>
      </c>
      <c r="G739" s="1">
        <v>1120012</v>
      </c>
      <c r="H739" s="1" t="s">
        <v>2794</v>
      </c>
      <c r="I739" s="1">
        <v>1</v>
      </c>
      <c r="N739" s="1">
        <v>1</v>
      </c>
      <c r="O739" s="1" t="s">
        <v>143</v>
      </c>
      <c r="Q739" s="1" t="s">
        <v>383</v>
      </c>
      <c r="S739" s="1" t="s">
        <v>90</v>
      </c>
      <c r="U739" s="1">
        <v>1</v>
      </c>
      <c r="V739" s="1" t="s">
        <v>3848</v>
      </c>
      <c r="W739" s="1" t="s">
        <v>165</v>
      </c>
      <c r="AA739" s="1" t="s">
        <v>30</v>
      </c>
      <c r="AF739" s="1" t="s">
        <v>35</v>
      </c>
      <c r="AP739" s="1" t="s">
        <v>73</v>
      </c>
      <c r="AR739" s="1">
        <v>10</v>
      </c>
      <c r="AS739" s="1" t="s">
        <v>3849</v>
      </c>
      <c r="AT739" s="1" t="s">
        <v>3850</v>
      </c>
      <c r="AU739" s="1" t="s">
        <v>3851</v>
      </c>
      <c r="AV739" s="1">
        <v>1</v>
      </c>
    </row>
    <row r="740" spans="1:48" ht="12.5" x14ac:dyDescent="0.25">
      <c r="A740" t="s">
        <v>0</v>
      </c>
      <c r="B740">
        <v>24.455555555555556</v>
      </c>
      <c r="C740" s="1">
        <v>10</v>
      </c>
      <c r="D740" s="1">
        <v>300</v>
      </c>
      <c r="E740" s="1">
        <v>10</v>
      </c>
      <c r="F740" s="1">
        <v>10</v>
      </c>
      <c r="G740" s="1">
        <v>100000</v>
      </c>
      <c r="H740" s="1" t="s">
        <v>3852</v>
      </c>
      <c r="I740" s="1">
        <v>1</v>
      </c>
      <c r="N740" s="1">
        <v>1</v>
      </c>
      <c r="O740" s="1" t="s">
        <v>88</v>
      </c>
      <c r="Q740" s="1" t="s">
        <v>79</v>
      </c>
      <c r="S740" s="1" t="s">
        <v>90</v>
      </c>
      <c r="U740" s="1">
        <v>1</v>
      </c>
      <c r="V740" s="1" t="s">
        <v>3853</v>
      </c>
      <c r="W740" s="1" t="s">
        <v>58</v>
      </c>
      <c r="AC740" s="1" t="s">
        <v>32</v>
      </c>
      <c r="AH740" s="1" t="s">
        <v>83</v>
      </c>
      <c r="AJ740" s="1">
        <v>5</v>
      </c>
      <c r="AL740" s="1">
        <v>5</v>
      </c>
      <c r="AN740" s="1">
        <v>100</v>
      </c>
      <c r="AO740" s="1" t="s">
        <v>3854</v>
      </c>
      <c r="AP740" s="1" t="s">
        <v>63</v>
      </c>
      <c r="AR740" s="1">
        <v>10</v>
      </c>
      <c r="AS740" s="1" t="s">
        <v>3855</v>
      </c>
      <c r="AT740" s="1" t="s">
        <v>3856</v>
      </c>
      <c r="AU740" s="1" t="s">
        <v>35</v>
      </c>
      <c r="AV740" s="1">
        <v>1</v>
      </c>
    </row>
    <row r="741" spans="1:48" ht="12.5" x14ac:dyDescent="0.25">
      <c r="A741" t="s">
        <v>1</v>
      </c>
      <c r="B741">
        <v>118.35833333333333</v>
      </c>
      <c r="C741" s="1">
        <v>7</v>
      </c>
      <c r="D741" s="1">
        <v>15</v>
      </c>
      <c r="E741" s="1">
        <v>5</v>
      </c>
      <c r="F741" s="1">
        <v>5</v>
      </c>
      <c r="H741" s="1" t="s">
        <v>3857</v>
      </c>
      <c r="I741" s="1">
        <v>1</v>
      </c>
      <c r="N741" s="1">
        <v>1</v>
      </c>
      <c r="O741" s="1" t="s">
        <v>143</v>
      </c>
      <c r="Q741" s="1" t="s">
        <v>55</v>
      </c>
      <c r="S741" s="1" t="s">
        <v>90</v>
      </c>
      <c r="U741" s="1">
        <v>20</v>
      </c>
      <c r="V741" s="1" t="s">
        <v>3858</v>
      </c>
      <c r="W741" s="1" t="s">
        <v>70</v>
      </c>
      <c r="AB741" s="1" t="s">
        <v>31</v>
      </c>
      <c r="AC741" s="1" t="s">
        <v>32</v>
      </c>
      <c r="AH741" s="1" t="s">
        <v>71</v>
      </c>
      <c r="AJ741" s="1">
        <v>3</v>
      </c>
      <c r="AL741" s="1">
        <v>3</v>
      </c>
      <c r="AN741" s="1">
        <v>2</v>
      </c>
      <c r="AO741" s="1" t="s">
        <v>3859</v>
      </c>
      <c r="AP741" s="1" t="s">
        <v>73</v>
      </c>
      <c r="AR741" s="1">
        <v>8</v>
      </c>
      <c r="AS741" s="1" t="s">
        <v>3860</v>
      </c>
      <c r="AT741" s="1" t="s">
        <v>3861</v>
      </c>
      <c r="AU741" s="1" t="s">
        <v>3862</v>
      </c>
      <c r="AV741" s="1">
        <v>0</v>
      </c>
    </row>
    <row r="742" spans="1:48" ht="12.5" x14ac:dyDescent="0.25">
      <c r="A742" t="s">
        <v>3940</v>
      </c>
      <c r="B742">
        <v>28.266666666666666</v>
      </c>
      <c r="C742" s="1">
        <v>6</v>
      </c>
      <c r="D742" s="1">
        <v>220</v>
      </c>
      <c r="E742" s="1">
        <v>10</v>
      </c>
      <c r="F742" s="1">
        <v>10</v>
      </c>
      <c r="G742" s="1">
        <v>82362</v>
      </c>
      <c r="H742" s="1" t="s">
        <v>3863</v>
      </c>
      <c r="I742" s="1">
        <v>0</v>
      </c>
      <c r="J742" s="1" t="s">
        <v>52</v>
      </c>
      <c r="L742" s="1" t="s">
        <v>53</v>
      </c>
      <c r="N742" s="1">
        <v>0</v>
      </c>
      <c r="W742" s="1" t="s">
        <v>58</v>
      </c>
      <c r="AC742" s="1" t="s">
        <v>32</v>
      </c>
      <c r="AH742" s="1" t="s">
        <v>59</v>
      </c>
      <c r="AJ742" s="1">
        <v>4</v>
      </c>
      <c r="AL742" s="1">
        <v>3</v>
      </c>
      <c r="AN742" s="1">
        <v>12</v>
      </c>
      <c r="AO742" s="1" t="s">
        <v>3864</v>
      </c>
      <c r="AP742" s="1" t="s">
        <v>197</v>
      </c>
      <c r="AR742" s="1">
        <v>10</v>
      </c>
      <c r="AS742" s="1" t="s">
        <v>3865</v>
      </c>
      <c r="AT742" s="1" t="s">
        <v>3866</v>
      </c>
      <c r="AV742" s="1">
        <v>0</v>
      </c>
    </row>
    <row r="743" spans="1:48" ht="12.5" x14ac:dyDescent="0.25">
      <c r="A743" t="s">
        <v>4</v>
      </c>
      <c r="B743">
        <v>34.774999999999999</v>
      </c>
      <c r="C743" s="1">
        <v>6</v>
      </c>
      <c r="D743" s="1">
        <v>20</v>
      </c>
      <c r="E743" s="1">
        <v>9</v>
      </c>
      <c r="F743" s="1">
        <v>4</v>
      </c>
      <c r="G743" s="1">
        <v>70563</v>
      </c>
      <c r="H743" s="1" t="s">
        <v>3867</v>
      </c>
      <c r="I743" s="1">
        <v>1</v>
      </c>
      <c r="N743" s="1">
        <v>1</v>
      </c>
      <c r="O743" s="1" t="s">
        <v>54</v>
      </c>
      <c r="Q743" s="1" t="s">
        <v>55</v>
      </c>
      <c r="S743" s="1" t="s">
        <v>294</v>
      </c>
      <c r="U743" s="1">
        <v>10</v>
      </c>
      <c r="V743" s="1" t="s">
        <v>3868</v>
      </c>
      <c r="W743" s="1" t="s">
        <v>82</v>
      </c>
      <c r="AC743" s="1" t="s">
        <v>32</v>
      </c>
      <c r="AH743" s="1" t="s">
        <v>59</v>
      </c>
      <c r="AJ743" s="1">
        <v>4</v>
      </c>
      <c r="AL743" s="1">
        <v>2</v>
      </c>
      <c r="AN743" s="1">
        <v>20</v>
      </c>
      <c r="AO743" s="1" t="s">
        <v>3869</v>
      </c>
      <c r="AP743" s="1" t="s">
        <v>73</v>
      </c>
      <c r="AR743" s="1">
        <v>8</v>
      </c>
      <c r="AS743" s="1" t="s">
        <v>3870</v>
      </c>
      <c r="AT743" s="1" t="s">
        <v>2834</v>
      </c>
      <c r="AU743" s="1" t="s">
        <v>3871</v>
      </c>
      <c r="AV743" s="1">
        <v>1</v>
      </c>
    </row>
    <row r="744" spans="1:48" ht="12.5" x14ac:dyDescent="0.25">
      <c r="A744" t="s">
        <v>4</v>
      </c>
      <c r="B744">
        <v>37.080555555555556</v>
      </c>
      <c r="C744" s="1">
        <v>6</v>
      </c>
      <c r="D744" s="1">
        <v>80</v>
      </c>
      <c r="E744" s="1">
        <v>8</v>
      </c>
      <c r="F744" s="1">
        <v>10</v>
      </c>
      <c r="G744" s="1">
        <v>90006</v>
      </c>
      <c r="H744" s="1" t="s">
        <v>654</v>
      </c>
      <c r="I744" s="1">
        <v>0</v>
      </c>
      <c r="J744" s="1" t="s">
        <v>52</v>
      </c>
      <c r="L744" s="1" t="s">
        <v>97</v>
      </c>
      <c r="N744" s="1">
        <v>1</v>
      </c>
      <c r="O744" s="1" t="s">
        <v>224</v>
      </c>
      <c r="Q744" s="1" t="s">
        <v>79</v>
      </c>
      <c r="S744" s="1" t="s">
        <v>244</v>
      </c>
      <c r="U744" s="1">
        <v>5</v>
      </c>
      <c r="V744" s="1" t="s">
        <v>3872</v>
      </c>
      <c r="W744" s="1" t="s">
        <v>82</v>
      </c>
      <c r="AC744" s="1" t="s">
        <v>32</v>
      </c>
      <c r="AH744" s="1" t="s">
        <v>59</v>
      </c>
      <c r="AJ744" s="1">
        <v>6</v>
      </c>
      <c r="AL744" s="1">
        <v>1</v>
      </c>
      <c r="AN744" s="1">
        <v>8</v>
      </c>
      <c r="AO744" s="1" t="s">
        <v>3873</v>
      </c>
      <c r="AQ744" s="1" t="s">
        <v>3874</v>
      </c>
      <c r="AR744" s="1">
        <v>8</v>
      </c>
      <c r="AS744" s="1" t="s">
        <v>3875</v>
      </c>
      <c r="AT744" s="1" t="s">
        <v>3876</v>
      </c>
      <c r="AU744" s="1" t="s">
        <v>3877</v>
      </c>
      <c r="AV744" s="1">
        <v>1</v>
      </c>
    </row>
    <row r="745" spans="1:48" ht="12.5" x14ac:dyDescent="0.25">
      <c r="A745" t="s">
        <v>3930</v>
      </c>
      <c r="B745">
        <v>118.35833333333333</v>
      </c>
      <c r="C745" s="1">
        <v>8</v>
      </c>
      <c r="D745" s="1">
        <v>30</v>
      </c>
      <c r="E745" s="1">
        <v>6</v>
      </c>
      <c r="F745" s="1">
        <v>5</v>
      </c>
      <c r="G745" s="1">
        <v>69415</v>
      </c>
      <c r="H745" s="1" t="s">
        <v>603</v>
      </c>
      <c r="I745" s="1">
        <v>0</v>
      </c>
      <c r="J745" s="1" t="s">
        <v>135</v>
      </c>
      <c r="L745" s="1" t="s">
        <v>67</v>
      </c>
      <c r="N745" s="1">
        <v>1</v>
      </c>
      <c r="O745" s="1" t="s">
        <v>579</v>
      </c>
      <c r="Q745" s="1" t="s">
        <v>55</v>
      </c>
      <c r="T745" s="1" t="s">
        <v>1031</v>
      </c>
      <c r="U745" s="1">
        <v>9</v>
      </c>
      <c r="W745" s="1" t="s">
        <v>82</v>
      </c>
      <c r="Z745" s="1" t="s">
        <v>29</v>
      </c>
      <c r="AH745" s="1" t="s">
        <v>166</v>
      </c>
      <c r="AJ745" s="1">
        <v>5</v>
      </c>
      <c r="AL745" s="1">
        <v>1</v>
      </c>
      <c r="AN745" s="1">
        <v>8</v>
      </c>
      <c r="AO745" s="1" t="s">
        <v>3878</v>
      </c>
      <c r="AQ745" s="1" t="s">
        <v>3879</v>
      </c>
      <c r="AR745" s="1">
        <v>8</v>
      </c>
      <c r="AS745" s="1" t="s">
        <v>3880</v>
      </c>
      <c r="AT745" s="1" t="s">
        <v>3881</v>
      </c>
      <c r="AV745" s="1">
        <v>0</v>
      </c>
    </row>
    <row r="746" spans="1:48" ht="12.5" x14ac:dyDescent="0.25">
      <c r="A746" t="s">
        <v>3933</v>
      </c>
      <c r="B746">
        <v>38.030555555555559</v>
      </c>
      <c r="C746" s="1">
        <v>8</v>
      </c>
      <c r="D746" s="1">
        <v>45</v>
      </c>
      <c r="E746" s="1">
        <v>5</v>
      </c>
      <c r="F746" s="1">
        <v>6</v>
      </c>
      <c r="G746" s="1">
        <v>110121</v>
      </c>
      <c r="H746" s="1" t="s">
        <v>3173</v>
      </c>
      <c r="I746" s="1">
        <v>1</v>
      </c>
      <c r="N746" s="1">
        <v>1</v>
      </c>
      <c r="O746" s="1" t="s">
        <v>579</v>
      </c>
      <c r="Q746" s="1" t="s">
        <v>110</v>
      </c>
      <c r="S746" s="1" t="s">
        <v>331</v>
      </c>
      <c r="U746" s="1">
        <v>10</v>
      </c>
      <c r="W746" s="1" t="s">
        <v>82</v>
      </c>
      <c r="Z746" s="1" t="s">
        <v>29</v>
      </c>
      <c r="AH746" s="1" t="s">
        <v>83</v>
      </c>
      <c r="AJ746" s="1">
        <v>3</v>
      </c>
      <c r="AL746" s="1">
        <v>4</v>
      </c>
      <c r="AN746" s="1">
        <v>8</v>
      </c>
      <c r="AO746" s="1" t="s">
        <v>3882</v>
      </c>
      <c r="AP746" s="1" t="s">
        <v>73</v>
      </c>
      <c r="AR746" s="1">
        <v>10</v>
      </c>
      <c r="AS746" s="1" t="s">
        <v>3883</v>
      </c>
      <c r="AT746" s="1" t="s">
        <v>3884</v>
      </c>
      <c r="AU746" s="1" t="s">
        <v>3885</v>
      </c>
      <c r="AV746" s="1">
        <v>1</v>
      </c>
    </row>
    <row r="747" spans="1:48" ht="12.5" x14ac:dyDescent="0.25">
      <c r="A747" t="s">
        <v>0</v>
      </c>
      <c r="B747">
        <v>42.758333333333333</v>
      </c>
      <c r="C747" s="1">
        <v>7</v>
      </c>
      <c r="D747" s="1">
        <v>40</v>
      </c>
      <c r="E747" s="1">
        <v>6</v>
      </c>
      <c r="F747" s="1">
        <v>1</v>
      </c>
      <c r="G747" s="1">
        <v>54911</v>
      </c>
      <c r="H747" s="1" t="s">
        <v>3886</v>
      </c>
      <c r="I747" s="1">
        <v>0</v>
      </c>
      <c r="J747" s="1" t="s">
        <v>122</v>
      </c>
      <c r="L747" s="1" t="s">
        <v>97</v>
      </c>
      <c r="N747" s="1">
        <v>1</v>
      </c>
      <c r="O747" s="1" t="s">
        <v>68</v>
      </c>
      <c r="Q747" s="1" t="s">
        <v>79</v>
      </c>
      <c r="S747" s="1" t="s">
        <v>56</v>
      </c>
      <c r="U747" s="1">
        <v>10</v>
      </c>
      <c r="W747" s="1" t="s">
        <v>70</v>
      </c>
      <c r="AA747" s="1" t="s">
        <v>30</v>
      </c>
      <c r="AH747" s="1" t="s">
        <v>71</v>
      </c>
      <c r="AJ747" s="1">
        <v>3</v>
      </c>
      <c r="AL747" s="1">
        <v>5</v>
      </c>
      <c r="AN747" s="1">
        <v>36</v>
      </c>
      <c r="AO747" s="1" t="s">
        <v>3887</v>
      </c>
      <c r="AP747" s="1" t="s">
        <v>73</v>
      </c>
      <c r="AR747" s="1">
        <v>9</v>
      </c>
      <c r="AS747" s="1" t="s">
        <v>3888</v>
      </c>
      <c r="AT747" s="1" t="s">
        <v>3889</v>
      </c>
    </row>
    <row r="748" spans="1:48" ht="12.5" x14ac:dyDescent="0.25">
      <c r="A748" t="s">
        <v>3930</v>
      </c>
      <c r="B748">
        <v>29.536111111111111</v>
      </c>
      <c r="C748" s="1">
        <v>4</v>
      </c>
      <c r="D748" s="1">
        <v>10</v>
      </c>
      <c r="E748" s="1">
        <v>8</v>
      </c>
      <c r="F748" s="1">
        <v>1</v>
      </c>
      <c r="G748" s="1">
        <v>94109</v>
      </c>
      <c r="H748" s="1" t="s">
        <v>336</v>
      </c>
      <c r="I748" s="1">
        <v>1</v>
      </c>
      <c r="N748" s="1">
        <v>1</v>
      </c>
      <c r="O748" s="1" t="s">
        <v>5</v>
      </c>
      <c r="Q748" s="1" t="s">
        <v>79</v>
      </c>
      <c r="S748" s="1" t="s">
        <v>56</v>
      </c>
      <c r="U748" s="1">
        <v>12</v>
      </c>
      <c r="V748" s="1" t="s">
        <v>3890</v>
      </c>
      <c r="W748" s="1" t="s">
        <v>58</v>
      </c>
      <c r="AA748" s="1" t="s">
        <v>30</v>
      </c>
      <c r="AB748" s="1" t="s">
        <v>31</v>
      </c>
      <c r="AH748" s="1" t="s">
        <v>71</v>
      </c>
      <c r="AK748" s="1" t="s">
        <v>3891</v>
      </c>
      <c r="AL748" s="1">
        <v>5</v>
      </c>
      <c r="AN748" s="1">
        <v>20</v>
      </c>
      <c r="AO748" s="1" t="s">
        <v>3892</v>
      </c>
      <c r="AP748" s="1" t="s">
        <v>73</v>
      </c>
      <c r="AR748" s="1">
        <v>10</v>
      </c>
      <c r="AS748" s="1" t="s">
        <v>3893</v>
      </c>
      <c r="AT748" s="1" t="s">
        <v>3894</v>
      </c>
      <c r="AU748" s="1" t="s">
        <v>115</v>
      </c>
      <c r="AV748" s="1">
        <v>1</v>
      </c>
    </row>
    <row r="749" spans="1:48" ht="12.5" x14ac:dyDescent="0.25">
      <c r="A749" t="s">
        <v>1</v>
      </c>
      <c r="B749">
        <v>24.969444444444445</v>
      </c>
      <c r="C749" s="1">
        <v>7</v>
      </c>
      <c r="D749" s="1">
        <v>30</v>
      </c>
      <c r="E749" s="1">
        <v>12</v>
      </c>
      <c r="F749" s="1">
        <v>0</v>
      </c>
      <c r="G749" s="1">
        <v>21523</v>
      </c>
      <c r="H749" s="1" t="s">
        <v>971</v>
      </c>
      <c r="I749" s="1">
        <v>0</v>
      </c>
      <c r="J749" s="1" t="s">
        <v>96</v>
      </c>
      <c r="L749" s="1" t="s">
        <v>97</v>
      </c>
      <c r="N749" s="1">
        <v>0</v>
      </c>
      <c r="W749" s="1" t="s">
        <v>58</v>
      </c>
      <c r="Z749" s="1" t="s">
        <v>29</v>
      </c>
      <c r="AH749" s="1" t="s">
        <v>166</v>
      </c>
      <c r="AJ749" s="1">
        <v>5</v>
      </c>
      <c r="AL749" s="1">
        <v>5</v>
      </c>
      <c r="AN749" s="1">
        <v>16</v>
      </c>
      <c r="AO749" s="1" t="s">
        <v>3895</v>
      </c>
      <c r="AQ749" s="1" t="s">
        <v>3896</v>
      </c>
      <c r="AR749" s="1">
        <v>9</v>
      </c>
      <c r="AS749" s="1" t="s">
        <v>35</v>
      </c>
      <c r="AT749" s="1" t="s">
        <v>3897</v>
      </c>
      <c r="AU749" s="1" t="s">
        <v>3898</v>
      </c>
      <c r="AV749" s="1">
        <v>1</v>
      </c>
    </row>
    <row r="750" spans="1:48" ht="12.5" x14ac:dyDescent="0.25">
      <c r="A750" t="s">
        <v>3934</v>
      </c>
      <c r="B750">
        <v>24.955555555555556</v>
      </c>
      <c r="C750" s="1">
        <v>7</v>
      </c>
      <c r="D750" s="1">
        <v>40</v>
      </c>
      <c r="E750" s="1">
        <v>10</v>
      </c>
      <c r="F750" s="1">
        <v>4</v>
      </c>
      <c r="G750" s="1">
        <v>28023</v>
      </c>
      <c r="H750" s="1" t="s">
        <v>3899</v>
      </c>
      <c r="I750" s="1">
        <v>1</v>
      </c>
      <c r="N750" s="1">
        <v>1</v>
      </c>
      <c r="O750" s="1" t="s">
        <v>456</v>
      </c>
      <c r="Q750" s="1" t="s">
        <v>55</v>
      </c>
      <c r="S750" s="1" t="s">
        <v>90</v>
      </c>
      <c r="U750" s="1">
        <v>1</v>
      </c>
      <c r="V750" s="1" t="s">
        <v>3900</v>
      </c>
      <c r="W750" s="1" t="s">
        <v>58</v>
      </c>
      <c r="Z750" s="1" t="s">
        <v>29</v>
      </c>
      <c r="AH750" s="1" t="s">
        <v>71</v>
      </c>
      <c r="AJ750" s="1">
        <v>6</v>
      </c>
      <c r="AM750" s="1">
        <v>10</v>
      </c>
      <c r="AN750" s="1">
        <v>30</v>
      </c>
      <c r="AO750" s="1" t="s">
        <v>3901</v>
      </c>
      <c r="AP750" s="1" t="s">
        <v>73</v>
      </c>
      <c r="AR750" s="1">
        <v>8</v>
      </c>
      <c r="AS750" s="1" t="s">
        <v>3902</v>
      </c>
      <c r="AT750" s="1" t="s">
        <v>3903</v>
      </c>
      <c r="AU750" s="1" t="s">
        <v>3904</v>
      </c>
      <c r="AV750" s="1">
        <v>0</v>
      </c>
    </row>
    <row r="751" spans="1:48" ht="12.5" x14ac:dyDescent="0.25">
      <c r="A751" t="s">
        <v>4</v>
      </c>
      <c r="B751">
        <v>45.030555555555559</v>
      </c>
      <c r="C751" s="1">
        <v>7</v>
      </c>
      <c r="D751" s="1">
        <v>60</v>
      </c>
      <c r="E751" s="1">
        <v>8</v>
      </c>
      <c r="F751" s="1">
        <v>35</v>
      </c>
      <c r="G751" s="1">
        <v>94583</v>
      </c>
      <c r="H751" s="1" t="s">
        <v>3905</v>
      </c>
      <c r="I751" s="1">
        <v>0</v>
      </c>
      <c r="J751" s="1" t="s">
        <v>135</v>
      </c>
      <c r="L751" s="1" t="s">
        <v>97</v>
      </c>
      <c r="N751" s="1">
        <v>1</v>
      </c>
      <c r="O751" s="1" t="s">
        <v>224</v>
      </c>
      <c r="Q751" s="1" t="s">
        <v>79</v>
      </c>
      <c r="S751" s="1" t="s">
        <v>159</v>
      </c>
      <c r="U751" s="1">
        <v>20</v>
      </c>
      <c r="V751" s="1" t="s">
        <v>3906</v>
      </c>
      <c r="W751" s="1" t="s">
        <v>58</v>
      </c>
      <c r="AC751" s="1" t="s">
        <v>32</v>
      </c>
      <c r="AH751" s="1" t="s">
        <v>59</v>
      </c>
      <c r="AJ751" s="1">
        <v>3</v>
      </c>
      <c r="AL751" s="1">
        <v>1</v>
      </c>
      <c r="AN751" s="1">
        <v>100</v>
      </c>
      <c r="AO751" s="1" t="s">
        <v>3907</v>
      </c>
      <c r="AP751" s="1" t="s">
        <v>73</v>
      </c>
      <c r="AR751" s="1">
        <v>10</v>
      </c>
      <c r="AS751" s="1" t="s">
        <v>3908</v>
      </c>
      <c r="AT751" s="1" t="s">
        <v>3909</v>
      </c>
      <c r="AV751" s="1">
        <v>0</v>
      </c>
    </row>
    <row r="752" spans="1:48" ht="12.5" x14ac:dyDescent="0.25">
      <c r="A752" t="s">
        <v>4</v>
      </c>
      <c r="B752">
        <v>30.761111111111113</v>
      </c>
      <c r="C752" s="1">
        <v>8</v>
      </c>
      <c r="D752" s="1">
        <v>45</v>
      </c>
      <c r="E752" s="1">
        <v>12</v>
      </c>
      <c r="F752" s="1">
        <v>12</v>
      </c>
      <c r="G752" s="1">
        <v>55130</v>
      </c>
      <c r="H752" s="1" t="s">
        <v>3910</v>
      </c>
      <c r="I752" s="1">
        <v>0</v>
      </c>
      <c r="J752" s="1" t="s">
        <v>52</v>
      </c>
      <c r="L752" s="1" t="s">
        <v>102</v>
      </c>
      <c r="N752" s="1">
        <v>1</v>
      </c>
      <c r="O752" s="1" t="s">
        <v>784</v>
      </c>
      <c r="Q752" s="1" t="s">
        <v>79</v>
      </c>
      <c r="S752" s="1" t="s">
        <v>104</v>
      </c>
      <c r="U752" s="1">
        <v>5</v>
      </c>
      <c r="V752" s="1" t="s">
        <v>3911</v>
      </c>
      <c r="W752" s="1" t="s">
        <v>58</v>
      </c>
      <c r="AC752" s="1" t="s">
        <v>32</v>
      </c>
      <c r="AH752" s="1" t="s">
        <v>71</v>
      </c>
      <c r="AJ752" s="1">
        <v>2</v>
      </c>
      <c r="AL752" s="1">
        <v>4</v>
      </c>
      <c r="AN752" s="1">
        <v>6</v>
      </c>
      <c r="AO752" s="1" t="s">
        <v>3912</v>
      </c>
      <c r="AP752" s="1" t="s">
        <v>199</v>
      </c>
      <c r="AR752" s="1">
        <v>8</v>
      </c>
      <c r="AS752" s="1" t="s">
        <v>3913</v>
      </c>
      <c r="AT752" s="1" t="s">
        <v>3914</v>
      </c>
      <c r="AU752" s="1" t="s">
        <v>3915</v>
      </c>
      <c r="AV752" s="1">
        <v>1</v>
      </c>
    </row>
    <row r="753" spans="1:48" ht="12.5" x14ac:dyDescent="0.25">
      <c r="A753" t="s">
        <v>1</v>
      </c>
      <c r="B753">
        <v>26.158333333333335</v>
      </c>
      <c r="C753" s="1">
        <v>7</v>
      </c>
      <c r="D753" s="1">
        <v>100</v>
      </c>
      <c r="E753" s="1">
        <v>7</v>
      </c>
      <c r="F753" s="1">
        <v>10</v>
      </c>
      <c r="G753" s="1">
        <v>98133</v>
      </c>
      <c r="H753" s="1" t="s">
        <v>2335</v>
      </c>
      <c r="I753" s="1">
        <v>1</v>
      </c>
      <c r="N753" s="1">
        <v>1</v>
      </c>
      <c r="O753" s="1" t="s">
        <v>158</v>
      </c>
      <c r="Q753" s="1" t="s">
        <v>79</v>
      </c>
      <c r="S753" s="1" t="s">
        <v>90</v>
      </c>
      <c r="U753" s="1">
        <v>1</v>
      </c>
      <c r="V753" s="1" t="s">
        <v>993</v>
      </c>
      <c r="W753" s="1" t="s">
        <v>82</v>
      </c>
      <c r="AA753" s="1" t="s">
        <v>30</v>
      </c>
      <c r="AH753" s="1" t="s">
        <v>83</v>
      </c>
      <c r="AK753" s="1">
        <v>10</v>
      </c>
      <c r="AL753" s="1">
        <v>5</v>
      </c>
      <c r="AN753" s="1">
        <v>200</v>
      </c>
      <c r="AO753" s="1" t="s">
        <v>3916</v>
      </c>
      <c r="AP753" s="1" t="s">
        <v>63</v>
      </c>
      <c r="AR753" s="1">
        <v>9</v>
      </c>
      <c r="AS753" s="1" t="s">
        <v>3917</v>
      </c>
      <c r="AT753" s="1" t="s">
        <v>3918</v>
      </c>
      <c r="AV753" s="1">
        <v>1</v>
      </c>
    </row>
    <row r="754" spans="1:48" ht="12.5" x14ac:dyDescent="0.25">
      <c r="A754" t="s">
        <v>0</v>
      </c>
      <c r="B754">
        <v>32.774999999999999</v>
      </c>
      <c r="C754" s="1">
        <v>6</v>
      </c>
      <c r="D754" s="1">
        <v>25</v>
      </c>
      <c r="E754" s="1">
        <v>14</v>
      </c>
      <c r="F754" s="1">
        <v>1</v>
      </c>
      <c r="G754" s="1">
        <v>6089</v>
      </c>
      <c r="H754" s="1" t="s">
        <v>3919</v>
      </c>
      <c r="I754" s="1">
        <v>1</v>
      </c>
      <c r="N754" s="1">
        <v>1</v>
      </c>
      <c r="O754" s="1" t="s">
        <v>29</v>
      </c>
      <c r="Q754" s="1" t="s">
        <v>79</v>
      </c>
      <c r="S754" s="1" t="s">
        <v>232</v>
      </c>
      <c r="U754" s="1">
        <v>1</v>
      </c>
      <c r="V754" s="1" t="s">
        <v>3920</v>
      </c>
      <c r="W754" s="1" t="s">
        <v>398</v>
      </c>
      <c r="Z754" s="1" t="s">
        <v>29</v>
      </c>
      <c r="AH754" s="1" t="s">
        <v>83</v>
      </c>
      <c r="AJ754" s="1">
        <v>6</v>
      </c>
      <c r="AL754" s="1">
        <v>5</v>
      </c>
      <c r="AN754" s="1">
        <v>40</v>
      </c>
      <c r="AO754" s="1" t="s">
        <v>3921</v>
      </c>
      <c r="AP754" s="1" t="s">
        <v>73</v>
      </c>
      <c r="AR754" s="1">
        <v>8</v>
      </c>
      <c r="AS754" s="1" t="s">
        <v>3922</v>
      </c>
      <c r="AT754" s="1" t="s">
        <v>3923</v>
      </c>
      <c r="AU754" s="1" t="s">
        <v>3924</v>
      </c>
      <c r="AV754" s="1">
        <v>1</v>
      </c>
    </row>
  </sheetData>
  <hyperlinks>
    <hyperlink ref="V75" r:id="rId1"/>
    <hyperlink ref="V288" r:id="rId2"/>
    <hyperlink ref="V359" r:id="rId3"/>
    <hyperlink ref="AQ469" r:id="rId4"/>
    <hyperlink ref="V532" r:id="rId5"/>
    <hyperlink ref="V553" r:id="rId6"/>
    <hyperlink ref="V648" r:id="rId7"/>
    <hyperlink ref="V654"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4"/>
  <sheetViews>
    <sheetView topLeftCell="A13" workbookViewId="0">
      <selection activeCell="I80" sqref="I80"/>
    </sheetView>
  </sheetViews>
  <sheetFormatPr defaultRowHeight="12.5" x14ac:dyDescent="0.25"/>
  <cols>
    <col min="1" max="1" width="14.453125" style="12"/>
    <col min="2" max="2" width="8.7265625" style="12"/>
    <col min="3" max="3" width="14.453125" style="12"/>
    <col min="4" max="4" width="8.7265625" style="12"/>
    <col min="5" max="5" width="13" style="12" bestFit="1" customWidth="1"/>
    <col min="6" max="6" width="39.26953125" style="12" customWidth="1"/>
    <col min="8" max="9" width="15.26953125" customWidth="1"/>
    <col min="16" max="16" width="11.90625" customWidth="1"/>
    <col min="17" max="17" width="11.453125" customWidth="1"/>
  </cols>
  <sheetData>
    <row r="1" spans="1:18" x14ac:dyDescent="0.25">
      <c r="A1" s="12" t="s">
        <v>6</v>
      </c>
      <c r="B1" s="12" t="s">
        <v>3962</v>
      </c>
      <c r="C1" s="12" t="s">
        <v>3971</v>
      </c>
    </row>
    <row r="2" spans="1:18" x14ac:dyDescent="0.25">
      <c r="A2" s="12">
        <v>1</v>
      </c>
      <c r="B2" s="12">
        <f t="shared" ref="B2:B33" si="0">IF(A2&lt;=14,A2,"N/A")</f>
        <v>1</v>
      </c>
      <c r="C2" s="12">
        <v>0</v>
      </c>
      <c r="E2" s="13" t="s">
        <v>3957</v>
      </c>
      <c r="F2" s="12" t="s">
        <v>3968</v>
      </c>
    </row>
    <row r="3" spans="1:18" x14ac:dyDescent="0.25">
      <c r="A3" s="12">
        <v>4</v>
      </c>
      <c r="B3" s="12">
        <f t="shared" si="0"/>
        <v>4</v>
      </c>
      <c r="C3" s="12">
        <v>0</v>
      </c>
      <c r="E3" s="14" t="s">
        <v>3970</v>
      </c>
      <c r="F3" s="15">
        <v>133</v>
      </c>
    </row>
    <row r="4" spans="1:18" x14ac:dyDescent="0.25">
      <c r="A4" s="12">
        <v>4</v>
      </c>
      <c r="B4" s="12">
        <f t="shared" si="0"/>
        <v>4</v>
      </c>
      <c r="C4" s="12">
        <v>0</v>
      </c>
      <c r="E4" s="14" t="s">
        <v>3969</v>
      </c>
      <c r="F4" s="15">
        <v>620</v>
      </c>
    </row>
    <row r="5" spans="1:18" x14ac:dyDescent="0.25">
      <c r="A5" s="12">
        <v>4</v>
      </c>
      <c r="B5" s="12">
        <f t="shared" si="0"/>
        <v>4</v>
      </c>
      <c r="C5" s="12">
        <v>0</v>
      </c>
      <c r="E5" s="14" t="s">
        <v>3958</v>
      </c>
      <c r="F5" s="15">
        <v>753</v>
      </c>
      <c r="O5" s="9"/>
      <c r="P5" s="9"/>
      <c r="Q5" s="9"/>
      <c r="R5" s="9"/>
    </row>
    <row r="6" spans="1:18" ht="16" thickBot="1" x14ac:dyDescent="0.4">
      <c r="A6" s="12">
        <v>4</v>
      </c>
      <c r="B6" s="12">
        <f t="shared" si="0"/>
        <v>4</v>
      </c>
      <c r="C6" s="12">
        <v>0</v>
      </c>
      <c r="O6" s="9"/>
      <c r="P6" s="19" t="s">
        <v>3963</v>
      </c>
      <c r="Q6" s="19"/>
      <c r="R6" s="9"/>
    </row>
    <row r="7" spans="1:18" ht="15" thickTop="1" x14ac:dyDescent="0.35">
      <c r="A7" s="12">
        <v>5</v>
      </c>
      <c r="B7" s="12">
        <f t="shared" si="0"/>
        <v>5</v>
      </c>
      <c r="C7" s="12">
        <v>0</v>
      </c>
      <c r="E7" s="13" t="s">
        <v>3957</v>
      </c>
      <c r="F7" s="12" t="s">
        <v>3975</v>
      </c>
      <c r="O7" s="9"/>
      <c r="P7" s="10" t="s">
        <v>3959</v>
      </c>
      <c r="Q7" s="11">
        <f>AVERAGE(B2:B754)</f>
        <v>6.9183400267737616</v>
      </c>
      <c r="R7" s="9"/>
    </row>
    <row r="8" spans="1:18" ht="14.5" x14ac:dyDescent="0.35">
      <c r="A8" s="12">
        <v>5</v>
      </c>
      <c r="B8" s="12">
        <f t="shared" si="0"/>
        <v>5</v>
      </c>
      <c r="C8" s="12">
        <v>0</v>
      </c>
      <c r="E8" s="14">
        <v>1</v>
      </c>
      <c r="F8" s="15">
        <v>1</v>
      </c>
      <c r="O8" s="9"/>
      <c r="P8" s="10" t="s">
        <v>3960</v>
      </c>
      <c r="Q8" s="10">
        <f>MODE(B2:B754)</f>
        <v>7</v>
      </c>
      <c r="R8" s="9"/>
    </row>
    <row r="9" spans="1:18" ht="14.5" x14ac:dyDescent="0.35">
      <c r="A9" s="12">
        <v>5</v>
      </c>
      <c r="B9" s="12">
        <f t="shared" si="0"/>
        <v>5</v>
      </c>
      <c r="C9" s="12">
        <v>0</v>
      </c>
      <c r="E9" s="14">
        <v>4</v>
      </c>
      <c r="F9" s="15">
        <v>4</v>
      </c>
      <c r="O9" s="9"/>
      <c r="P9" s="10"/>
      <c r="Q9" s="10"/>
      <c r="R9" s="9"/>
    </row>
    <row r="10" spans="1:18" ht="14.5" x14ac:dyDescent="0.35">
      <c r="A10" s="12">
        <v>5</v>
      </c>
      <c r="B10" s="12">
        <f t="shared" si="0"/>
        <v>5</v>
      </c>
      <c r="C10" s="12">
        <v>0</v>
      </c>
      <c r="E10" s="14">
        <v>5</v>
      </c>
      <c r="F10" s="15">
        <v>5</v>
      </c>
      <c r="O10" s="9"/>
      <c r="P10" s="10" t="s">
        <v>3964</v>
      </c>
      <c r="Q10" s="10">
        <f>MIN(B4:B754)</f>
        <v>4</v>
      </c>
      <c r="R10" s="9"/>
    </row>
    <row r="11" spans="1:18" ht="14.5" x14ac:dyDescent="0.35">
      <c r="A11" s="12">
        <v>5</v>
      </c>
      <c r="B11" s="12">
        <f t="shared" si="0"/>
        <v>5</v>
      </c>
      <c r="C11" s="12">
        <v>0</v>
      </c>
      <c r="E11" s="14">
        <v>6</v>
      </c>
      <c r="F11" s="15">
        <v>21</v>
      </c>
      <c r="O11" s="9"/>
      <c r="P11" s="10" t="s">
        <v>3965</v>
      </c>
      <c r="Q11" s="10">
        <f>QUARTILE(B2:B754,1)</f>
        <v>6</v>
      </c>
      <c r="R11" s="9"/>
    </row>
    <row r="12" spans="1:18" ht="14.5" x14ac:dyDescent="0.35">
      <c r="A12" s="12">
        <v>6</v>
      </c>
      <c r="B12" s="12">
        <f t="shared" si="0"/>
        <v>6</v>
      </c>
      <c r="C12" s="12">
        <v>0</v>
      </c>
      <c r="E12" s="14">
        <v>7</v>
      </c>
      <c r="F12" s="15">
        <v>53</v>
      </c>
      <c r="O12" s="9"/>
      <c r="P12" s="10" t="s">
        <v>3961</v>
      </c>
      <c r="Q12" s="10">
        <f>MEDIAN(B2:B754)</f>
        <v>7</v>
      </c>
      <c r="R12" s="9"/>
    </row>
    <row r="13" spans="1:18" ht="14.5" x14ac:dyDescent="0.35">
      <c r="A13" s="12">
        <v>6</v>
      </c>
      <c r="B13" s="12">
        <f t="shared" si="0"/>
        <v>6</v>
      </c>
      <c r="C13" s="12">
        <v>0</v>
      </c>
      <c r="E13" s="14">
        <v>8</v>
      </c>
      <c r="F13" s="15">
        <v>42</v>
      </c>
      <c r="O13" s="9"/>
      <c r="P13" s="10" t="s">
        <v>3966</v>
      </c>
      <c r="Q13" s="10">
        <f>QUARTILE(B2:B754,3)</f>
        <v>8</v>
      </c>
      <c r="R13" s="9"/>
    </row>
    <row r="14" spans="1:18" ht="14.5" x14ac:dyDescent="0.35">
      <c r="A14" s="12">
        <v>6</v>
      </c>
      <c r="B14" s="12">
        <f t="shared" si="0"/>
        <v>6</v>
      </c>
      <c r="C14" s="12">
        <v>0</v>
      </c>
      <c r="E14" s="14">
        <v>9</v>
      </c>
      <c r="F14" s="15">
        <v>3</v>
      </c>
      <c r="O14" s="9"/>
      <c r="P14" s="10" t="s">
        <v>3967</v>
      </c>
      <c r="Q14" s="10">
        <f>MAX(B2:B754)</f>
        <v>10</v>
      </c>
      <c r="R14" s="9"/>
    </row>
    <row r="15" spans="1:18" x14ac:dyDescent="0.25">
      <c r="A15" s="12">
        <v>6</v>
      </c>
      <c r="B15" s="12">
        <f t="shared" si="0"/>
        <v>6</v>
      </c>
      <c r="C15" s="12">
        <v>0</v>
      </c>
      <c r="E15" s="14">
        <v>10</v>
      </c>
      <c r="F15" s="15">
        <v>4</v>
      </c>
      <c r="O15" s="9"/>
      <c r="P15" s="9"/>
      <c r="Q15" s="9"/>
      <c r="R15" s="9"/>
    </row>
    <row r="16" spans="1:18" x14ac:dyDescent="0.25">
      <c r="A16" s="12">
        <v>6</v>
      </c>
      <c r="B16" s="12">
        <f t="shared" si="0"/>
        <v>6</v>
      </c>
      <c r="C16" s="12">
        <v>0</v>
      </c>
      <c r="E16" s="14" t="s">
        <v>3958</v>
      </c>
      <c r="F16" s="15">
        <v>133</v>
      </c>
      <c r="O16" s="9"/>
      <c r="P16" s="9"/>
      <c r="Q16" s="9"/>
      <c r="R16" s="9"/>
    </row>
    <row r="17" spans="1:6" x14ac:dyDescent="0.25">
      <c r="A17" s="12">
        <v>6</v>
      </c>
      <c r="B17" s="12">
        <f t="shared" si="0"/>
        <v>6</v>
      </c>
      <c r="C17" s="12">
        <v>0</v>
      </c>
    </row>
    <row r="18" spans="1:6" x14ac:dyDescent="0.25">
      <c r="A18" s="12">
        <v>6</v>
      </c>
      <c r="B18" s="12">
        <f t="shared" si="0"/>
        <v>6</v>
      </c>
      <c r="C18" s="12">
        <v>0</v>
      </c>
    </row>
    <row r="19" spans="1:6" x14ac:dyDescent="0.25">
      <c r="A19" s="12">
        <v>6</v>
      </c>
      <c r="B19" s="12">
        <f t="shared" si="0"/>
        <v>6</v>
      </c>
      <c r="C19" s="12">
        <v>0</v>
      </c>
    </row>
    <row r="20" spans="1:6" x14ac:dyDescent="0.25">
      <c r="A20" s="12">
        <v>6</v>
      </c>
      <c r="B20" s="12">
        <f t="shared" si="0"/>
        <v>6</v>
      </c>
      <c r="C20" s="12">
        <v>0</v>
      </c>
    </row>
    <row r="21" spans="1:6" x14ac:dyDescent="0.25">
      <c r="A21" s="12">
        <v>6</v>
      </c>
      <c r="B21" s="12">
        <f t="shared" si="0"/>
        <v>6</v>
      </c>
      <c r="C21" s="12">
        <v>0</v>
      </c>
    </row>
    <row r="22" spans="1:6" x14ac:dyDescent="0.25">
      <c r="A22" s="12">
        <v>6</v>
      </c>
      <c r="B22" s="12">
        <f t="shared" si="0"/>
        <v>6</v>
      </c>
      <c r="C22" s="12">
        <v>0</v>
      </c>
    </row>
    <row r="23" spans="1:6" x14ac:dyDescent="0.25">
      <c r="A23" s="12">
        <v>6</v>
      </c>
      <c r="B23" s="12">
        <f t="shared" si="0"/>
        <v>6</v>
      </c>
      <c r="C23" s="12">
        <v>0</v>
      </c>
    </row>
    <row r="24" spans="1:6" x14ac:dyDescent="0.25">
      <c r="A24" s="12">
        <v>6</v>
      </c>
      <c r="B24" s="12">
        <f t="shared" si="0"/>
        <v>6</v>
      </c>
      <c r="C24" s="12">
        <v>0</v>
      </c>
    </row>
    <row r="25" spans="1:6" x14ac:dyDescent="0.25">
      <c r="A25" s="12">
        <v>6</v>
      </c>
      <c r="B25" s="12">
        <f t="shared" si="0"/>
        <v>6</v>
      </c>
      <c r="C25" s="12">
        <v>0</v>
      </c>
      <c r="E25" s="13" t="s">
        <v>3957</v>
      </c>
      <c r="F25" s="12" t="s">
        <v>3974</v>
      </c>
    </row>
    <row r="26" spans="1:6" x14ac:dyDescent="0.25">
      <c r="A26" s="12">
        <v>6</v>
      </c>
      <c r="B26" s="12">
        <f t="shared" si="0"/>
        <v>6</v>
      </c>
      <c r="C26" s="12">
        <v>0</v>
      </c>
      <c r="E26" s="14">
        <v>4</v>
      </c>
      <c r="F26" s="15">
        <v>10</v>
      </c>
    </row>
    <row r="27" spans="1:6" x14ac:dyDescent="0.25">
      <c r="A27" s="12">
        <v>6</v>
      </c>
      <c r="B27" s="12">
        <f t="shared" si="0"/>
        <v>6</v>
      </c>
      <c r="C27" s="12">
        <v>0</v>
      </c>
      <c r="E27" s="14">
        <v>5</v>
      </c>
      <c r="F27" s="15">
        <v>22</v>
      </c>
    </row>
    <row r="28" spans="1:6" x14ac:dyDescent="0.25">
      <c r="A28" s="12">
        <v>6</v>
      </c>
      <c r="B28" s="12">
        <f t="shared" si="0"/>
        <v>6</v>
      </c>
      <c r="C28" s="12">
        <v>0</v>
      </c>
      <c r="E28" s="14">
        <v>6</v>
      </c>
      <c r="F28" s="15">
        <v>163</v>
      </c>
    </row>
    <row r="29" spans="1:6" x14ac:dyDescent="0.25">
      <c r="A29" s="12">
        <v>6</v>
      </c>
      <c r="B29" s="12">
        <f t="shared" si="0"/>
        <v>6</v>
      </c>
      <c r="C29" s="12">
        <v>0</v>
      </c>
      <c r="E29" s="14">
        <v>7</v>
      </c>
      <c r="F29" s="15">
        <v>265</v>
      </c>
    </row>
    <row r="30" spans="1:6" x14ac:dyDescent="0.25">
      <c r="A30" s="12">
        <v>6</v>
      </c>
      <c r="B30" s="12">
        <f t="shared" si="0"/>
        <v>6</v>
      </c>
      <c r="C30" s="12">
        <v>0</v>
      </c>
      <c r="E30" s="14">
        <v>8</v>
      </c>
      <c r="F30" s="15">
        <v>144</v>
      </c>
    </row>
    <row r="31" spans="1:6" x14ac:dyDescent="0.25">
      <c r="A31" s="12">
        <v>6</v>
      </c>
      <c r="B31" s="12">
        <f t="shared" si="0"/>
        <v>6</v>
      </c>
      <c r="C31" s="12">
        <v>0</v>
      </c>
      <c r="E31" s="14">
        <v>9</v>
      </c>
      <c r="F31" s="15">
        <v>9</v>
      </c>
    </row>
    <row r="32" spans="1:6" x14ac:dyDescent="0.25">
      <c r="A32" s="12">
        <v>6</v>
      </c>
      <c r="B32" s="12">
        <f t="shared" si="0"/>
        <v>6</v>
      </c>
      <c r="C32" s="12">
        <v>0</v>
      </c>
      <c r="E32" s="14">
        <v>10</v>
      </c>
      <c r="F32" s="15">
        <v>1</v>
      </c>
    </row>
    <row r="33" spans="1:6" x14ac:dyDescent="0.25">
      <c r="A33" s="12">
        <v>7</v>
      </c>
      <c r="B33" s="12">
        <f t="shared" si="0"/>
        <v>7</v>
      </c>
      <c r="C33" s="12">
        <v>0</v>
      </c>
      <c r="E33" s="14" t="s">
        <v>3958</v>
      </c>
      <c r="F33" s="15">
        <v>614</v>
      </c>
    </row>
    <row r="34" spans="1:6" x14ac:dyDescent="0.25">
      <c r="A34" s="12">
        <v>7</v>
      </c>
      <c r="B34" s="12">
        <f t="shared" ref="B34:B65" si="1">IF(A34&lt;=14,A34,"N/A")</f>
        <v>7</v>
      </c>
      <c r="C34" s="12">
        <v>0</v>
      </c>
    </row>
    <row r="35" spans="1:6" x14ac:dyDescent="0.25">
      <c r="A35" s="12">
        <v>7</v>
      </c>
      <c r="B35" s="12">
        <f t="shared" si="1"/>
        <v>7</v>
      </c>
      <c r="C35" s="12">
        <v>0</v>
      </c>
    </row>
    <row r="36" spans="1:6" x14ac:dyDescent="0.25">
      <c r="A36" s="12">
        <v>7</v>
      </c>
      <c r="B36" s="12">
        <f t="shared" si="1"/>
        <v>7</v>
      </c>
      <c r="C36" s="12">
        <v>0</v>
      </c>
    </row>
    <row r="37" spans="1:6" x14ac:dyDescent="0.25">
      <c r="A37" s="12">
        <v>7</v>
      </c>
      <c r="B37" s="12">
        <f t="shared" si="1"/>
        <v>7</v>
      </c>
      <c r="C37" s="12">
        <v>0</v>
      </c>
    </row>
    <row r="38" spans="1:6" x14ac:dyDescent="0.25">
      <c r="A38" s="12">
        <v>7</v>
      </c>
      <c r="B38" s="12">
        <f t="shared" si="1"/>
        <v>7</v>
      </c>
      <c r="C38" s="12">
        <v>0</v>
      </c>
    </row>
    <row r="39" spans="1:6" x14ac:dyDescent="0.25">
      <c r="A39" s="12">
        <v>7</v>
      </c>
      <c r="B39" s="12">
        <f t="shared" si="1"/>
        <v>7</v>
      </c>
      <c r="C39" s="12">
        <v>0</v>
      </c>
    </row>
    <row r="40" spans="1:6" x14ac:dyDescent="0.25">
      <c r="A40" s="12">
        <v>7</v>
      </c>
      <c r="B40" s="12">
        <f t="shared" si="1"/>
        <v>7</v>
      </c>
      <c r="C40" s="12">
        <v>0</v>
      </c>
    </row>
    <row r="41" spans="1:6" x14ac:dyDescent="0.25">
      <c r="A41" s="12">
        <v>7</v>
      </c>
      <c r="B41" s="12">
        <f t="shared" si="1"/>
        <v>7</v>
      </c>
      <c r="C41" s="12">
        <v>0</v>
      </c>
    </row>
    <row r="42" spans="1:6" x14ac:dyDescent="0.25">
      <c r="A42" s="12">
        <v>7</v>
      </c>
      <c r="B42" s="12">
        <f t="shared" si="1"/>
        <v>7</v>
      </c>
      <c r="C42" s="12">
        <v>0</v>
      </c>
    </row>
    <row r="43" spans="1:6" x14ac:dyDescent="0.25">
      <c r="A43" s="12">
        <v>7</v>
      </c>
      <c r="B43" s="12">
        <f t="shared" si="1"/>
        <v>7</v>
      </c>
      <c r="C43" s="12">
        <v>0</v>
      </c>
    </row>
    <row r="44" spans="1:6" x14ac:dyDescent="0.25">
      <c r="A44" s="12">
        <v>7</v>
      </c>
      <c r="B44" s="12">
        <f t="shared" si="1"/>
        <v>7</v>
      </c>
      <c r="C44" s="12">
        <v>0</v>
      </c>
    </row>
    <row r="45" spans="1:6" x14ac:dyDescent="0.25">
      <c r="A45" s="12">
        <v>7</v>
      </c>
      <c r="B45" s="12">
        <f t="shared" si="1"/>
        <v>7</v>
      </c>
      <c r="C45" s="12">
        <v>0</v>
      </c>
    </row>
    <row r="46" spans="1:6" ht="13" x14ac:dyDescent="0.3">
      <c r="A46" s="12">
        <v>7</v>
      </c>
      <c r="B46" s="12">
        <f t="shared" si="1"/>
        <v>7</v>
      </c>
      <c r="C46" s="12">
        <v>0</v>
      </c>
      <c r="F46" s="16" t="s">
        <v>3973</v>
      </c>
    </row>
    <row r="47" spans="1:6" x14ac:dyDescent="0.25">
      <c r="A47" s="12">
        <v>7</v>
      </c>
      <c r="B47" s="12">
        <f t="shared" si="1"/>
        <v>7</v>
      </c>
      <c r="C47" s="12">
        <v>0</v>
      </c>
      <c r="E47" s="14">
        <v>1</v>
      </c>
      <c r="F47" s="15">
        <v>1</v>
      </c>
    </row>
    <row r="48" spans="1:6" x14ac:dyDescent="0.25">
      <c r="A48" s="12">
        <v>7</v>
      </c>
      <c r="B48" s="12">
        <f t="shared" si="1"/>
        <v>7</v>
      </c>
      <c r="C48" s="12">
        <v>0</v>
      </c>
      <c r="E48" s="12">
        <v>2</v>
      </c>
      <c r="F48" s="12">
        <v>0</v>
      </c>
    </row>
    <row r="49" spans="1:6" x14ac:dyDescent="0.25">
      <c r="A49" s="12">
        <v>7</v>
      </c>
      <c r="B49" s="12">
        <f t="shared" si="1"/>
        <v>7</v>
      </c>
      <c r="C49" s="12">
        <v>0</v>
      </c>
      <c r="E49" s="12">
        <v>3</v>
      </c>
      <c r="F49" s="12">
        <v>0</v>
      </c>
    </row>
    <row r="50" spans="1:6" x14ac:dyDescent="0.25">
      <c r="A50" s="12">
        <v>7</v>
      </c>
      <c r="B50" s="12">
        <f t="shared" si="1"/>
        <v>7</v>
      </c>
      <c r="C50" s="12">
        <v>0</v>
      </c>
      <c r="E50" s="14">
        <v>4</v>
      </c>
      <c r="F50" s="15">
        <v>4</v>
      </c>
    </row>
    <row r="51" spans="1:6" x14ac:dyDescent="0.25">
      <c r="A51" s="12">
        <v>7</v>
      </c>
      <c r="B51" s="12">
        <f t="shared" si="1"/>
        <v>7</v>
      </c>
      <c r="C51" s="12">
        <v>0</v>
      </c>
      <c r="E51" s="14">
        <v>5</v>
      </c>
      <c r="F51" s="15">
        <v>5</v>
      </c>
    </row>
    <row r="52" spans="1:6" x14ac:dyDescent="0.25">
      <c r="A52" s="12">
        <v>7</v>
      </c>
      <c r="B52" s="12">
        <f t="shared" si="1"/>
        <v>7</v>
      </c>
      <c r="C52" s="12">
        <v>0</v>
      </c>
      <c r="E52" s="14">
        <v>6</v>
      </c>
      <c r="F52" s="15">
        <v>21</v>
      </c>
    </row>
    <row r="53" spans="1:6" x14ac:dyDescent="0.25">
      <c r="A53" s="12">
        <v>7</v>
      </c>
      <c r="B53" s="12">
        <f t="shared" si="1"/>
        <v>7</v>
      </c>
      <c r="C53" s="12">
        <v>0</v>
      </c>
      <c r="E53" s="14">
        <v>7</v>
      </c>
      <c r="F53" s="15">
        <v>53</v>
      </c>
    </row>
    <row r="54" spans="1:6" x14ac:dyDescent="0.25">
      <c r="A54" s="12">
        <v>7</v>
      </c>
      <c r="B54" s="12">
        <f t="shared" si="1"/>
        <v>7</v>
      </c>
      <c r="C54" s="12">
        <v>0</v>
      </c>
      <c r="E54" s="14">
        <v>8</v>
      </c>
      <c r="F54" s="15">
        <v>42</v>
      </c>
    </row>
    <row r="55" spans="1:6" x14ac:dyDescent="0.25">
      <c r="A55" s="12">
        <v>7</v>
      </c>
      <c r="B55" s="12">
        <f t="shared" si="1"/>
        <v>7</v>
      </c>
      <c r="C55" s="12">
        <v>0</v>
      </c>
      <c r="E55" s="14">
        <v>9</v>
      </c>
      <c r="F55" s="15">
        <v>3</v>
      </c>
    </row>
    <row r="56" spans="1:6" x14ac:dyDescent="0.25">
      <c r="A56" s="12">
        <v>7</v>
      </c>
      <c r="B56" s="12">
        <f t="shared" si="1"/>
        <v>7</v>
      </c>
      <c r="C56" s="12">
        <v>0</v>
      </c>
      <c r="E56" s="14">
        <v>10</v>
      </c>
      <c r="F56" s="15">
        <v>4</v>
      </c>
    </row>
    <row r="57" spans="1:6" x14ac:dyDescent="0.25">
      <c r="A57" s="12">
        <v>7</v>
      </c>
      <c r="B57" s="12">
        <f t="shared" si="1"/>
        <v>7</v>
      </c>
      <c r="C57" s="12">
        <v>0</v>
      </c>
    </row>
    <row r="58" spans="1:6" ht="13" x14ac:dyDescent="0.3">
      <c r="A58" s="12">
        <v>7</v>
      </c>
      <c r="B58" s="12">
        <f t="shared" si="1"/>
        <v>7</v>
      </c>
      <c r="C58" s="12">
        <v>0</v>
      </c>
      <c r="F58" s="16" t="s">
        <v>3974</v>
      </c>
    </row>
    <row r="59" spans="1:6" x14ac:dyDescent="0.25">
      <c r="A59" s="12">
        <v>7</v>
      </c>
      <c r="B59" s="12">
        <f t="shared" si="1"/>
        <v>7</v>
      </c>
      <c r="C59" s="12">
        <v>0</v>
      </c>
      <c r="E59" s="12">
        <v>1</v>
      </c>
      <c r="F59" s="12">
        <v>0</v>
      </c>
    </row>
    <row r="60" spans="1:6" x14ac:dyDescent="0.25">
      <c r="A60" s="12">
        <v>7</v>
      </c>
      <c r="B60" s="12">
        <f t="shared" si="1"/>
        <v>7</v>
      </c>
      <c r="C60" s="12">
        <v>0</v>
      </c>
      <c r="E60" s="12">
        <v>2</v>
      </c>
      <c r="F60" s="12">
        <v>0</v>
      </c>
    </row>
    <row r="61" spans="1:6" x14ac:dyDescent="0.25">
      <c r="A61" s="12">
        <v>7</v>
      </c>
      <c r="B61" s="12">
        <f t="shared" si="1"/>
        <v>7</v>
      </c>
      <c r="C61" s="12">
        <v>0</v>
      </c>
      <c r="E61" s="12">
        <v>3</v>
      </c>
      <c r="F61" s="12">
        <v>0</v>
      </c>
    </row>
    <row r="62" spans="1:6" x14ac:dyDescent="0.25">
      <c r="A62" s="12">
        <v>7</v>
      </c>
      <c r="B62" s="12">
        <f t="shared" si="1"/>
        <v>7</v>
      </c>
      <c r="C62" s="12">
        <v>0</v>
      </c>
      <c r="E62" s="14">
        <v>4</v>
      </c>
      <c r="F62" s="15">
        <v>10</v>
      </c>
    </row>
    <row r="63" spans="1:6" x14ac:dyDescent="0.25">
      <c r="A63" s="12">
        <v>7</v>
      </c>
      <c r="B63" s="12">
        <f t="shared" si="1"/>
        <v>7</v>
      </c>
      <c r="C63" s="12">
        <v>0</v>
      </c>
      <c r="E63" s="14">
        <v>5</v>
      </c>
      <c r="F63" s="15">
        <v>22</v>
      </c>
    </row>
    <row r="64" spans="1:6" x14ac:dyDescent="0.25">
      <c r="A64" s="12">
        <v>7</v>
      </c>
      <c r="B64" s="12">
        <f t="shared" si="1"/>
        <v>7</v>
      </c>
      <c r="C64" s="12">
        <v>0</v>
      </c>
      <c r="E64" s="14">
        <v>6</v>
      </c>
      <c r="F64" s="15">
        <v>163</v>
      </c>
    </row>
    <row r="65" spans="1:9" x14ac:dyDescent="0.25">
      <c r="A65" s="12">
        <v>7</v>
      </c>
      <c r="B65" s="12">
        <f t="shared" si="1"/>
        <v>7</v>
      </c>
      <c r="C65" s="12">
        <v>0</v>
      </c>
      <c r="E65" s="14">
        <v>7</v>
      </c>
      <c r="F65" s="15">
        <v>265</v>
      </c>
    </row>
    <row r="66" spans="1:9" x14ac:dyDescent="0.25">
      <c r="A66" s="12">
        <v>7</v>
      </c>
      <c r="B66" s="12">
        <f t="shared" ref="B66:B97" si="2">IF(A66&lt;=14,A66,"N/A")</f>
        <v>7</v>
      </c>
      <c r="C66" s="12">
        <v>0</v>
      </c>
      <c r="E66" s="14">
        <v>8</v>
      </c>
      <c r="F66" s="15">
        <v>144</v>
      </c>
    </row>
    <row r="67" spans="1:9" x14ac:dyDescent="0.25">
      <c r="A67" s="12">
        <v>7</v>
      </c>
      <c r="B67" s="12">
        <f t="shared" si="2"/>
        <v>7</v>
      </c>
      <c r="C67" s="12">
        <v>0</v>
      </c>
      <c r="E67" s="14">
        <v>9</v>
      </c>
      <c r="F67" s="15">
        <v>9</v>
      </c>
    </row>
    <row r="68" spans="1:9" x14ac:dyDescent="0.25">
      <c r="A68" s="12">
        <v>7</v>
      </c>
      <c r="B68" s="12">
        <f t="shared" si="2"/>
        <v>7</v>
      </c>
      <c r="C68" s="12">
        <v>0</v>
      </c>
      <c r="E68" s="14">
        <v>10</v>
      </c>
      <c r="F68" s="15">
        <v>1</v>
      </c>
    </row>
    <row r="69" spans="1:9" x14ac:dyDescent="0.25">
      <c r="A69" s="12">
        <v>7</v>
      </c>
      <c r="B69" s="12">
        <f t="shared" si="2"/>
        <v>7</v>
      </c>
      <c r="C69" s="12">
        <v>0</v>
      </c>
    </row>
    <row r="70" spans="1:9" x14ac:dyDescent="0.25">
      <c r="A70" s="12">
        <v>7</v>
      </c>
      <c r="B70" s="12">
        <f t="shared" si="2"/>
        <v>7</v>
      </c>
      <c r="C70" s="12">
        <v>0</v>
      </c>
    </row>
    <row r="71" spans="1:9" x14ac:dyDescent="0.25">
      <c r="A71" s="12">
        <v>7</v>
      </c>
      <c r="B71" s="12">
        <f t="shared" si="2"/>
        <v>7</v>
      </c>
      <c r="C71" s="12">
        <v>0</v>
      </c>
    </row>
    <row r="72" spans="1:9" x14ac:dyDescent="0.25">
      <c r="A72" s="12">
        <v>7</v>
      </c>
      <c r="B72" s="12">
        <f t="shared" si="2"/>
        <v>7</v>
      </c>
      <c r="C72" s="12">
        <v>0</v>
      </c>
    </row>
    <row r="73" spans="1:9" x14ac:dyDescent="0.25">
      <c r="A73" s="12">
        <v>7</v>
      </c>
      <c r="B73" s="12">
        <f t="shared" si="2"/>
        <v>7</v>
      </c>
      <c r="C73" s="12">
        <v>0</v>
      </c>
    </row>
    <row r="74" spans="1:9" x14ac:dyDescent="0.25">
      <c r="A74" s="12">
        <v>7</v>
      </c>
      <c r="B74" s="12">
        <f t="shared" si="2"/>
        <v>7</v>
      </c>
      <c r="C74" s="12">
        <v>0</v>
      </c>
    </row>
    <row r="75" spans="1:9" x14ac:dyDescent="0.25">
      <c r="A75" s="12">
        <v>7</v>
      </c>
      <c r="B75" s="12">
        <f t="shared" si="2"/>
        <v>7</v>
      </c>
      <c r="C75" s="12">
        <v>0</v>
      </c>
    </row>
    <row r="76" spans="1:9" x14ac:dyDescent="0.25">
      <c r="A76" s="12">
        <v>7</v>
      </c>
      <c r="B76" s="12">
        <f t="shared" si="2"/>
        <v>7</v>
      </c>
      <c r="C76" s="12">
        <v>0</v>
      </c>
    </row>
    <row r="77" spans="1:9" x14ac:dyDescent="0.25">
      <c r="A77" s="12">
        <v>7</v>
      </c>
      <c r="B77" s="12">
        <f t="shared" si="2"/>
        <v>7</v>
      </c>
      <c r="C77" s="12">
        <v>0</v>
      </c>
    </row>
    <row r="78" spans="1:9" ht="16" thickBot="1" x14ac:dyDescent="0.4">
      <c r="A78" s="12">
        <v>7</v>
      </c>
      <c r="B78" s="12">
        <f t="shared" si="2"/>
        <v>7</v>
      </c>
      <c r="C78" s="12">
        <v>0</v>
      </c>
      <c r="H78" s="20" t="s">
        <v>3976</v>
      </c>
      <c r="I78" s="20"/>
    </row>
    <row r="79" spans="1:9" ht="15" thickTop="1" x14ac:dyDescent="0.35">
      <c r="A79" s="12">
        <v>7</v>
      </c>
      <c r="B79" s="12">
        <f t="shared" si="2"/>
        <v>7</v>
      </c>
      <c r="C79" s="12">
        <v>0</v>
      </c>
      <c r="H79" s="10" t="s">
        <v>3970</v>
      </c>
      <c r="I79" s="10">
        <f>STDEV(B2:B134)</f>
        <v>1.2373304155731175</v>
      </c>
    </row>
    <row r="80" spans="1:9" ht="14.5" x14ac:dyDescent="0.35">
      <c r="A80" s="12">
        <v>7</v>
      </c>
      <c r="B80" s="12">
        <f t="shared" si="2"/>
        <v>7</v>
      </c>
      <c r="C80" s="12">
        <v>0</v>
      </c>
      <c r="H80" s="10" t="s">
        <v>3969</v>
      </c>
      <c r="I80" s="10">
        <f>STDEV(B135:B754)</f>
        <v>0.9224028866219468</v>
      </c>
    </row>
    <row r="81" spans="1:3" x14ac:dyDescent="0.25">
      <c r="A81" s="12">
        <v>7</v>
      </c>
      <c r="B81" s="12">
        <f t="shared" si="2"/>
        <v>7</v>
      </c>
      <c r="C81" s="12">
        <v>0</v>
      </c>
    </row>
    <row r="82" spans="1:3" x14ac:dyDescent="0.25">
      <c r="A82" s="12">
        <v>7</v>
      </c>
      <c r="B82" s="12">
        <f t="shared" si="2"/>
        <v>7</v>
      </c>
      <c r="C82" s="12">
        <v>0</v>
      </c>
    </row>
    <row r="83" spans="1:3" x14ac:dyDescent="0.25">
      <c r="A83" s="12">
        <v>7</v>
      </c>
      <c r="B83" s="12">
        <f t="shared" si="2"/>
        <v>7</v>
      </c>
      <c r="C83" s="12">
        <v>0</v>
      </c>
    </row>
    <row r="84" spans="1:3" x14ac:dyDescent="0.25">
      <c r="A84" s="12">
        <v>7</v>
      </c>
      <c r="B84" s="12">
        <f t="shared" si="2"/>
        <v>7</v>
      </c>
      <c r="C84" s="12">
        <v>0</v>
      </c>
    </row>
    <row r="85" spans="1:3" x14ac:dyDescent="0.25">
      <c r="A85" s="12">
        <v>7</v>
      </c>
      <c r="B85" s="12">
        <f t="shared" si="2"/>
        <v>7</v>
      </c>
      <c r="C85" s="12">
        <v>0</v>
      </c>
    </row>
    <row r="86" spans="1:3" x14ac:dyDescent="0.25">
      <c r="A86" s="12">
        <v>8</v>
      </c>
      <c r="B86" s="12">
        <f t="shared" si="2"/>
        <v>8</v>
      </c>
      <c r="C86" s="12">
        <v>0</v>
      </c>
    </row>
    <row r="87" spans="1:3" x14ac:dyDescent="0.25">
      <c r="A87" s="12">
        <v>8</v>
      </c>
      <c r="B87" s="12">
        <f t="shared" si="2"/>
        <v>8</v>
      </c>
      <c r="C87" s="12">
        <v>0</v>
      </c>
    </row>
    <row r="88" spans="1:3" x14ac:dyDescent="0.25">
      <c r="A88" s="12">
        <v>8</v>
      </c>
      <c r="B88" s="12">
        <f t="shared" si="2"/>
        <v>8</v>
      </c>
      <c r="C88" s="12">
        <v>0</v>
      </c>
    </row>
    <row r="89" spans="1:3" x14ac:dyDescent="0.25">
      <c r="A89" s="12">
        <v>8</v>
      </c>
      <c r="B89" s="12">
        <f t="shared" si="2"/>
        <v>8</v>
      </c>
      <c r="C89" s="12">
        <v>0</v>
      </c>
    </row>
    <row r="90" spans="1:3" x14ac:dyDescent="0.25">
      <c r="A90" s="12">
        <v>8</v>
      </c>
      <c r="B90" s="12">
        <f t="shared" si="2"/>
        <v>8</v>
      </c>
      <c r="C90" s="12">
        <v>0</v>
      </c>
    </row>
    <row r="91" spans="1:3" x14ac:dyDescent="0.25">
      <c r="A91" s="12">
        <v>8</v>
      </c>
      <c r="B91" s="12">
        <f t="shared" si="2"/>
        <v>8</v>
      </c>
      <c r="C91" s="12">
        <v>0</v>
      </c>
    </row>
    <row r="92" spans="1:3" x14ac:dyDescent="0.25">
      <c r="A92" s="12">
        <v>8</v>
      </c>
      <c r="B92" s="12">
        <f t="shared" si="2"/>
        <v>8</v>
      </c>
      <c r="C92" s="12">
        <v>0</v>
      </c>
    </row>
    <row r="93" spans="1:3" x14ac:dyDescent="0.25">
      <c r="A93" s="12">
        <v>8</v>
      </c>
      <c r="B93" s="12">
        <f t="shared" si="2"/>
        <v>8</v>
      </c>
      <c r="C93" s="12">
        <v>0</v>
      </c>
    </row>
    <row r="94" spans="1:3" x14ac:dyDescent="0.25">
      <c r="A94" s="12">
        <v>8</v>
      </c>
      <c r="B94" s="12">
        <f t="shared" si="2"/>
        <v>8</v>
      </c>
      <c r="C94" s="12">
        <v>0</v>
      </c>
    </row>
    <row r="95" spans="1:3" x14ac:dyDescent="0.25">
      <c r="A95" s="12">
        <v>8</v>
      </c>
      <c r="B95" s="12">
        <f t="shared" si="2"/>
        <v>8</v>
      </c>
      <c r="C95" s="12">
        <v>0</v>
      </c>
    </row>
    <row r="96" spans="1:3" x14ac:dyDescent="0.25">
      <c r="A96" s="12">
        <v>8</v>
      </c>
      <c r="B96" s="12">
        <f t="shared" si="2"/>
        <v>8</v>
      </c>
      <c r="C96" s="12">
        <v>0</v>
      </c>
    </row>
    <row r="97" spans="1:3" x14ac:dyDescent="0.25">
      <c r="A97" s="12">
        <v>8</v>
      </c>
      <c r="B97" s="12">
        <f t="shared" si="2"/>
        <v>8</v>
      </c>
      <c r="C97" s="12">
        <v>0</v>
      </c>
    </row>
    <row r="98" spans="1:3" x14ac:dyDescent="0.25">
      <c r="A98" s="12">
        <v>8</v>
      </c>
      <c r="B98" s="12">
        <f t="shared" ref="B98:B129" si="3">IF(A98&lt;=14,A98,"N/A")</f>
        <v>8</v>
      </c>
      <c r="C98" s="12">
        <v>0</v>
      </c>
    </row>
    <row r="99" spans="1:3" x14ac:dyDescent="0.25">
      <c r="A99" s="12">
        <v>8</v>
      </c>
      <c r="B99" s="12">
        <f t="shared" si="3"/>
        <v>8</v>
      </c>
      <c r="C99" s="12">
        <v>0</v>
      </c>
    </row>
    <row r="100" spans="1:3" x14ac:dyDescent="0.25">
      <c r="A100" s="12">
        <v>8</v>
      </c>
      <c r="B100" s="12">
        <f t="shared" si="3"/>
        <v>8</v>
      </c>
      <c r="C100" s="12">
        <v>0</v>
      </c>
    </row>
    <row r="101" spans="1:3" x14ac:dyDescent="0.25">
      <c r="A101" s="12">
        <v>8</v>
      </c>
      <c r="B101" s="12">
        <f t="shared" si="3"/>
        <v>8</v>
      </c>
      <c r="C101" s="12">
        <v>0</v>
      </c>
    </row>
    <row r="102" spans="1:3" x14ac:dyDescent="0.25">
      <c r="A102" s="12">
        <v>8</v>
      </c>
      <c r="B102" s="12">
        <f t="shared" si="3"/>
        <v>8</v>
      </c>
      <c r="C102" s="12">
        <v>0</v>
      </c>
    </row>
    <row r="103" spans="1:3" x14ac:dyDescent="0.25">
      <c r="A103" s="12">
        <v>8</v>
      </c>
      <c r="B103" s="12">
        <f t="shared" si="3"/>
        <v>8</v>
      </c>
      <c r="C103" s="12">
        <v>0</v>
      </c>
    </row>
    <row r="104" spans="1:3" x14ac:dyDescent="0.25">
      <c r="A104" s="12">
        <v>8</v>
      </c>
      <c r="B104" s="12">
        <f t="shared" si="3"/>
        <v>8</v>
      </c>
      <c r="C104" s="12">
        <v>0</v>
      </c>
    </row>
    <row r="105" spans="1:3" x14ac:dyDescent="0.25">
      <c r="A105" s="12">
        <v>8</v>
      </c>
      <c r="B105" s="12">
        <f t="shared" si="3"/>
        <v>8</v>
      </c>
      <c r="C105" s="12">
        <v>0</v>
      </c>
    </row>
    <row r="106" spans="1:3" x14ac:dyDescent="0.25">
      <c r="A106" s="12">
        <v>8</v>
      </c>
      <c r="B106" s="12">
        <f t="shared" si="3"/>
        <v>8</v>
      </c>
      <c r="C106" s="12">
        <v>0</v>
      </c>
    </row>
    <row r="107" spans="1:3" x14ac:dyDescent="0.25">
      <c r="A107" s="12">
        <v>8</v>
      </c>
      <c r="B107" s="12">
        <f t="shared" si="3"/>
        <v>8</v>
      </c>
      <c r="C107" s="12">
        <v>0</v>
      </c>
    </row>
    <row r="108" spans="1:3" x14ac:dyDescent="0.25">
      <c r="A108" s="12">
        <v>8</v>
      </c>
      <c r="B108" s="12">
        <f t="shared" si="3"/>
        <v>8</v>
      </c>
      <c r="C108" s="12">
        <v>0</v>
      </c>
    </row>
    <row r="109" spans="1:3" x14ac:dyDescent="0.25">
      <c r="A109" s="12">
        <v>8</v>
      </c>
      <c r="B109" s="12">
        <f t="shared" si="3"/>
        <v>8</v>
      </c>
      <c r="C109" s="12">
        <v>0</v>
      </c>
    </row>
    <row r="110" spans="1:3" x14ac:dyDescent="0.25">
      <c r="A110" s="12">
        <v>8</v>
      </c>
      <c r="B110" s="12">
        <f t="shared" si="3"/>
        <v>8</v>
      </c>
      <c r="C110" s="12">
        <v>0</v>
      </c>
    </row>
    <row r="111" spans="1:3" x14ac:dyDescent="0.25">
      <c r="A111" s="12">
        <v>8</v>
      </c>
      <c r="B111" s="12">
        <f t="shared" si="3"/>
        <v>8</v>
      </c>
      <c r="C111" s="12">
        <v>0</v>
      </c>
    </row>
    <row r="112" spans="1:3" x14ac:dyDescent="0.25">
      <c r="A112" s="12">
        <v>8</v>
      </c>
      <c r="B112" s="12">
        <f t="shared" si="3"/>
        <v>8</v>
      </c>
      <c r="C112" s="12">
        <v>0</v>
      </c>
    </row>
    <row r="113" spans="1:3" x14ac:dyDescent="0.25">
      <c r="A113" s="12">
        <v>8</v>
      </c>
      <c r="B113" s="12">
        <f t="shared" si="3"/>
        <v>8</v>
      </c>
      <c r="C113" s="12">
        <v>0</v>
      </c>
    </row>
    <row r="114" spans="1:3" x14ac:dyDescent="0.25">
      <c r="A114" s="12">
        <v>8</v>
      </c>
      <c r="B114" s="12">
        <f t="shared" si="3"/>
        <v>8</v>
      </c>
      <c r="C114" s="12">
        <v>0</v>
      </c>
    </row>
    <row r="115" spans="1:3" x14ac:dyDescent="0.25">
      <c r="A115" s="12">
        <v>8</v>
      </c>
      <c r="B115" s="12">
        <f t="shared" si="3"/>
        <v>8</v>
      </c>
      <c r="C115" s="12">
        <v>0</v>
      </c>
    </row>
    <row r="116" spans="1:3" x14ac:dyDescent="0.25">
      <c r="A116" s="12">
        <v>8</v>
      </c>
      <c r="B116" s="12">
        <f t="shared" si="3"/>
        <v>8</v>
      </c>
      <c r="C116" s="12">
        <v>0</v>
      </c>
    </row>
    <row r="117" spans="1:3" x14ac:dyDescent="0.25">
      <c r="A117" s="12">
        <v>8</v>
      </c>
      <c r="B117" s="12">
        <f t="shared" si="3"/>
        <v>8</v>
      </c>
      <c r="C117" s="12">
        <v>0</v>
      </c>
    </row>
    <row r="118" spans="1:3" x14ac:dyDescent="0.25">
      <c r="A118" s="12">
        <v>8</v>
      </c>
      <c r="B118" s="12">
        <f t="shared" si="3"/>
        <v>8</v>
      </c>
      <c r="C118" s="12">
        <v>0</v>
      </c>
    </row>
    <row r="119" spans="1:3" x14ac:dyDescent="0.25">
      <c r="A119" s="12">
        <v>8</v>
      </c>
      <c r="B119" s="12">
        <f t="shared" si="3"/>
        <v>8</v>
      </c>
      <c r="C119" s="12">
        <v>0</v>
      </c>
    </row>
    <row r="120" spans="1:3" x14ac:dyDescent="0.25">
      <c r="A120" s="12">
        <v>8</v>
      </c>
      <c r="B120" s="12">
        <f t="shared" si="3"/>
        <v>8</v>
      </c>
      <c r="C120" s="12">
        <v>0</v>
      </c>
    </row>
    <row r="121" spans="1:3" x14ac:dyDescent="0.25">
      <c r="A121" s="12">
        <v>8</v>
      </c>
      <c r="B121" s="12">
        <f t="shared" si="3"/>
        <v>8</v>
      </c>
      <c r="C121" s="12">
        <v>0</v>
      </c>
    </row>
    <row r="122" spans="1:3" x14ac:dyDescent="0.25">
      <c r="A122" s="12">
        <v>8</v>
      </c>
      <c r="B122" s="12">
        <f t="shared" si="3"/>
        <v>8</v>
      </c>
      <c r="C122" s="12">
        <v>0</v>
      </c>
    </row>
    <row r="123" spans="1:3" x14ac:dyDescent="0.25">
      <c r="A123" s="12">
        <v>8</v>
      </c>
      <c r="B123" s="12">
        <f t="shared" si="3"/>
        <v>8</v>
      </c>
      <c r="C123" s="12">
        <v>0</v>
      </c>
    </row>
    <row r="124" spans="1:3" x14ac:dyDescent="0.25">
      <c r="A124" s="12">
        <v>8</v>
      </c>
      <c r="B124" s="12">
        <f t="shared" si="3"/>
        <v>8</v>
      </c>
      <c r="C124" s="12">
        <v>0</v>
      </c>
    </row>
    <row r="125" spans="1:3" x14ac:dyDescent="0.25">
      <c r="A125" s="12">
        <v>8</v>
      </c>
      <c r="B125" s="12">
        <f t="shared" si="3"/>
        <v>8</v>
      </c>
      <c r="C125" s="12">
        <v>0</v>
      </c>
    </row>
    <row r="126" spans="1:3" x14ac:dyDescent="0.25">
      <c r="A126" s="12">
        <v>8</v>
      </c>
      <c r="B126" s="12">
        <f t="shared" si="3"/>
        <v>8</v>
      </c>
      <c r="C126" s="12">
        <v>0</v>
      </c>
    </row>
    <row r="127" spans="1:3" x14ac:dyDescent="0.25">
      <c r="A127" s="12">
        <v>8</v>
      </c>
      <c r="B127" s="12">
        <f t="shared" si="3"/>
        <v>8</v>
      </c>
      <c r="C127" s="12">
        <v>0</v>
      </c>
    </row>
    <row r="128" spans="1:3" x14ac:dyDescent="0.25">
      <c r="A128" s="12">
        <v>9</v>
      </c>
      <c r="B128" s="12">
        <f t="shared" si="3"/>
        <v>9</v>
      </c>
      <c r="C128" s="12">
        <v>0</v>
      </c>
    </row>
    <row r="129" spans="1:3" x14ac:dyDescent="0.25">
      <c r="A129" s="12">
        <v>9</v>
      </c>
      <c r="B129" s="12">
        <f t="shared" si="3"/>
        <v>9</v>
      </c>
      <c r="C129" s="12">
        <v>0</v>
      </c>
    </row>
    <row r="130" spans="1:3" x14ac:dyDescent="0.25">
      <c r="A130" s="12">
        <v>9</v>
      </c>
      <c r="B130" s="12">
        <f t="shared" ref="B130:B161" si="4">IF(A130&lt;=14,A130,"N/A")</f>
        <v>9</v>
      </c>
      <c r="C130" s="12">
        <v>0</v>
      </c>
    </row>
    <row r="131" spans="1:3" x14ac:dyDescent="0.25">
      <c r="A131" s="12">
        <v>10</v>
      </c>
      <c r="B131" s="12">
        <f t="shared" si="4"/>
        <v>10</v>
      </c>
      <c r="C131" s="12">
        <v>0</v>
      </c>
    </row>
    <row r="132" spans="1:3" x14ac:dyDescent="0.25">
      <c r="A132" s="12">
        <v>10</v>
      </c>
      <c r="B132" s="12">
        <f t="shared" si="4"/>
        <v>10</v>
      </c>
      <c r="C132" s="12">
        <v>0</v>
      </c>
    </row>
    <row r="133" spans="1:3" x14ac:dyDescent="0.25">
      <c r="A133" s="12">
        <v>10</v>
      </c>
      <c r="B133" s="12">
        <f t="shared" si="4"/>
        <v>10</v>
      </c>
      <c r="C133" s="12">
        <v>0</v>
      </c>
    </row>
    <row r="134" spans="1:3" x14ac:dyDescent="0.25">
      <c r="A134" s="12">
        <v>10</v>
      </c>
      <c r="B134" s="12">
        <f t="shared" si="4"/>
        <v>10</v>
      </c>
      <c r="C134" s="12">
        <v>0</v>
      </c>
    </row>
    <row r="135" spans="1:3" x14ac:dyDescent="0.25">
      <c r="B135" s="12" t="s">
        <v>3972</v>
      </c>
      <c r="C135" s="12">
        <v>1</v>
      </c>
    </row>
    <row r="136" spans="1:3" x14ac:dyDescent="0.25">
      <c r="B136" s="12" t="s">
        <v>3972</v>
      </c>
      <c r="C136" s="12">
        <v>1</v>
      </c>
    </row>
    <row r="137" spans="1:3" x14ac:dyDescent="0.25">
      <c r="A137" s="12">
        <v>4</v>
      </c>
      <c r="B137" s="12">
        <f t="shared" ref="B137:B200" si="5">IF(A137&lt;=14,A137,"N/A")</f>
        <v>4</v>
      </c>
      <c r="C137" s="12">
        <v>1</v>
      </c>
    </row>
    <row r="138" spans="1:3" x14ac:dyDescent="0.25">
      <c r="A138" s="12">
        <v>4</v>
      </c>
      <c r="B138" s="12">
        <f t="shared" si="5"/>
        <v>4</v>
      </c>
      <c r="C138" s="12">
        <v>1</v>
      </c>
    </row>
    <row r="139" spans="1:3" x14ac:dyDescent="0.25">
      <c r="A139" s="12">
        <v>4</v>
      </c>
      <c r="B139" s="12">
        <f t="shared" si="5"/>
        <v>4</v>
      </c>
      <c r="C139" s="12">
        <v>1</v>
      </c>
    </row>
    <row r="140" spans="1:3" x14ac:dyDescent="0.25">
      <c r="A140" s="12">
        <v>4</v>
      </c>
      <c r="B140" s="12">
        <f t="shared" si="5"/>
        <v>4</v>
      </c>
      <c r="C140" s="12">
        <v>1</v>
      </c>
    </row>
    <row r="141" spans="1:3" x14ac:dyDescent="0.25">
      <c r="A141" s="12">
        <v>4</v>
      </c>
      <c r="B141" s="12">
        <f t="shared" si="5"/>
        <v>4</v>
      </c>
      <c r="C141" s="12">
        <v>1</v>
      </c>
    </row>
    <row r="142" spans="1:3" x14ac:dyDescent="0.25">
      <c r="A142" s="12">
        <v>4</v>
      </c>
      <c r="B142" s="12">
        <f t="shared" si="5"/>
        <v>4</v>
      </c>
      <c r="C142" s="12">
        <v>1</v>
      </c>
    </row>
    <row r="143" spans="1:3" x14ac:dyDescent="0.25">
      <c r="A143" s="12">
        <v>4</v>
      </c>
      <c r="B143" s="12">
        <f t="shared" si="5"/>
        <v>4</v>
      </c>
      <c r="C143" s="12">
        <v>1</v>
      </c>
    </row>
    <row r="144" spans="1:3" x14ac:dyDescent="0.25">
      <c r="A144" s="12">
        <v>4</v>
      </c>
      <c r="B144" s="12">
        <f t="shared" si="5"/>
        <v>4</v>
      </c>
      <c r="C144" s="12">
        <v>1</v>
      </c>
    </row>
    <row r="145" spans="1:3" x14ac:dyDescent="0.25">
      <c r="A145" s="12">
        <v>4</v>
      </c>
      <c r="B145" s="12">
        <f t="shared" si="5"/>
        <v>4</v>
      </c>
      <c r="C145" s="12">
        <v>1</v>
      </c>
    </row>
    <row r="146" spans="1:3" x14ac:dyDescent="0.25">
      <c r="A146" s="12">
        <v>4</v>
      </c>
      <c r="B146" s="12">
        <f t="shared" si="5"/>
        <v>4</v>
      </c>
      <c r="C146" s="12">
        <v>1</v>
      </c>
    </row>
    <row r="147" spans="1:3" x14ac:dyDescent="0.25">
      <c r="A147" s="12">
        <v>5</v>
      </c>
      <c r="B147" s="12">
        <f t="shared" si="5"/>
        <v>5</v>
      </c>
      <c r="C147" s="12">
        <v>1</v>
      </c>
    </row>
    <row r="148" spans="1:3" x14ac:dyDescent="0.25">
      <c r="A148" s="12">
        <v>5</v>
      </c>
      <c r="B148" s="12">
        <f t="shared" si="5"/>
        <v>5</v>
      </c>
      <c r="C148" s="12">
        <v>1</v>
      </c>
    </row>
    <row r="149" spans="1:3" x14ac:dyDescent="0.25">
      <c r="A149" s="12">
        <v>5</v>
      </c>
      <c r="B149" s="12">
        <f t="shared" si="5"/>
        <v>5</v>
      </c>
      <c r="C149" s="12">
        <v>1</v>
      </c>
    </row>
    <row r="150" spans="1:3" x14ac:dyDescent="0.25">
      <c r="A150" s="12">
        <v>5</v>
      </c>
      <c r="B150" s="12">
        <f t="shared" si="5"/>
        <v>5</v>
      </c>
      <c r="C150" s="12">
        <v>1</v>
      </c>
    </row>
    <row r="151" spans="1:3" x14ac:dyDescent="0.25">
      <c r="A151" s="12">
        <v>5</v>
      </c>
      <c r="B151" s="12">
        <f t="shared" si="5"/>
        <v>5</v>
      </c>
      <c r="C151" s="12">
        <v>1</v>
      </c>
    </row>
    <row r="152" spans="1:3" x14ac:dyDescent="0.25">
      <c r="A152" s="12">
        <v>5</v>
      </c>
      <c r="B152" s="12">
        <f t="shared" si="5"/>
        <v>5</v>
      </c>
      <c r="C152" s="12">
        <v>1</v>
      </c>
    </row>
    <row r="153" spans="1:3" x14ac:dyDescent="0.25">
      <c r="A153" s="12">
        <v>5</v>
      </c>
      <c r="B153" s="12">
        <f t="shared" si="5"/>
        <v>5</v>
      </c>
      <c r="C153" s="12">
        <v>1</v>
      </c>
    </row>
    <row r="154" spans="1:3" x14ac:dyDescent="0.25">
      <c r="A154" s="12">
        <v>5</v>
      </c>
      <c r="B154" s="12">
        <f t="shared" si="5"/>
        <v>5</v>
      </c>
      <c r="C154" s="12">
        <v>1</v>
      </c>
    </row>
    <row r="155" spans="1:3" x14ac:dyDescent="0.25">
      <c r="A155" s="12">
        <v>5</v>
      </c>
      <c r="B155" s="12">
        <f t="shared" si="5"/>
        <v>5</v>
      </c>
      <c r="C155" s="12">
        <v>1</v>
      </c>
    </row>
    <row r="156" spans="1:3" x14ac:dyDescent="0.25">
      <c r="A156" s="12">
        <v>5</v>
      </c>
      <c r="B156" s="12">
        <f t="shared" si="5"/>
        <v>5</v>
      </c>
      <c r="C156" s="12">
        <v>1</v>
      </c>
    </row>
    <row r="157" spans="1:3" x14ac:dyDescent="0.25">
      <c r="A157" s="12">
        <v>5</v>
      </c>
      <c r="B157" s="12">
        <f t="shared" si="5"/>
        <v>5</v>
      </c>
      <c r="C157" s="12">
        <v>1</v>
      </c>
    </row>
    <row r="158" spans="1:3" x14ac:dyDescent="0.25">
      <c r="A158" s="12">
        <v>5</v>
      </c>
      <c r="B158" s="12">
        <f t="shared" si="5"/>
        <v>5</v>
      </c>
      <c r="C158" s="12">
        <v>1</v>
      </c>
    </row>
    <row r="159" spans="1:3" x14ac:dyDescent="0.25">
      <c r="A159" s="12">
        <v>5</v>
      </c>
      <c r="B159" s="12">
        <f t="shared" si="5"/>
        <v>5</v>
      </c>
      <c r="C159" s="12">
        <v>1</v>
      </c>
    </row>
    <row r="160" spans="1:3" x14ac:dyDescent="0.25">
      <c r="A160" s="12">
        <v>5</v>
      </c>
      <c r="B160" s="12">
        <f t="shared" si="5"/>
        <v>5</v>
      </c>
      <c r="C160" s="12">
        <v>1</v>
      </c>
    </row>
    <row r="161" spans="1:3" x14ac:dyDescent="0.25">
      <c r="A161" s="12">
        <v>5</v>
      </c>
      <c r="B161" s="12">
        <f t="shared" si="5"/>
        <v>5</v>
      </c>
      <c r="C161" s="12">
        <v>1</v>
      </c>
    </row>
    <row r="162" spans="1:3" x14ac:dyDescent="0.25">
      <c r="A162" s="12">
        <v>5</v>
      </c>
      <c r="B162" s="12">
        <f t="shared" si="5"/>
        <v>5</v>
      </c>
      <c r="C162" s="12">
        <v>1</v>
      </c>
    </row>
    <row r="163" spans="1:3" x14ac:dyDescent="0.25">
      <c r="A163" s="12">
        <v>5</v>
      </c>
      <c r="B163" s="12">
        <f t="shared" si="5"/>
        <v>5</v>
      </c>
      <c r="C163" s="12">
        <v>1</v>
      </c>
    </row>
    <row r="164" spans="1:3" x14ac:dyDescent="0.25">
      <c r="A164" s="12">
        <v>5</v>
      </c>
      <c r="B164" s="12">
        <f t="shared" si="5"/>
        <v>5</v>
      </c>
      <c r="C164" s="12">
        <v>1</v>
      </c>
    </row>
    <row r="165" spans="1:3" x14ac:dyDescent="0.25">
      <c r="A165" s="12">
        <v>5</v>
      </c>
      <c r="B165" s="12">
        <f t="shared" si="5"/>
        <v>5</v>
      </c>
      <c r="C165" s="12">
        <v>1</v>
      </c>
    </row>
    <row r="166" spans="1:3" x14ac:dyDescent="0.25">
      <c r="A166" s="12">
        <v>5</v>
      </c>
      <c r="B166" s="12">
        <f t="shared" si="5"/>
        <v>5</v>
      </c>
      <c r="C166" s="12">
        <v>1</v>
      </c>
    </row>
    <row r="167" spans="1:3" x14ac:dyDescent="0.25">
      <c r="A167" s="12">
        <v>5</v>
      </c>
      <c r="B167" s="12">
        <f t="shared" si="5"/>
        <v>5</v>
      </c>
      <c r="C167" s="12">
        <v>1</v>
      </c>
    </row>
    <row r="168" spans="1:3" x14ac:dyDescent="0.25">
      <c r="A168" s="12">
        <v>5</v>
      </c>
      <c r="B168" s="12">
        <f t="shared" si="5"/>
        <v>5</v>
      </c>
      <c r="C168" s="12">
        <v>1</v>
      </c>
    </row>
    <row r="169" spans="1:3" x14ac:dyDescent="0.25">
      <c r="A169" s="12">
        <v>6</v>
      </c>
      <c r="B169" s="12">
        <f t="shared" si="5"/>
        <v>6</v>
      </c>
      <c r="C169" s="12">
        <v>1</v>
      </c>
    </row>
    <row r="170" spans="1:3" x14ac:dyDescent="0.25">
      <c r="A170" s="12">
        <v>6</v>
      </c>
      <c r="B170" s="12">
        <f t="shared" si="5"/>
        <v>6</v>
      </c>
      <c r="C170" s="12">
        <v>1</v>
      </c>
    </row>
    <row r="171" spans="1:3" x14ac:dyDescent="0.25">
      <c r="A171" s="12">
        <v>6</v>
      </c>
      <c r="B171" s="12">
        <f t="shared" si="5"/>
        <v>6</v>
      </c>
      <c r="C171" s="12">
        <v>1</v>
      </c>
    </row>
    <row r="172" spans="1:3" x14ac:dyDescent="0.25">
      <c r="A172" s="12">
        <v>6</v>
      </c>
      <c r="B172" s="12">
        <f t="shared" si="5"/>
        <v>6</v>
      </c>
      <c r="C172" s="12">
        <v>1</v>
      </c>
    </row>
    <row r="173" spans="1:3" x14ac:dyDescent="0.25">
      <c r="A173" s="12">
        <v>6</v>
      </c>
      <c r="B173" s="12">
        <f t="shared" si="5"/>
        <v>6</v>
      </c>
      <c r="C173" s="12">
        <v>1</v>
      </c>
    </row>
    <row r="174" spans="1:3" x14ac:dyDescent="0.25">
      <c r="A174" s="12">
        <v>6</v>
      </c>
      <c r="B174" s="12">
        <f t="shared" si="5"/>
        <v>6</v>
      </c>
      <c r="C174" s="12">
        <v>1</v>
      </c>
    </row>
    <row r="175" spans="1:3" x14ac:dyDescent="0.25">
      <c r="A175" s="12">
        <v>6</v>
      </c>
      <c r="B175" s="12">
        <f t="shared" si="5"/>
        <v>6</v>
      </c>
      <c r="C175" s="12">
        <v>1</v>
      </c>
    </row>
    <row r="176" spans="1:3" x14ac:dyDescent="0.25">
      <c r="A176" s="12">
        <v>6</v>
      </c>
      <c r="B176" s="12">
        <f t="shared" si="5"/>
        <v>6</v>
      </c>
      <c r="C176" s="12">
        <v>1</v>
      </c>
    </row>
    <row r="177" spans="1:3" x14ac:dyDescent="0.25">
      <c r="A177" s="12">
        <v>6</v>
      </c>
      <c r="B177" s="12">
        <f t="shared" si="5"/>
        <v>6</v>
      </c>
      <c r="C177" s="12">
        <v>1</v>
      </c>
    </row>
    <row r="178" spans="1:3" x14ac:dyDescent="0.25">
      <c r="A178" s="12">
        <v>6</v>
      </c>
      <c r="B178" s="12">
        <f t="shared" si="5"/>
        <v>6</v>
      </c>
      <c r="C178" s="12">
        <v>1</v>
      </c>
    </row>
    <row r="179" spans="1:3" x14ac:dyDescent="0.25">
      <c r="A179" s="12">
        <v>6</v>
      </c>
      <c r="B179" s="12">
        <f t="shared" si="5"/>
        <v>6</v>
      </c>
      <c r="C179" s="12">
        <v>1</v>
      </c>
    </row>
    <row r="180" spans="1:3" x14ac:dyDescent="0.25">
      <c r="A180" s="12">
        <v>6</v>
      </c>
      <c r="B180" s="12">
        <f t="shared" si="5"/>
        <v>6</v>
      </c>
      <c r="C180" s="12">
        <v>1</v>
      </c>
    </row>
    <row r="181" spans="1:3" x14ac:dyDescent="0.25">
      <c r="A181" s="12">
        <v>6</v>
      </c>
      <c r="B181" s="12">
        <f t="shared" si="5"/>
        <v>6</v>
      </c>
      <c r="C181" s="12">
        <v>1</v>
      </c>
    </row>
    <row r="182" spans="1:3" x14ac:dyDescent="0.25">
      <c r="A182" s="12">
        <v>6</v>
      </c>
      <c r="B182" s="12">
        <f t="shared" si="5"/>
        <v>6</v>
      </c>
      <c r="C182" s="12">
        <v>1</v>
      </c>
    </row>
    <row r="183" spans="1:3" x14ac:dyDescent="0.25">
      <c r="A183" s="12">
        <v>6</v>
      </c>
      <c r="B183" s="12">
        <f t="shared" si="5"/>
        <v>6</v>
      </c>
      <c r="C183" s="12">
        <v>1</v>
      </c>
    </row>
    <row r="184" spans="1:3" x14ac:dyDescent="0.25">
      <c r="A184" s="12">
        <v>6</v>
      </c>
      <c r="B184" s="12">
        <f t="shared" si="5"/>
        <v>6</v>
      </c>
      <c r="C184" s="12">
        <v>1</v>
      </c>
    </row>
    <row r="185" spans="1:3" x14ac:dyDescent="0.25">
      <c r="A185" s="12">
        <v>6</v>
      </c>
      <c r="B185" s="12">
        <f t="shared" si="5"/>
        <v>6</v>
      </c>
      <c r="C185" s="12">
        <v>1</v>
      </c>
    </row>
    <row r="186" spans="1:3" x14ac:dyDescent="0.25">
      <c r="A186" s="12">
        <v>6</v>
      </c>
      <c r="B186" s="12">
        <f t="shared" si="5"/>
        <v>6</v>
      </c>
      <c r="C186" s="12">
        <v>1</v>
      </c>
    </row>
    <row r="187" spans="1:3" x14ac:dyDescent="0.25">
      <c r="A187" s="12">
        <v>6</v>
      </c>
      <c r="B187" s="12">
        <f t="shared" si="5"/>
        <v>6</v>
      </c>
      <c r="C187" s="12">
        <v>1</v>
      </c>
    </row>
    <row r="188" spans="1:3" x14ac:dyDescent="0.25">
      <c r="A188" s="12">
        <v>6</v>
      </c>
      <c r="B188" s="12">
        <f t="shared" si="5"/>
        <v>6</v>
      </c>
      <c r="C188" s="12">
        <v>1</v>
      </c>
    </row>
    <row r="189" spans="1:3" x14ac:dyDescent="0.25">
      <c r="A189" s="12">
        <v>6</v>
      </c>
      <c r="B189" s="12">
        <f t="shared" si="5"/>
        <v>6</v>
      </c>
      <c r="C189" s="12">
        <v>1</v>
      </c>
    </row>
    <row r="190" spans="1:3" x14ac:dyDescent="0.25">
      <c r="A190" s="12">
        <v>6</v>
      </c>
      <c r="B190" s="12">
        <f t="shared" si="5"/>
        <v>6</v>
      </c>
      <c r="C190" s="12">
        <v>1</v>
      </c>
    </row>
    <row r="191" spans="1:3" x14ac:dyDescent="0.25">
      <c r="A191" s="12">
        <v>6</v>
      </c>
      <c r="B191" s="12">
        <f t="shared" si="5"/>
        <v>6</v>
      </c>
      <c r="C191" s="12">
        <v>1</v>
      </c>
    </row>
    <row r="192" spans="1:3" x14ac:dyDescent="0.25">
      <c r="A192" s="12">
        <v>6</v>
      </c>
      <c r="B192" s="12">
        <f t="shared" si="5"/>
        <v>6</v>
      </c>
      <c r="C192" s="12">
        <v>1</v>
      </c>
    </row>
    <row r="193" spans="1:3" x14ac:dyDescent="0.25">
      <c r="A193" s="12">
        <v>6</v>
      </c>
      <c r="B193" s="12">
        <f t="shared" si="5"/>
        <v>6</v>
      </c>
      <c r="C193" s="12">
        <v>1</v>
      </c>
    </row>
    <row r="194" spans="1:3" x14ac:dyDescent="0.25">
      <c r="A194" s="12">
        <v>6</v>
      </c>
      <c r="B194" s="12">
        <f t="shared" si="5"/>
        <v>6</v>
      </c>
      <c r="C194" s="12">
        <v>1</v>
      </c>
    </row>
    <row r="195" spans="1:3" x14ac:dyDescent="0.25">
      <c r="A195" s="12">
        <v>6</v>
      </c>
      <c r="B195" s="12">
        <f t="shared" si="5"/>
        <v>6</v>
      </c>
      <c r="C195" s="12">
        <v>1</v>
      </c>
    </row>
    <row r="196" spans="1:3" x14ac:dyDescent="0.25">
      <c r="A196" s="12">
        <v>6</v>
      </c>
      <c r="B196" s="12">
        <f t="shared" si="5"/>
        <v>6</v>
      </c>
      <c r="C196" s="12">
        <v>1</v>
      </c>
    </row>
    <row r="197" spans="1:3" x14ac:dyDescent="0.25">
      <c r="A197" s="12">
        <v>6</v>
      </c>
      <c r="B197" s="12">
        <f t="shared" si="5"/>
        <v>6</v>
      </c>
      <c r="C197" s="12">
        <v>1</v>
      </c>
    </row>
    <row r="198" spans="1:3" x14ac:dyDescent="0.25">
      <c r="A198" s="12">
        <v>6</v>
      </c>
      <c r="B198" s="12">
        <f t="shared" si="5"/>
        <v>6</v>
      </c>
      <c r="C198" s="12">
        <v>1</v>
      </c>
    </row>
    <row r="199" spans="1:3" x14ac:dyDescent="0.25">
      <c r="A199" s="12">
        <v>6</v>
      </c>
      <c r="B199" s="12">
        <f t="shared" si="5"/>
        <v>6</v>
      </c>
      <c r="C199" s="12">
        <v>1</v>
      </c>
    </row>
    <row r="200" spans="1:3" x14ac:dyDescent="0.25">
      <c r="A200" s="12">
        <v>6</v>
      </c>
      <c r="B200" s="12">
        <f t="shared" si="5"/>
        <v>6</v>
      </c>
      <c r="C200" s="12">
        <v>1</v>
      </c>
    </row>
    <row r="201" spans="1:3" x14ac:dyDescent="0.25">
      <c r="A201" s="12">
        <v>6</v>
      </c>
      <c r="B201" s="12">
        <f t="shared" ref="B201:B264" si="6">IF(A201&lt;=14,A201,"N/A")</f>
        <v>6</v>
      </c>
      <c r="C201" s="12">
        <v>1</v>
      </c>
    </row>
    <row r="202" spans="1:3" x14ac:dyDescent="0.25">
      <c r="A202" s="12">
        <v>6</v>
      </c>
      <c r="B202" s="12">
        <f t="shared" si="6"/>
        <v>6</v>
      </c>
      <c r="C202" s="12">
        <v>1</v>
      </c>
    </row>
    <row r="203" spans="1:3" x14ac:dyDescent="0.25">
      <c r="A203" s="12">
        <v>6</v>
      </c>
      <c r="B203" s="12">
        <f t="shared" si="6"/>
        <v>6</v>
      </c>
      <c r="C203" s="12">
        <v>1</v>
      </c>
    </row>
    <row r="204" spans="1:3" x14ac:dyDescent="0.25">
      <c r="A204" s="12">
        <v>6</v>
      </c>
      <c r="B204" s="12">
        <f t="shared" si="6"/>
        <v>6</v>
      </c>
      <c r="C204" s="12">
        <v>1</v>
      </c>
    </row>
    <row r="205" spans="1:3" x14ac:dyDescent="0.25">
      <c r="A205" s="12">
        <v>6</v>
      </c>
      <c r="B205" s="12">
        <f t="shared" si="6"/>
        <v>6</v>
      </c>
      <c r="C205" s="12">
        <v>1</v>
      </c>
    </row>
    <row r="206" spans="1:3" x14ac:dyDescent="0.25">
      <c r="A206" s="12">
        <v>6</v>
      </c>
      <c r="B206" s="12">
        <f t="shared" si="6"/>
        <v>6</v>
      </c>
      <c r="C206" s="12">
        <v>1</v>
      </c>
    </row>
    <row r="207" spans="1:3" x14ac:dyDescent="0.25">
      <c r="A207" s="12">
        <v>6</v>
      </c>
      <c r="B207" s="12">
        <f t="shared" si="6"/>
        <v>6</v>
      </c>
      <c r="C207" s="12">
        <v>1</v>
      </c>
    </row>
    <row r="208" spans="1:3" x14ac:dyDescent="0.25">
      <c r="A208" s="12">
        <v>6</v>
      </c>
      <c r="B208" s="12">
        <f t="shared" si="6"/>
        <v>6</v>
      </c>
      <c r="C208" s="12">
        <v>1</v>
      </c>
    </row>
    <row r="209" spans="1:3" x14ac:dyDescent="0.25">
      <c r="A209" s="12">
        <v>6</v>
      </c>
      <c r="B209" s="12">
        <f t="shared" si="6"/>
        <v>6</v>
      </c>
      <c r="C209" s="12">
        <v>1</v>
      </c>
    </row>
    <row r="210" spans="1:3" x14ac:dyDescent="0.25">
      <c r="A210" s="12">
        <v>6</v>
      </c>
      <c r="B210" s="12">
        <f t="shared" si="6"/>
        <v>6</v>
      </c>
      <c r="C210" s="12">
        <v>1</v>
      </c>
    </row>
    <row r="211" spans="1:3" x14ac:dyDescent="0.25">
      <c r="A211" s="12">
        <v>6</v>
      </c>
      <c r="B211" s="12">
        <f t="shared" si="6"/>
        <v>6</v>
      </c>
      <c r="C211" s="12">
        <v>1</v>
      </c>
    </row>
    <row r="212" spans="1:3" x14ac:dyDescent="0.25">
      <c r="A212" s="12">
        <v>6</v>
      </c>
      <c r="B212" s="12">
        <f t="shared" si="6"/>
        <v>6</v>
      </c>
      <c r="C212" s="12">
        <v>1</v>
      </c>
    </row>
    <row r="213" spans="1:3" x14ac:dyDescent="0.25">
      <c r="A213" s="12">
        <v>6</v>
      </c>
      <c r="B213" s="12">
        <f t="shared" si="6"/>
        <v>6</v>
      </c>
      <c r="C213" s="12">
        <v>1</v>
      </c>
    </row>
    <row r="214" spans="1:3" x14ac:dyDescent="0.25">
      <c r="A214" s="12">
        <v>6</v>
      </c>
      <c r="B214" s="12">
        <f t="shared" si="6"/>
        <v>6</v>
      </c>
      <c r="C214" s="12">
        <v>1</v>
      </c>
    </row>
    <row r="215" spans="1:3" x14ac:dyDescent="0.25">
      <c r="A215" s="12">
        <v>6</v>
      </c>
      <c r="B215" s="12">
        <f t="shared" si="6"/>
        <v>6</v>
      </c>
      <c r="C215" s="12">
        <v>1</v>
      </c>
    </row>
    <row r="216" spans="1:3" x14ac:dyDescent="0.25">
      <c r="A216" s="12">
        <v>6</v>
      </c>
      <c r="B216" s="12">
        <f t="shared" si="6"/>
        <v>6</v>
      </c>
      <c r="C216" s="12">
        <v>1</v>
      </c>
    </row>
    <row r="217" spans="1:3" x14ac:dyDescent="0.25">
      <c r="A217" s="12">
        <v>6</v>
      </c>
      <c r="B217" s="12">
        <f t="shared" si="6"/>
        <v>6</v>
      </c>
      <c r="C217" s="12">
        <v>1</v>
      </c>
    </row>
    <row r="218" spans="1:3" x14ac:dyDescent="0.25">
      <c r="A218" s="12">
        <v>6</v>
      </c>
      <c r="B218" s="12">
        <f t="shared" si="6"/>
        <v>6</v>
      </c>
      <c r="C218" s="12">
        <v>1</v>
      </c>
    </row>
    <row r="219" spans="1:3" x14ac:dyDescent="0.25">
      <c r="A219" s="12">
        <v>6</v>
      </c>
      <c r="B219" s="12">
        <f t="shared" si="6"/>
        <v>6</v>
      </c>
      <c r="C219" s="12">
        <v>1</v>
      </c>
    </row>
    <row r="220" spans="1:3" x14ac:dyDescent="0.25">
      <c r="A220" s="12">
        <v>6</v>
      </c>
      <c r="B220" s="12">
        <f t="shared" si="6"/>
        <v>6</v>
      </c>
      <c r="C220" s="12">
        <v>1</v>
      </c>
    </row>
    <row r="221" spans="1:3" x14ac:dyDescent="0.25">
      <c r="A221" s="12">
        <v>6</v>
      </c>
      <c r="B221" s="12">
        <f t="shared" si="6"/>
        <v>6</v>
      </c>
      <c r="C221" s="12">
        <v>1</v>
      </c>
    </row>
    <row r="222" spans="1:3" x14ac:dyDescent="0.25">
      <c r="A222" s="12">
        <v>6</v>
      </c>
      <c r="B222" s="12">
        <f t="shared" si="6"/>
        <v>6</v>
      </c>
      <c r="C222" s="12">
        <v>1</v>
      </c>
    </row>
    <row r="223" spans="1:3" x14ac:dyDescent="0.25">
      <c r="A223" s="12">
        <v>6</v>
      </c>
      <c r="B223" s="12">
        <f t="shared" si="6"/>
        <v>6</v>
      </c>
      <c r="C223" s="12">
        <v>1</v>
      </c>
    </row>
    <row r="224" spans="1:3" x14ac:dyDescent="0.25">
      <c r="A224" s="12">
        <v>6</v>
      </c>
      <c r="B224" s="12">
        <f t="shared" si="6"/>
        <v>6</v>
      </c>
      <c r="C224" s="12">
        <v>1</v>
      </c>
    </row>
    <row r="225" spans="1:3" x14ac:dyDescent="0.25">
      <c r="A225" s="12">
        <v>6</v>
      </c>
      <c r="B225" s="12">
        <f t="shared" si="6"/>
        <v>6</v>
      </c>
      <c r="C225" s="12">
        <v>1</v>
      </c>
    </row>
    <row r="226" spans="1:3" x14ac:dyDescent="0.25">
      <c r="A226" s="12">
        <v>6</v>
      </c>
      <c r="B226" s="12">
        <f t="shared" si="6"/>
        <v>6</v>
      </c>
      <c r="C226" s="12">
        <v>1</v>
      </c>
    </row>
    <row r="227" spans="1:3" x14ac:dyDescent="0.25">
      <c r="A227" s="12">
        <v>6</v>
      </c>
      <c r="B227" s="12">
        <f t="shared" si="6"/>
        <v>6</v>
      </c>
      <c r="C227" s="12">
        <v>1</v>
      </c>
    </row>
    <row r="228" spans="1:3" x14ac:dyDescent="0.25">
      <c r="A228" s="12">
        <v>6</v>
      </c>
      <c r="B228" s="12">
        <f t="shared" si="6"/>
        <v>6</v>
      </c>
      <c r="C228" s="12">
        <v>1</v>
      </c>
    </row>
    <row r="229" spans="1:3" x14ac:dyDescent="0.25">
      <c r="A229" s="12">
        <v>6</v>
      </c>
      <c r="B229" s="12">
        <f t="shared" si="6"/>
        <v>6</v>
      </c>
      <c r="C229" s="12">
        <v>1</v>
      </c>
    </row>
    <row r="230" spans="1:3" x14ac:dyDescent="0.25">
      <c r="A230" s="12">
        <v>6</v>
      </c>
      <c r="B230" s="12">
        <f t="shared" si="6"/>
        <v>6</v>
      </c>
      <c r="C230" s="12">
        <v>1</v>
      </c>
    </row>
    <row r="231" spans="1:3" x14ac:dyDescent="0.25">
      <c r="A231" s="12">
        <v>6</v>
      </c>
      <c r="B231" s="12">
        <f t="shared" si="6"/>
        <v>6</v>
      </c>
      <c r="C231" s="12">
        <v>1</v>
      </c>
    </row>
    <row r="232" spans="1:3" x14ac:dyDescent="0.25">
      <c r="A232" s="12">
        <v>6</v>
      </c>
      <c r="B232" s="12">
        <f t="shared" si="6"/>
        <v>6</v>
      </c>
      <c r="C232" s="12">
        <v>1</v>
      </c>
    </row>
    <row r="233" spans="1:3" x14ac:dyDescent="0.25">
      <c r="A233" s="12">
        <v>6</v>
      </c>
      <c r="B233" s="12">
        <f t="shared" si="6"/>
        <v>6</v>
      </c>
      <c r="C233" s="12">
        <v>1</v>
      </c>
    </row>
    <row r="234" spans="1:3" x14ac:dyDescent="0.25">
      <c r="A234" s="12">
        <v>6</v>
      </c>
      <c r="B234" s="12">
        <f t="shared" si="6"/>
        <v>6</v>
      </c>
      <c r="C234" s="12">
        <v>1</v>
      </c>
    </row>
    <row r="235" spans="1:3" x14ac:dyDescent="0.25">
      <c r="A235" s="12">
        <v>6</v>
      </c>
      <c r="B235" s="12">
        <f t="shared" si="6"/>
        <v>6</v>
      </c>
      <c r="C235" s="12">
        <v>1</v>
      </c>
    </row>
    <row r="236" spans="1:3" x14ac:dyDescent="0.25">
      <c r="A236" s="12">
        <v>6</v>
      </c>
      <c r="B236" s="12">
        <f t="shared" si="6"/>
        <v>6</v>
      </c>
      <c r="C236" s="12">
        <v>1</v>
      </c>
    </row>
    <row r="237" spans="1:3" x14ac:dyDescent="0.25">
      <c r="A237" s="12">
        <v>6</v>
      </c>
      <c r="B237" s="12">
        <f t="shared" si="6"/>
        <v>6</v>
      </c>
      <c r="C237" s="12">
        <v>1</v>
      </c>
    </row>
    <row r="238" spans="1:3" x14ac:dyDescent="0.25">
      <c r="A238" s="12">
        <v>6</v>
      </c>
      <c r="B238" s="12">
        <f t="shared" si="6"/>
        <v>6</v>
      </c>
      <c r="C238" s="12">
        <v>1</v>
      </c>
    </row>
    <row r="239" spans="1:3" x14ac:dyDescent="0.25">
      <c r="A239" s="12">
        <v>6</v>
      </c>
      <c r="B239" s="12">
        <f t="shared" si="6"/>
        <v>6</v>
      </c>
      <c r="C239" s="12">
        <v>1</v>
      </c>
    </row>
    <row r="240" spans="1:3" x14ac:dyDescent="0.25">
      <c r="A240" s="12">
        <v>6</v>
      </c>
      <c r="B240" s="12">
        <f t="shared" si="6"/>
        <v>6</v>
      </c>
      <c r="C240" s="12">
        <v>1</v>
      </c>
    </row>
    <row r="241" spans="1:3" x14ac:dyDescent="0.25">
      <c r="A241" s="12">
        <v>6</v>
      </c>
      <c r="B241" s="12">
        <f t="shared" si="6"/>
        <v>6</v>
      </c>
      <c r="C241" s="12">
        <v>1</v>
      </c>
    </row>
    <row r="242" spans="1:3" x14ac:dyDescent="0.25">
      <c r="A242" s="12">
        <v>6</v>
      </c>
      <c r="B242" s="12">
        <f t="shared" si="6"/>
        <v>6</v>
      </c>
      <c r="C242" s="12">
        <v>1</v>
      </c>
    </row>
    <row r="243" spans="1:3" x14ac:dyDescent="0.25">
      <c r="A243" s="12">
        <v>6</v>
      </c>
      <c r="B243" s="12">
        <f t="shared" si="6"/>
        <v>6</v>
      </c>
      <c r="C243" s="12">
        <v>1</v>
      </c>
    </row>
    <row r="244" spans="1:3" x14ac:dyDescent="0.25">
      <c r="A244" s="12">
        <v>6</v>
      </c>
      <c r="B244" s="12">
        <f t="shared" si="6"/>
        <v>6</v>
      </c>
      <c r="C244" s="12">
        <v>1</v>
      </c>
    </row>
    <row r="245" spans="1:3" x14ac:dyDescent="0.25">
      <c r="A245" s="12">
        <v>6</v>
      </c>
      <c r="B245" s="12">
        <f t="shared" si="6"/>
        <v>6</v>
      </c>
      <c r="C245" s="12">
        <v>1</v>
      </c>
    </row>
    <row r="246" spans="1:3" x14ac:dyDescent="0.25">
      <c r="A246" s="12">
        <v>6</v>
      </c>
      <c r="B246" s="12">
        <f t="shared" si="6"/>
        <v>6</v>
      </c>
      <c r="C246" s="12">
        <v>1</v>
      </c>
    </row>
    <row r="247" spans="1:3" x14ac:dyDescent="0.25">
      <c r="A247" s="12">
        <v>6</v>
      </c>
      <c r="B247" s="12">
        <f t="shared" si="6"/>
        <v>6</v>
      </c>
      <c r="C247" s="12">
        <v>1</v>
      </c>
    </row>
    <row r="248" spans="1:3" x14ac:dyDescent="0.25">
      <c r="A248" s="12">
        <v>6</v>
      </c>
      <c r="B248" s="12">
        <f t="shared" si="6"/>
        <v>6</v>
      </c>
      <c r="C248" s="12">
        <v>1</v>
      </c>
    </row>
    <row r="249" spans="1:3" x14ac:dyDescent="0.25">
      <c r="A249" s="12">
        <v>6</v>
      </c>
      <c r="B249" s="12">
        <f t="shared" si="6"/>
        <v>6</v>
      </c>
      <c r="C249" s="12">
        <v>1</v>
      </c>
    </row>
    <row r="250" spans="1:3" x14ac:dyDescent="0.25">
      <c r="A250" s="12">
        <v>6</v>
      </c>
      <c r="B250" s="12">
        <f t="shared" si="6"/>
        <v>6</v>
      </c>
      <c r="C250" s="12">
        <v>1</v>
      </c>
    </row>
    <row r="251" spans="1:3" x14ac:dyDescent="0.25">
      <c r="A251" s="12">
        <v>6</v>
      </c>
      <c r="B251" s="12">
        <f t="shared" si="6"/>
        <v>6</v>
      </c>
      <c r="C251" s="12">
        <v>1</v>
      </c>
    </row>
    <row r="252" spans="1:3" x14ac:dyDescent="0.25">
      <c r="A252" s="12">
        <v>6</v>
      </c>
      <c r="B252" s="12">
        <f t="shared" si="6"/>
        <v>6</v>
      </c>
      <c r="C252" s="12">
        <v>1</v>
      </c>
    </row>
    <row r="253" spans="1:3" x14ac:dyDescent="0.25">
      <c r="A253" s="12">
        <v>6</v>
      </c>
      <c r="B253" s="12">
        <f t="shared" si="6"/>
        <v>6</v>
      </c>
      <c r="C253" s="12">
        <v>1</v>
      </c>
    </row>
    <row r="254" spans="1:3" x14ac:dyDescent="0.25">
      <c r="A254" s="12">
        <v>6</v>
      </c>
      <c r="B254" s="12">
        <f t="shared" si="6"/>
        <v>6</v>
      </c>
      <c r="C254" s="12">
        <v>1</v>
      </c>
    </row>
    <row r="255" spans="1:3" x14ac:dyDescent="0.25">
      <c r="A255" s="12">
        <v>6</v>
      </c>
      <c r="B255" s="12">
        <f t="shared" si="6"/>
        <v>6</v>
      </c>
      <c r="C255" s="12">
        <v>1</v>
      </c>
    </row>
    <row r="256" spans="1:3" x14ac:dyDescent="0.25">
      <c r="A256" s="12">
        <v>6</v>
      </c>
      <c r="B256" s="12">
        <f t="shared" si="6"/>
        <v>6</v>
      </c>
      <c r="C256" s="12">
        <v>1</v>
      </c>
    </row>
    <row r="257" spans="1:3" x14ac:dyDescent="0.25">
      <c r="A257" s="12">
        <v>6</v>
      </c>
      <c r="B257" s="12">
        <f t="shared" si="6"/>
        <v>6</v>
      </c>
      <c r="C257" s="12">
        <v>1</v>
      </c>
    </row>
    <row r="258" spans="1:3" x14ac:dyDescent="0.25">
      <c r="A258" s="12">
        <v>6</v>
      </c>
      <c r="B258" s="12">
        <f t="shared" si="6"/>
        <v>6</v>
      </c>
      <c r="C258" s="12">
        <v>1</v>
      </c>
    </row>
    <row r="259" spans="1:3" x14ac:dyDescent="0.25">
      <c r="A259" s="12">
        <v>6</v>
      </c>
      <c r="B259" s="12">
        <f t="shared" si="6"/>
        <v>6</v>
      </c>
      <c r="C259" s="12">
        <v>1</v>
      </c>
    </row>
    <row r="260" spans="1:3" x14ac:dyDescent="0.25">
      <c r="A260" s="12">
        <v>6</v>
      </c>
      <c r="B260" s="12">
        <f t="shared" si="6"/>
        <v>6</v>
      </c>
      <c r="C260" s="12">
        <v>1</v>
      </c>
    </row>
    <row r="261" spans="1:3" x14ac:dyDescent="0.25">
      <c r="A261" s="12">
        <v>6</v>
      </c>
      <c r="B261" s="12">
        <f t="shared" si="6"/>
        <v>6</v>
      </c>
      <c r="C261" s="12">
        <v>1</v>
      </c>
    </row>
    <row r="262" spans="1:3" x14ac:dyDescent="0.25">
      <c r="A262" s="12">
        <v>6</v>
      </c>
      <c r="B262" s="12">
        <f t="shared" si="6"/>
        <v>6</v>
      </c>
      <c r="C262" s="12">
        <v>1</v>
      </c>
    </row>
    <row r="263" spans="1:3" x14ac:dyDescent="0.25">
      <c r="A263" s="12">
        <v>6</v>
      </c>
      <c r="B263" s="12">
        <f t="shared" si="6"/>
        <v>6</v>
      </c>
      <c r="C263" s="12">
        <v>1</v>
      </c>
    </row>
    <row r="264" spans="1:3" x14ac:dyDescent="0.25">
      <c r="A264" s="12">
        <v>6</v>
      </c>
      <c r="B264" s="12">
        <f t="shared" si="6"/>
        <v>6</v>
      </c>
      <c r="C264" s="12">
        <v>1</v>
      </c>
    </row>
    <row r="265" spans="1:3" x14ac:dyDescent="0.25">
      <c r="A265" s="12">
        <v>6</v>
      </c>
      <c r="B265" s="12">
        <f t="shared" ref="B265:B328" si="7">IF(A265&lt;=14,A265,"N/A")</f>
        <v>6</v>
      </c>
      <c r="C265" s="12">
        <v>1</v>
      </c>
    </row>
    <row r="266" spans="1:3" x14ac:dyDescent="0.25">
      <c r="A266" s="12">
        <v>6</v>
      </c>
      <c r="B266" s="12">
        <f t="shared" si="7"/>
        <v>6</v>
      </c>
      <c r="C266" s="12">
        <v>1</v>
      </c>
    </row>
    <row r="267" spans="1:3" x14ac:dyDescent="0.25">
      <c r="A267" s="12">
        <v>6</v>
      </c>
      <c r="B267" s="12">
        <f t="shared" si="7"/>
        <v>6</v>
      </c>
      <c r="C267" s="12">
        <v>1</v>
      </c>
    </row>
    <row r="268" spans="1:3" x14ac:dyDescent="0.25">
      <c r="A268" s="12">
        <v>6</v>
      </c>
      <c r="B268" s="12">
        <f t="shared" si="7"/>
        <v>6</v>
      </c>
      <c r="C268" s="12">
        <v>1</v>
      </c>
    </row>
    <row r="269" spans="1:3" x14ac:dyDescent="0.25">
      <c r="A269" s="12">
        <v>6</v>
      </c>
      <c r="B269" s="12">
        <f t="shared" si="7"/>
        <v>6</v>
      </c>
      <c r="C269" s="12">
        <v>1</v>
      </c>
    </row>
    <row r="270" spans="1:3" x14ac:dyDescent="0.25">
      <c r="A270" s="12">
        <v>6</v>
      </c>
      <c r="B270" s="12">
        <f t="shared" si="7"/>
        <v>6</v>
      </c>
      <c r="C270" s="12">
        <v>1</v>
      </c>
    </row>
    <row r="271" spans="1:3" x14ac:dyDescent="0.25">
      <c r="A271" s="12">
        <v>6</v>
      </c>
      <c r="B271" s="12">
        <f t="shared" si="7"/>
        <v>6</v>
      </c>
      <c r="C271" s="12">
        <v>1</v>
      </c>
    </row>
    <row r="272" spans="1:3" x14ac:dyDescent="0.25">
      <c r="A272" s="12">
        <v>6</v>
      </c>
      <c r="B272" s="12">
        <f t="shared" si="7"/>
        <v>6</v>
      </c>
      <c r="C272" s="12">
        <v>1</v>
      </c>
    </row>
    <row r="273" spans="1:3" x14ac:dyDescent="0.25">
      <c r="A273" s="12">
        <v>6</v>
      </c>
      <c r="B273" s="12">
        <f t="shared" si="7"/>
        <v>6</v>
      </c>
      <c r="C273" s="12">
        <v>1</v>
      </c>
    </row>
    <row r="274" spans="1:3" x14ac:dyDescent="0.25">
      <c r="A274" s="12">
        <v>6</v>
      </c>
      <c r="B274" s="12">
        <f t="shared" si="7"/>
        <v>6</v>
      </c>
      <c r="C274" s="12">
        <v>1</v>
      </c>
    </row>
    <row r="275" spans="1:3" x14ac:dyDescent="0.25">
      <c r="A275" s="12">
        <v>6</v>
      </c>
      <c r="B275" s="12">
        <f t="shared" si="7"/>
        <v>6</v>
      </c>
      <c r="C275" s="12">
        <v>1</v>
      </c>
    </row>
    <row r="276" spans="1:3" x14ac:dyDescent="0.25">
      <c r="A276" s="12">
        <v>6</v>
      </c>
      <c r="B276" s="12">
        <f t="shared" si="7"/>
        <v>6</v>
      </c>
      <c r="C276" s="12">
        <v>1</v>
      </c>
    </row>
    <row r="277" spans="1:3" x14ac:dyDescent="0.25">
      <c r="A277" s="12">
        <v>6</v>
      </c>
      <c r="B277" s="12">
        <f t="shared" si="7"/>
        <v>6</v>
      </c>
      <c r="C277" s="12">
        <v>1</v>
      </c>
    </row>
    <row r="278" spans="1:3" x14ac:dyDescent="0.25">
      <c r="A278" s="12">
        <v>6</v>
      </c>
      <c r="B278" s="12">
        <f t="shared" si="7"/>
        <v>6</v>
      </c>
      <c r="C278" s="12">
        <v>1</v>
      </c>
    </row>
    <row r="279" spans="1:3" x14ac:dyDescent="0.25">
      <c r="A279" s="12">
        <v>6</v>
      </c>
      <c r="B279" s="12">
        <f t="shared" si="7"/>
        <v>6</v>
      </c>
      <c r="C279" s="12">
        <v>1</v>
      </c>
    </row>
    <row r="280" spans="1:3" x14ac:dyDescent="0.25">
      <c r="A280" s="12">
        <v>6</v>
      </c>
      <c r="B280" s="12">
        <f t="shared" si="7"/>
        <v>6</v>
      </c>
      <c r="C280" s="12">
        <v>1</v>
      </c>
    </row>
    <row r="281" spans="1:3" x14ac:dyDescent="0.25">
      <c r="A281" s="12">
        <v>6</v>
      </c>
      <c r="B281" s="12">
        <f t="shared" si="7"/>
        <v>6</v>
      </c>
      <c r="C281" s="12">
        <v>1</v>
      </c>
    </row>
    <row r="282" spans="1:3" x14ac:dyDescent="0.25">
      <c r="A282" s="12">
        <v>6</v>
      </c>
      <c r="B282" s="12">
        <f t="shared" si="7"/>
        <v>6</v>
      </c>
      <c r="C282" s="12">
        <v>1</v>
      </c>
    </row>
    <row r="283" spans="1:3" x14ac:dyDescent="0.25">
      <c r="A283" s="12">
        <v>6</v>
      </c>
      <c r="B283" s="12">
        <f t="shared" si="7"/>
        <v>6</v>
      </c>
      <c r="C283" s="12">
        <v>1</v>
      </c>
    </row>
    <row r="284" spans="1:3" x14ac:dyDescent="0.25">
      <c r="A284" s="12">
        <v>6</v>
      </c>
      <c r="B284" s="12">
        <f t="shared" si="7"/>
        <v>6</v>
      </c>
      <c r="C284" s="12">
        <v>1</v>
      </c>
    </row>
    <row r="285" spans="1:3" x14ac:dyDescent="0.25">
      <c r="A285" s="12">
        <v>6</v>
      </c>
      <c r="B285" s="12">
        <f t="shared" si="7"/>
        <v>6</v>
      </c>
      <c r="C285" s="12">
        <v>1</v>
      </c>
    </row>
    <row r="286" spans="1:3" x14ac:dyDescent="0.25">
      <c r="A286" s="12">
        <v>6</v>
      </c>
      <c r="B286" s="12">
        <f t="shared" si="7"/>
        <v>6</v>
      </c>
      <c r="C286" s="12">
        <v>1</v>
      </c>
    </row>
    <row r="287" spans="1:3" x14ac:dyDescent="0.25">
      <c r="A287" s="12">
        <v>6</v>
      </c>
      <c r="B287" s="12">
        <f t="shared" si="7"/>
        <v>6</v>
      </c>
      <c r="C287" s="12">
        <v>1</v>
      </c>
    </row>
    <row r="288" spans="1:3" x14ac:dyDescent="0.25">
      <c r="A288" s="12">
        <v>6</v>
      </c>
      <c r="B288" s="12">
        <f t="shared" si="7"/>
        <v>6</v>
      </c>
      <c r="C288" s="12">
        <v>1</v>
      </c>
    </row>
    <row r="289" spans="1:3" x14ac:dyDescent="0.25">
      <c r="A289" s="12">
        <v>6</v>
      </c>
      <c r="B289" s="12">
        <f t="shared" si="7"/>
        <v>6</v>
      </c>
      <c r="C289" s="12">
        <v>1</v>
      </c>
    </row>
    <row r="290" spans="1:3" x14ac:dyDescent="0.25">
      <c r="A290" s="12">
        <v>6</v>
      </c>
      <c r="B290" s="12">
        <f t="shared" si="7"/>
        <v>6</v>
      </c>
      <c r="C290" s="12">
        <v>1</v>
      </c>
    </row>
    <row r="291" spans="1:3" x14ac:dyDescent="0.25">
      <c r="A291" s="12">
        <v>6</v>
      </c>
      <c r="B291" s="12">
        <f t="shared" si="7"/>
        <v>6</v>
      </c>
      <c r="C291" s="12">
        <v>1</v>
      </c>
    </row>
    <row r="292" spans="1:3" x14ac:dyDescent="0.25">
      <c r="A292" s="12">
        <v>6</v>
      </c>
      <c r="B292" s="12">
        <f t="shared" si="7"/>
        <v>6</v>
      </c>
      <c r="C292" s="12">
        <v>1</v>
      </c>
    </row>
    <row r="293" spans="1:3" x14ac:dyDescent="0.25">
      <c r="A293" s="12">
        <v>6</v>
      </c>
      <c r="B293" s="12">
        <f t="shared" si="7"/>
        <v>6</v>
      </c>
      <c r="C293" s="12">
        <v>1</v>
      </c>
    </row>
    <row r="294" spans="1:3" x14ac:dyDescent="0.25">
      <c r="A294" s="12">
        <v>6</v>
      </c>
      <c r="B294" s="12">
        <f t="shared" si="7"/>
        <v>6</v>
      </c>
      <c r="C294" s="12">
        <v>1</v>
      </c>
    </row>
    <row r="295" spans="1:3" x14ac:dyDescent="0.25">
      <c r="A295" s="12">
        <v>6</v>
      </c>
      <c r="B295" s="12">
        <f t="shared" si="7"/>
        <v>6</v>
      </c>
      <c r="C295" s="12">
        <v>1</v>
      </c>
    </row>
    <row r="296" spans="1:3" x14ac:dyDescent="0.25">
      <c r="A296" s="12">
        <v>6</v>
      </c>
      <c r="B296" s="12">
        <f t="shared" si="7"/>
        <v>6</v>
      </c>
      <c r="C296" s="12">
        <v>1</v>
      </c>
    </row>
    <row r="297" spans="1:3" x14ac:dyDescent="0.25">
      <c r="A297" s="12">
        <v>6</v>
      </c>
      <c r="B297" s="12">
        <f t="shared" si="7"/>
        <v>6</v>
      </c>
      <c r="C297" s="12">
        <v>1</v>
      </c>
    </row>
    <row r="298" spans="1:3" x14ac:dyDescent="0.25">
      <c r="A298" s="12">
        <v>6</v>
      </c>
      <c r="B298" s="12">
        <f t="shared" si="7"/>
        <v>6</v>
      </c>
      <c r="C298" s="12">
        <v>1</v>
      </c>
    </row>
    <row r="299" spans="1:3" x14ac:dyDescent="0.25">
      <c r="A299" s="12">
        <v>6</v>
      </c>
      <c r="B299" s="12">
        <f t="shared" si="7"/>
        <v>6</v>
      </c>
      <c r="C299" s="12">
        <v>1</v>
      </c>
    </row>
    <row r="300" spans="1:3" x14ac:dyDescent="0.25">
      <c r="A300" s="12">
        <v>6</v>
      </c>
      <c r="B300" s="12">
        <f t="shared" si="7"/>
        <v>6</v>
      </c>
      <c r="C300" s="12">
        <v>1</v>
      </c>
    </row>
    <row r="301" spans="1:3" x14ac:dyDescent="0.25">
      <c r="A301" s="12">
        <v>6</v>
      </c>
      <c r="B301" s="12">
        <f t="shared" si="7"/>
        <v>6</v>
      </c>
      <c r="C301" s="12">
        <v>1</v>
      </c>
    </row>
    <row r="302" spans="1:3" x14ac:dyDescent="0.25">
      <c r="A302" s="12">
        <v>6</v>
      </c>
      <c r="B302" s="12">
        <f t="shared" si="7"/>
        <v>6</v>
      </c>
      <c r="C302" s="12">
        <v>1</v>
      </c>
    </row>
    <row r="303" spans="1:3" x14ac:dyDescent="0.25">
      <c r="A303" s="12">
        <v>6</v>
      </c>
      <c r="B303" s="12">
        <f t="shared" si="7"/>
        <v>6</v>
      </c>
      <c r="C303" s="12">
        <v>1</v>
      </c>
    </row>
    <row r="304" spans="1:3" x14ac:dyDescent="0.25">
      <c r="A304" s="12">
        <v>6</v>
      </c>
      <c r="B304" s="12">
        <f t="shared" si="7"/>
        <v>6</v>
      </c>
      <c r="C304" s="12">
        <v>1</v>
      </c>
    </row>
    <row r="305" spans="1:3" x14ac:dyDescent="0.25">
      <c r="A305" s="12">
        <v>6</v>
      </c>
      <c r="B305" s="12">
        <f t="shared" si="7"/>
        <v>6</v>
      </c>
      <c r="C305" s="12">
        <v>1</v>
      </c>
    </row>
    <row r="306" spans="1:3" x14ac:dyDescent="0.25">
      <c r="A306" s="12">
        <v>6</v>
      </c>
      <c r="B306" s="12">
        <f t="shared" si="7"/>
        <v>6</v>
      </c>
      <c r="C306" s="12">
        <v>1</v>
      </c>
    </row>
    <row r="307" spans="1:3" x14ac:dyDescent="0.25">
      <c r="A307" s="12">
        <v>6</v>
      </c>
      <c r="B307" s="12">
        <f t="shared" si="7"/>
        <v>6</v>
      </c>
      <c r="C307" s="12">
        <v>1</v>
      </c>
    </row>
    <row r="308" spans="1:3" x14ac:dyDescent="0.25">
      <c r="A308" s="12">
        <v>6</v>
      </c>
      <c r="B308" s="12">
        <f t="shared" si="7"/>
        <v>6</v>
      </c>
      <c r="C308" s="12">
        <v>1</v>
      </c>
    </row>
    <row r="309" spans="1:3" x14ac:dyDescent="0.25">
      <c r="A309" s="12">
        <v>6</v>
      </c>
      <c r="B309" s="12">
        <f t="shared" si="7"/>
        <v>6</v>
      </c>
      <c r="C309" s="12">
        <v>1</v>
      </c>
    </row>
    <row r="310" spans="1:3" x14ac:dyDescent="0.25">
      <c r="A310" s="12">
        <v>6</v>
      </c>
      <c r="B310" s="12">
        <f t="shared" si="7"/>
        <v>6</v>
      </c>
      <c r="C310" s="12">
        <v>1</v>
      </c>
    </row>
    <row r="311" spans="1:3" x14ac:dyDescent="0.25">
      <c r="A311" s="12">
        <v>6</v>
      </c>
      <c r="B311" s="12">
        <f t="shared" si="7"/>
        <v>6</v>
      </c>
      <c r="C311" s="12">
        <v>1</v>
      </c>
    </row>
    <row r="312" spans="1:3" x14ac:dyDescent="0.25">
      <c r="A312" s="12">
        <v>6</v>
      </c>
      <c r="B312" s="12">
        <f t="shared" si="7"/>
        <v>6</v>
      </c>
      <c r="C312" s="12">
        <v>1</v>
      </c>
    </row>
    <row r="313" spans="1:3" x14ac:dyDescent="0.25">
      <c r="A313" s="12">
        <v>6</v>
      </c>
      <c r="B313" s="12">
        <f t="shared" si="7"/>
        <v>6</v>
      </c>
      <c r="C313" s="12">
        <v>1</v>
      </c>
    </row>
    <row r="314" spans="1:3" x14ac:dyDescent="0.25">
      <c r="A314" s="12">
        <v>6</v>
      </c>
      <c r="B314" s="12">
        <f t="shared" si="7"/>
        <v>6</v>
      </c>
      <c r="C314" s="12">
        <v>1</v>
      </c>
    </row>
    <row r="315" spans="1:3" x14ac:dyDescent="0.25">
      <c r="A315" s="12">
        <v>6</v>
      </c>
      <c r="B315" s="12">
        <f t="shared" si="7"/>
        <v>6</v>
      </c>
      <c r="C315" s="12">
        <v>1</v>
      </c>
    </row>
    <row r="316" spans="1:3" x14ac:dyDescent="0.25">
      <c r="A316" s="12">
        <v>6</v>
      </c>
      <c r="B316" s="12">
        <f t="shared" si="7"/>
        <v>6</v>
      </c>
      <c r="C316" s="12">
        <v>1</v>
      </c>
    </row>
    <row r="317" spans="1:3" x14ac:dyDescent="0.25">
      <c r="A317" s="12">
        <v>6</v>
      </c>
      <c r="B317" s="12">
        <f t="shared" si="7"/>
        <v>6</v>
      </c>
      <c r="C317" s="12">
        <v>1</v>
      </c>
    </row>
    <row r="318" spans="1:3" x14ac:dyDescent="0.25">
      <c r="A318" s="12">
        <v>6</v>
      </c>
      <c r="B318" s="12">
        <f t="shared" si="7"/>
        <v>6</v>
      </c>
      <c r="C318" s="12">
        <v>1</v>
      </c>
    </row>
    <row r="319" spans="1:3" x14ac:dyDescent="0.25">
      <c r="A319" s="12">
        <v>6</v>
      </c>
      <c r="B319" s="12">
        <f t="shared" si="7"/>
        <v>6</v>
      </c>
      <c r="C319" s="12">
        <v>1</v>
      </c>
    </row>
    <row r="320" spans="1:3" x14ac:dyDescent="0.25">
      <c r="A320" s="12">
        <v>6</v>
      </c>
      <c r="B320" s="12">
        <f t="shared" si="7"/>
        <v>6</v>
      </c>
      <c r="C320" s="12">
        <v>1</v>
      </c>
    </row>
    <row r="321" spans="1:3" x14ac:dyDescent="0.25">
      <c r="A321" s="12">
        <v>6</v>
      </c>
      <c r="B321" s="12">
        <f t="shared" si="7"/>
        <v>6</v>
      </c>
      <c r="C321" s="12">
        <v>1</v>
      </c>
    </row>
    <row r="322" spans="1:3" x14ac:dyDescent="0.25">
      <c r="A322" s="12">
        <v>6</v>
      </c>
      <c r="B322" s="12">
        <f t="shared" si="7"/>
        <v>6</v>
      </c>
      <c r="C322" s="12">
        <v>1</v>
      </c>
    </row>
    <row r="323" spans="1:3" x14ac:dyDescent="0.25">
      <c r="A323" s="12">
        <v>6</v>
      </c>
      <c r="B323" s="12">
        <f t="shared" si="7"/>
        <v>6</v>
      </c>
      <c r="C323" s="12">
        <v>1</v>
      </c>
    </row>
    <row r="324" spans="1:3" x14ac:dyDescent="0.25">
      <c r="A324" s="12">
        <v>6</v>
      </c>
      <c r="B324" s="12">
        <f t="shared" si="7"/>
        <v>6</v>
      </c>
      <c r="C324" s="12">
        <v>1</v>
      </c>
    </row>
    <row r="325" spans="1:3" x14ac:dyDescent="0.25">
      <c r="A325" s="12">
        <v>6</v>
      </c>
      <c r="B325" s="12">
        <f t="shared" si="7"/>
        <v>6</v>
      </c>
      <c r="C325" s="12">
        <v>1</v>
      </c>
    </row>
    <row r="326" spans="1:3" x14ac:dyDescent="0.25">
      <c r="A326" s="12">
        <v>6</v>
      </c>
      <c r="B326" s="12">
        <f t="shared" si="7"/>
        <v>6</v>
      </c>
      <c r="C326" s="12">
        <v>1</v>
      </c>
    </row>
    <row r="327" spans="1:3" x14ac:dyDescent="0.25">
      <c r="A327" s="12">
        <v>6</v>
      </c>
      <c r="B327" s="12">
        <f t="shared" si="7"/>
        <v>6</v>
      </c>
      <c r="C327" s="12">
        <v>1</v>
      </c>
    </row>
    <row r="328" spans="1:3" x14ac:dyDescent="0.25">
      <c r="A328" s="12">
        <v>6</v>
      </c>
      <c r="B328" s="12">
        <f t="shared" si="7"/>
        <v>6</v>
      </c>
      <c r="C328" s="12">
        <v>1</v>
      </c>
    </row>
    <row r="329" spans="1:3" x14ac:dyDescent="0.25">
      <c r="A329" s="12">
        <v>6</v>
      </c>
      <c r="B329" s="12">
        <f t="shared" ref="B329:B392" si="8">IF(A329&lt;=14,A329,"N/A")</f>
        <v>6</v>
      </c>
      <c r="C329" s="12">
        <v>1</v>
      </c>
    </row>
    <row r="330" spans="1:3" x14ac:dyDescent="0.25">
      <c r="A330" s="12">
        <v>6</v>
      </c>
      <c r="B330" s="12">
        <f t="shared" si="8"/>
        <v>6</v>
      </c>
      <c r="C330" s="12">
        <v>1</v>
      </c>
    </row>
    <row r="331" spans="1:3" x14ac:dyDescent="0.25">
      <c r="A331" s="12">
        <v>6</v>
      </c>
      <c r="B331" s="12">
        <f t="shared" si="8"/>
        <v>6</v>
      </c>
      <c r="C331" s="12">
        <v>1</v>
      </c>
    </row>
    <row r="332" spans="1:3" x14ac:dyDescent="0.25">
      <c r="A332" s="12">
        <v>7</v>
      </c>
      <c r="B332" s="12">
        <f t="shared" si="8"/>
        <v>7</v>
      </c>
      <c r="C332" s="12">
        <v>1</v>
      </c>
    </row>
    <row r="333" spans="1:3" x14ac:dyDescent="0.25">
      <c r="A333" s="12">
        <v>7</v>
      </c>
      <c r="B333" s="12">
        <f t="shared" si="8"/>
        <v>7</v>
      </c>
      <c r="C333" s="12">
        <v>1</v>
      </c>
    </row>
    <row r="334" spans="1:3" x14ac:dyDescent="0.25">
      <c r="A334" s="12">
        <v>7</v>
      </c>
      <c r="B334" s="12">
        <f t="shared" si="8"/>
        <v>7</v>
      </c>
      <c r="C334" s="12">
        <v>1</v>
      </c>
    </row>
    <row r="335" spans="1:3" x14ac:dyDescent="0.25">
      <c r="A335" s="12">
        <v>7</v>
      </c>
      <c r="B335" s="12">
        <f t="shared" si="8"/>
        <v>7</v>
      </c>
      <c r="C335" s="12">
        <v>1</v>
      </c>
    </row>
    <row r="336" spans="1:3" x14ac:dyDescent="0.25">
      <c r="A336" s="12">
        <v>7</v>
      </c>
      <c r="B336" s="12">
        <f t="shared" si="8"/>
        <v>7</v>
      </c>
      <c r="C336" s="12">
        <v>1</v>
      </c>
    </row>
    <row r="337" spans="1:3" x14ac:dyDescent="0.25">
      <c r="A337" s="12">
        <v>7</v>
      </c>
      <c r="B337" s="12">
        <f t="shared" si="8"/>
        <v>7</v>
      </c>
      <c r="C337" s="12">
        <v>1</v>
      </c>
    </row>
    <row r="338" spans="1:3" x14ac:dyDescent="0.25">
      <c r="A338" s="12">
        <v>7</v>
      </c>
      <c r="B338" s="12">
        <f t="shared" si="8"/>
        <v>7</v>
      </c>
      <c r="C338" s="12">
        <v>1</v>
      </c>
    </row>
    <row r="339" spans="1:3" x14ac:dyDescent="0.25">
      <c r="A339" s="12">
        <v>7</v>
      </c>
      <c r="B339" s="12">
        <f t="shared" si="8"/>
        <v>7</v>
      </c>
      <c r="C339" s="12">
        <v>1</v>
      </c>
    </row>
    <row r="340" spans="1:3" x14ac:dyDescent="0.25">
      <c r="A340" s="12">
        <v>7</v>
      </c>
      <c r="B340" s="12">
        <f t="shared" si="8"/>
        <v>7</v>
      </c>
      <c r="C340" s="12">
        <v>1</v>
      </c>
    </row>
    <row r="341" spans="1:3" x14ac:dyDescent="0.25">
      <c r="A341" s="12">
        <v>7</v>
      </c>
      <c r="B341" s="12">
        <f t="shared" si="8"/>
        <v>7</v>
      </c>
      <c r="C341" s="12">
        <v>1</v>
      </c>
    </row>
    <row r="342" spans="1:3" x14ac:dyDescent="0.25">
      <c r="A342" s="12">
        <v>7</v>
      </c>
      <c r="B342" s="12">
        <f t="shared" si="8"/>
        <v>7</v>
      </c>
      <c r="C342" s="12">
        <v>1</v>
      </c>
    </row>
    <row r="343" spans="1:3" x14ac:dyDescent="0.25">
      <c r="A343" s="12">
        <v>7</v>
      </c>
      <c r="B343" s="12">
        <f t="shared" si="8"/>
        <v>7</v>
      </c>
      <c r="C343" s="12">
        <v>1</v>
      </c>
    </row>
    <row r="344" spans="1:3" x14ac:dyDescent="0.25">
      <c r="A344" s="12">
        <v>7</v>
      </c>
      <c r="B344" s="12">
        <f t="shared" si="8"/>
        <v>7</v>
      </c>
      <c r="C344" s="12">
        <v>1</v>
      </c>
    </row>
    <row r="345" spans="1:3" x14ac:dyDescent="0.25">
      <c r="A345" s="12">
        <v>7</v>
      </c>
      <c r="B345" s="12">
        <f t="shared" si="8"/>
        <v>7</v>
      </c>
      <c r="C345" s="12">
        <v>1</v>
      </c>
    </row>
    <row r="346" spans="1:3" x14ac:dyDescent="0.25">
      <c r="A346" s="12">
        <v>7</v>
      </c>
      <c r="B346" s="12">
        <f t="shared" si="8"/>
        <v>7</v>
      </c>
      <c r="C346" s="12">
        <v>1</v>
      </c>
    </row>
    <row r="347" spans="1:3" x14ac:dyDescent="0.25">
      <c r="A347" s="12">
        <v>7</v>
      </c>
      <c r="B347" s="12">
        <f t="shared" si="8"/>
        <v>7</v>
      </c>
      <c r="C347" s="12">
        <v>1</v>
      </c>
    </row>
    <row r="348" spans="1:3" x14ac:dyDescent="0.25">
      <c r="A348" s="12">
        <v>7</v>
      </c>
      <c r="B348" s="12">
        <f t="shared" si="8"/>
        <v>7</v>
      </c>
      <c r="C348" s="12">
        <v>1</v>
      </c>
    </row>
    <row r="349" spans="1:3" x14ac:dyDescent="0.25">
      <c r="A349" s="12">
        <v>7</v>
      </c>
      <c r="B349" s="12">
        <f t="shared" si="8"/>
        <v>7</v>
      </c>
      <c r="C349" s="12">
        <v>1</v>
      </c>
    </row>
    <row r="350" spans="1:3" x14ac:dyDescent="0.25">
      <c r="A350" s="12">
        <v>7</v>
      </c>
      <c r="B350" s="12">
        <f t="shared" si="8"/>
        <v>7</v>
      </c>
      <c r="C350" s="12">
        <v>1</v>
      </c>
    </row>
    <row r="351" spans="1:3" x14ac:dyDescent="0.25">
      <c r="A351" s="12">
        <v>7</v>
      </c>
      <c r="B351" s="12">
        <f t="shared" si="8"/>
        <v>7</v>
      </c>
      <c r="C351" s="12">
        <v>1</v>
      </c>
    </row>
    <row r="352" spans="1:3" x14ac:dyDescent="0.25">
      <c r="A352" s="12">
        <v>7</v>
      </c>
      <c r="B352" s="12">
        <f t="shared" si="8"/>
        <v>7</v>
      </c>
      <c r="C352" s="12">
        <v>1</v>
      </c>
    </row>
    <row r="353" spans="1:3" x14ac:dyDescent="0.25">
      <c r="A353" s="12">
        <v>7</v>
      </c>
      <c r="B353" s="12">
        <f t="shared" si="8"/>
        <v>7</v>
      </c>
      <c r="C353" s="12">
        <v>1</v>
      </c>
    </row>
    <row r="354" spans="1:3" x14ac:dyDescent="0.25">
      <c r="A354" s="12">
        <v>7</v>
      </c>
      <c r="B354" s="12">
        <f t="shared" si="8"/>
        <v>7</v>
      </c>
      <c r="C354" s="12">
        <v>1</v>
      </c>
    </row>
    <row r="355" spans="1:3" x14ac:dyDescent="0.25">
      <c r="A355" s="12">
        <v>7</v>
      </c>
      <c r="B355" s="12">
        <f t="shared" si="8"/>
        <v>7</v>
      </c>
      <c r="C355" s="12">
        <v>1</v>
      </c>
    </row>
    <row r="356" spans="1:3" x14ac:dyDescent="0.25">
      <c r="A356" s="12">
        <v>7</v>
      </c>
      <c r="B356" s="12">
        <f t="shared" si="8"/>
        <v>7</v>
      </c>
      <c r="C356" s="12">
        <v>1</v>
      </c>
    </row>
    <row r="357" spans="1:3" x14ac:dyDescent="0.25">
      <c r="A357" s="12">
        <v>7</v>
      </c>
      <c r="B357" s="12">
        <f t="shared" si="8"/>
        <v>7</v>
      </c>
      <c r="C357" s="12">
        <v>1</v>
      </c>
    </row>
    <row r="358" spans="1:3" x14ac:dyDescent="0.25">
      <c r="A358" s="12">
        <v>7</v>
      </c>
      <c r="B358" s="12">
        <f t="shared" si="8"/>
        <v>7</v>
      </c>
      <c r="C358" s="12">
        <v>1</v>
      </c>
    </row>
    <row r="359" spans="1:3" x14ac:dyDescent="0.25">
      <c r="A359" s="12">
        <v>7</v>
      </c>
      <c r="B359" s="12">
        <f t="shared" si="8"/>
        <v>7</v>
      </c>
      <c r="C359" s="12">
        <v>1</v>
      </c>
    </row>
    <row r="360" spans="1:3" x14ac:dyDescent="0.25">
      <c r="A360" s="12">
        <v>7</v>
      </c>
      <c r="B360" s="12">
        <f t="shared" si="8"/>
        <v>7</v>
      </c>
      <c r="C360" s="12">
        <v>1</v>
      </c>
    </row>
    <row r="361" spans="1:3" x14ac:dyDescent="0.25">
      <c r="A361" s="12">
        <v>7</v>
      </c>
      <c r="B361" s="12">
        <f t="shared" si="8"/>
        <v>7</v>
      </c>
      <c r="C361" s="12">
        <v>1</v>
      </c>
    </row>
    <row r="362" spans="1:3" x14ac:dyDescent="0.25">
      <c r="A362" s="12">
        <v>7</v>
      </c>
      <c r="B362" s="12">
        <f t="shared" si="8"/>
        <v>7</v>
      </c>
      <c r="C362" s="12">
        <v>1</v>
      </c>
    </row>
    <row r="363" spans="1:3" x14ac:dyDescent="0.25">
      <c r="A363" s="12">
        <v>7</v>
      </c>
      <c r="B363" s="12">
        <f t="shared" si="8"/>
        <v>7</v>
      </c>
      <c r="C363" s="12">
        <v>1</v>
      </c>
    </row>
    <row r="364" spans="1:3" x14ac:dyDescent="0.25">
      <c r="A364" s="12">
        <v>7</v>
      </c>
      <c r="B364" s="12">
        <f t="shared" si="8"/>
        <v>7</v>
      </c>
      <c r="C364" s="12">
        <v>1</v>
      </c>
    </row>
    <row r="365" spans="1:3" x14ac:dyDescent="0.25">
      <c r="A365" s="12">
        <v>7</v>
      </c>
      <c r="B365" s="12">
        <f t="shared" si="8"/>
        <v>7</v>
      </c>
      <c r="C365" s="12">
        <v>1</v>
      </c>
    </row>
    <row r="366" spans="1:3" x14ac:dyDescent="0.25">
      <c r="A366" s="12">
        <v>7</v>
      </c>
      <c r="B366" s="12">
        <f t="shared" si="8"/>
        <v>7</v>
      </c>
      <c r="C366" s="12">
        <v>1</v>
      </c>
    </row>
    <row r="367" spans="1:3" x14ac:dyDescent="0.25">
      <c r="A367" s="12">
        <v>7</v>
      </c>
      <c r="B367" s="12">
        <f t="shared" si="8"/>
        <v>7</v>
      </c>
      <c r="C367" s="12">
        <v>1</v>
      </c>
    </row>
    <row r="368" spans="1:3" x14ac:dyDescent="0.25">
      <c r="A368" s="12">
        <v>7</v>
      </c>
      <c r="B368" s="12">
        <f t="shared" si="8"/>
        <v>7</v>
      </c>
      <c r="C368" s="12">
        <v>1</v>
      </c>
    </row>
    <row r="369" spans="1:3" x14ac:dyDescent="0.25">
      <c r="A369" s="12">
        <v>7</v>
      </c>
      <c r="B369" s="12">
        <f t="shared" si="8"/>
        <v>7</v>
      </c>
      <c r="C369" s="12">
        <v>1</v>
      </c>
    </row>
    <row r="370" spans="1:3" x14ac:dyDescent="0.25">
      <c r="A370" s="12">
        <v>7</v>
      </c>
      <c r="B370" s="12">
        <f t="shared" si="8"/>
        <v>7</v>
      </c>
      <c r="C370" s="12">
        <v>1</v>
      </c>
    </row>
    <row r="371" spans="1:3" x14ac:dyDescent="0.25">
      <c r="A371" s="12">
        <v>7</v>
      </c>
      <c r="B371" s="12">
        <f t="shared" si="8"/>
        <v>7</v>
      </c>
      <c r="C371" s="12">
        <v>1</v>
      </c>
    </row>
    <row r="372" spans="1:3" x14ac:dyDescent="0.25">
      <c r="A372" s="12">
        <v>7</v>
      </c>
      <c r="B372" s="12">
        <f t="shared" si="8"/>
        <v>7</v>
      </c>
      <c r="C372" s="12">
        <v>1</v>
      </c>
    </row>
    <row r="373" spans="1:3" x14ac:dyDescent="0.25">
      <c r="A373" s="12">
        <v>7</v>
      </c>
      <c r="B373" s="12">
        <f t="shared" si="8"/>
        <v>7</v>
      </c>
      <c r="C373" s="12">
        <v>1</v>
      </c>
    </row>
    <row r="374" spans="1:3" x14ac:dyDescent="0.25">
      <c r="A374" s="12">
        <v>7</v>
      </c>
      <c r="B374" s="12">
        <f t="shared" si="8"/>
        <v>7</v>
      </c>
      <c r="C374" s="12">
        <v>1</v>
      </c>
    </row>
    <row r="375" spans="1:3" x14ac:dyDescent="0.25">
      <c r="A375" s="12">
        <v>7</v>
      </c>
      <c r="B375" s="12">
        <f t="shared" si="8"/>
        <v>7</v>
      </c>
      <c r="C375" s="12">
        <v>1</v>
      </c>
    </row>
    <row r="376" spans="1:3" x14ac:dyDescent="0.25">
      <c r="A376" s="12">
        <v>7</v>
      </c>
      <c r="B376" s="12">
        <f t="shared" si="8"/>
        <v>7</v>
      </c>
      <c r="C376" s="12">
        <v>1</v>
      </c>
    </row>
    <row r="377" spans="1:3" x14ac:dyDescent="0.25">
      <c r="A377" s="12">
        <v>7</v>
      </c>
      <c r="B377" s="12">
        <f t="shared" si="8"/>
        <v>7</v>
      </c>
      <c r="C377" s="12">
        <v>1</v>
      </c>
    </row>
    <row r="378" spans="1:3" x14ac:dyDescent="0.25">
      <c r="A378" s="12">
        <v>7</v>
      </c>
      <c r="B378" s="12">
        <f t="shared" si="8"/>
        <v>7</v>
      </c>
      <c r="C378" s="12">
        <v>1</v>
      </c>
    </row>
    <row r="379" spans="1:3" x14ac:dyDescent="0.25">
      <c r="A379" s="12">
        <v>7</v>
      </c>
      <c r="B379" s="12">
        <f t="shared" si="8"/>
        <v>7</v>
      </c>
      <c r="C379" s="12">
        <v>1</v>
      </c>
    </row>
    <row r="380" spans="1:3" x14ac:dyDescent="0.25">
      <c r="A380" s="12">
        <v>7</v>
      </c>
      <c r="B380" s="12">
        <f t="shared" si="8"/>
        <v>7</v>
      </c>
      <c r="C380" s="12">
        <v>1</v>
      </c>
    </row>
    <row r="381" spans="1:3" x14ac:dyDescent="0.25">
      <c r="A381" s="12">
        <v>7</v>
      </c>
      <c r="B381" s="12">
        <f t="shared" si="8"/>
        <v>7</v>
      </c>
      <c r="C381" s="12">
        <v>1</v>
      </c>
    </row>
    <row r="382" spans="1:3" x14ac:dyDescent="0.25">
      <c r="A382" s="12">
        <v>7</v>
      </c>
      <c r="B382" s="12">
        <f t="shared" si="8"/>
        <v>7</v>
      </c>
      <c r="C382" s="12">
        <v>1</v>
      </c>
    </row>
    <row r="383" spans="1:3" x14ac:dyDescent="0.25">
      <c r="A383" s="12">
        <v>7</v>
      </c>
      <c r="B383" s="12">
        <f t="shared" si="8"/>
        <v>7</v>
      </c>
      <c r="C383" s="12">
        <v>1</v>
      </c>
    </row>
    <row r="384" spans="1:3" x14ac:dyDescent="0.25">
      <c r="A384" s="12">
        <v>7</v>
      </c>
      <c r="B384" s="12">
        <f t="shared" si="8"/>
        <v>7</v>
      </c>
      <c r="C384" s="12">
        <v>1</v>
      </c>
    </row>
    <row r="385" spans="1:3" x14ac:dyDescent="0.25">
      <c r="A385" s="12">
        <v>7</v>
      </c>
      <c r="B385" s="12">
        <f t="shared" si="8"/>
        <v>7</v>
      </c>
      <c r="C385" s="12">
        <v>1</v>
      </c>
    </row>
    <row r="386" spans="1:3" x14ac:dyDescent="0.25">
      <c r="A386" s="12">
        <v>7</v>
      </c>
      <c r="B386" s="12">
        <f t="shared" si="8"/>
        <v>7</v>
      </c>
      <c r="C386" s="12">
        <v>1</v>
      </c>
    </row>
    <row r="387" spans="1:3" x14ac:dyDescent="0.25">
      <c r="A387" s="12">
        <v>7</v>
      </c>
      <c r="B387" s="12">
        <f t="shared" si="8"/>
        <v>7</v>
      </c>
      <c r="C387" s="12">
        <v>1</v>
      </c>
    </row>
    <row r="388" spans="1:3" x14ac:dyDescent="0.25">
      <c r="A388" s="12">
        <v>7</v>
      </c>
      <c r="B388" s="12">
        <f t="shared" si="8"/>
        <v>7</v>
      </c>
      <c r="C388" s="12">
        <v>1</v>
      </c>
    </row>
    <row r="389" spans="1:3" x14ac:dyDescent="0.25">
      <c r="A389" s="12">
        <v>7</v>
      </c>
      <c r="B389" s="12">
        <f t="shared" si="8"/>
        <v>7</v>
      </c>
      <c r="C389" s="12">
        <v>1</v>
      </c>
    </row>
    <row r="390" spans="1:3" x14ac:dyDescent="0.25">
      <c r="A390" s="12">
        <v>7</v>
      </c>
      <c r="B390" s="12">
        <f t="shared" si="8"/>
        <v>7</v>
      </c>
      <c r="C390" s="12">
        <v>1</v>
      </c>
    </row>
    <row r="391" spans="1:3" x14ac:dyDescent="0.25">
      <c r="A391" s="12">
        <v>7</v>
      </c>
      <c r="B391" s="12">
        <f t="shared" si="8"/>
        <v>7</v>
      </c>
      <c r="C391" s="12">
        <v>1</v>
      </c>
    </row>
    <row r="392" spans="1:3" x14ac:dyDescent="0.25">
      <c r="A392" s="12">
        <v>7</v>
      </c>
      <c r="B392" s="12">
        <f t="shared" si="8"/>
        <v>7</v>
      </c>
      <c r="C392" s="12">
        <v>1</v>
      </c>
    </row>
    <row r="393" spans="1:3" x14ac:dyDescent="0.25">
      <c r="A393" s="12">
        <v>7</v>
      </c>
      <c r="B393" s="12">
        <f t="shared" ref="B393:B456" si="9">IF(A393&lt;=14,A393,"N/A")</f>
        <v>7</v>
      </c>
      <c r="C393" s="12">
        <v>1</v>
      </c>
    </row>
    <row r="394" spans="1:3" x14ac:dyDescent="0.25">
      <c r="A394" s="12">
        <v>7</v>
      </c>
      <c r="B394" s="12">
        <f t="shared" si="9"/>
        <v>7</v>
      </c>
      <c r="C394" s="12">
        <v>1</v>
      </c>
    </row>
    <row r="395" spans="1:3" x14ac:dyDescent="0.25">
      <c r="A395" s="12">
        <v>7</v>
      </c>
      <c r="B395" s="12">
        <f t="shared" si="9"/>
        <v>7</v>
      </c>
      <c r="C395" s="12">
        <v>1</v>
      </c>
    </row>
    <row r="396" spans="1:3" x14ac:dyDescent="0.25">
      <c r="A396" s="12">
        <v>7</v>
      </c>
      <c r="B396" s="12">
        <f t="shared" si="9"/>
        <v>7</v>
      </c>
      <c r="C396" s="12">
        <v>1</v>
      </c>
    </row>
    <row r="397" spans="1:3" x14ac:dyDescent="0.25">
      <c r="A397" s="12">
        <v>7</v>
      </c>
      <c r="B397" s="12">
        <f t="shared" si="9"/>
        <v>7</v>
      </c>
      <c r="C397" s="12">
        <v>1</v>
      </c>
    </row>
    <row r="398" spans="1:3" x14ac:dyDescent="0.25">
      <c r="A398" s="12">
        <v>7</v>
      </c>
      <c r="B398" s="12">
        <f t="shared" si="9"/>
        <v>7</v>
      </c>
      <c r="C398" s="12">
        <v>1</v>
      </c>
    </row>
    <row r="399" spans="1:3" x14ac:dyDescent="0.25">
      <c r="A399" s="12">
        <v>7</v>
      </c>
      <c r="B399" s="12">
        <f t="shared" si="9"/>
        <v>7</v>
      </c>
      <c r="C399" s="12">
        <v>1</v>
      </c>
    </row>
    <row r="400" spans="1:3" x14ac:dyDescent="0.25">
      <c r="A400" s="12">
        <v>7</v>
      </c>
      <c r="B400" s="12">
        <f t="shared" si="9"/>
        <v>7</v>
      </c>
      <c r="C400" s="12">
        <v>1</v>
      </c>
    </row>
    <row r="401" spans="1:3" x14ac:dyDescent="0.25">
      <c r="A401" s="12">
        <v>7</v>
      </c>
      <c r="B401" s="12">
        <f t="shared" si="9"/>
        <v>7</v>
      </c>
      <c r="C401" s="12">
        <v>1</v>
      </c>
    </row>
    <row r="402" spans="1:3" x14ac:dyDescent="0.25">
      <c r="A402" s="12">
        <v>7</v>
      </c>
      <c r="B402" s="12">
        <f t="shared" si="9"/>
        <v>7</v>
      </c>
      <c r="C402" s="12">
        <v>1</v>
      </c>
    </row>
    <row r="403" spans="1:3" x14ac:dyDescent="0.25">
      <c r="A403" s="12">
        <v>7</v>
      </c>
      <c r="B403" s="12">
        <f t="shared" si="9"/>
        <v>7</v>
      </c>
      <c r="C403" s="12">
        <v>1</v>
      </c>
    </row>
    <row r="404" spans="1:3" x14ac:dyDescent="0.25">
      <c r="A404" s="12">
        <v>7</v>
      </c>
      <c r="B404" s="12">
        <f t="shared" si="9"/>
        <v>7</v>
      </c>
      <c r="C404" s="12">
        <v>1</v>
      </c>
    </row>
    <row r="405" spans="1:3" x14ac:dyDescent="0.25">
      <c r="A405" s="12">
        <v>7</v>
      </c>
      <c r="B405" s="12">
        <f t="shared" si="9"/>
        <v>7</v>
      </c>
      <c r="C405" s="12">
        <v>1</v>
      </c>
    </row>
    <row r="406" spans="1:3" x14ac:dyDescent="0.25">
      <c r="A406" s="12">
        <v>7</v>
      </c>
      <c r="B406" s="12">
        <f t="shared" si="9"/>
        <v>7</v>
      </c>
      <c r="C406" s="12">
        <v>1</v>
      </c>
    </row>
    <row r="407" spans="1:3" x14ac:dyDescent="0.25">
      <c r="A407" s="12">
        <v>7</v>
      </c>
      <c r="B407" s="12">
        <f t="shared" si="9"/>
        <v>7</v>
      </c>
      <c r="C407" s="12">
        <v>1</v>
      </c>
    </row>
    <row r="408" spans="1:3" x14ac:dyDescent="0.25">
      <c r="A408" s="12">
        <v>7</v>
      </c>
      <c r="B408" s="12">
        <f t="shared" si="9"/>
        <v>7</v>
      </c>
      <c r="C408" s="12">
        <v>1</v>
      </c>
    </row>
    <row r="409" spans="1:3" x14ac:dyDescent="0.25">
      <c r="A409" s="12">
        <v>7</v>
      </c>
      <c r="B409" s="12">
        <f t="shared" si="9"/>
        <v>7</v>
      </c>
      <c r="C409" s="12">
        <v>1</v>
      </c>
    </row>
    <row r="410" spans="1:3" x14ac:dyDescent="0.25">
      <c r="A410" s="12">
        <v>7</v>
      </c>
      <c r="B410" s="12">
        <f t="shared" si="9"/>
        <v>7</v>
      </c>
      <c r="C410" s="12">
        <v>1</v>
      </c>
    </row>
    <row r="411" spans="1:3" x14ac:dyDescent="0.25">
      <c r="A411" s="12">
        <v>7</v>
      </c>
      <c r="B411" s="12">
        <f t="shared" si="9"/>
        <v>7</v>
      </c>
      <c r="C411" s="12">
        <v>1</v>
      </c>
    </row>
    <row r="412" spans="1:3" x14ac:dyDescent="0.25">
      <c r="A412" s="12">
        <v>7</v>
      </c>
      <c r="B412" s="12">
        <f t="shared" si="9"/>
        <v>7</v>
      </c>
      <c r="C412" s="12">
        <v>1</v>
      </c>
    </row>
    <row r="413" spans="1:3" x14ac:dyDescent="0.25">
      <c r="A413" s="12">
        <v>7</v>
      </c>
      <c r="B413" s="12">
        <f t="shared" si="9"/>
        <v>7</v>
      </c>
      <c r="C413" s="12">
        <v>1</v>
      </c>
    </row>
    <row r="414" spans="1:3" x14ac:dyDescent="0.25">
      <c r="A414" s="12">
        <v>7</v>
      </c>
      <c r="B414" s="12">
        <f t="shared" si="9"/>
        <v>7</v>
      </c>
      <c r="C414" s="12">
        <v>1</v>
      </c>
    </row>
    <row r="415" spans="1:3" x14ac:dyDescent="0.25">
      <c r="A415" s="12">
        <v>7</v>
      </c>
      <c r="B415" s="12">
        <f t="shared" si="9"/>
        <v>7</v>
      </c>
      <c r="C415" s="12">
        <v>1</v>
      </c>
    </row>
    <row r="416" spans="1:3" x14ac:dyDescent="0.25">
      <c r="A416" s="12">
        <v>7</v>
      </c>
      <c r="B416" s="12">
        <f t="shared" si="9"/>
        <v>7</v>
      </c>
      <c r="C416" s="12">
        <v>1</v>
      </c>
    </row>
    <row r="417" spans="1:3" x14ac:dyDescent="0.25">
      <c r="A417" s="12">
        <v>7</v>
      </c>
      <c r="B417" s="12">
        <f t="shared" si="9"/>
        <v>7</v>
      </c>
      <c r="C417" s="12">
        <v>1</v>
      </c>
    </row>
    <row r="418" spans="1:3" x14ac:dyDescent="0.25">
      <c r="A418" s="12">
        <v>7</v>
      </c>
      <c r="B418" s="12">
        <f t="shared" si="9"/>
        <v>7</v>
      </c>
      <c r="C418" s="12">
        <v>1</v>
      </c>
    </row>
    <row r="419" spans="1:3" x14ac:dyDescent="0.25">
      <c r="A419" s="12">
        <v>7</v>
      </c>
      <c r="B419" s="12">
        <f t="shared" si="9"/>
        <v>7</v>
      </c>
      <c r="C419" s="12">
        <v>1</v>
      </c>
    </row>
    <row r="420" spans="1:3" x14ac:dyDescent="0.25">
      <c r="A420" s="12">
        <v>7</v>
      </c>
      <c r="B420" s="12">
        <f t="shared" si="9"/>
        <v>7</v>
      </c>
      <c r="C420" s="12">
        <v>1</v>
      </c>
    </row>
    <row r="421" spans="1:3" x14ac:dyDescent="0.25">
      <c r="A421" s="12">
        <v>7</v>
      </c>
      <c r="B421" s="12">
        <f t="shared" si="9"/>
        <v>7</v>
      </c>
      <c r="C421" s="12">
        <v>1</v>
      </c>
    </row>
    <row r="422" spans="1:3" x14ac:dyDescent="0.25">
      <c r="A422" s="12">
        <v>7</v>
      </c>
      <c r="B422" s="12">
        <f t="shared" si="9"/>
        <v>7</v>
      </c>
      <c r="C422" s="12">
        <v>1</v>
      </c>
    </row>
    <row r="423" spans="1:3" x14ac:dyDescent="0.25">
      <c r="A423" s="12">
        <v>7</v>
      </c>
      <c r="B423" s="12">
        <f t="shared" si="9"/>
        <v>7</v>
      </c>
      <c r="C423" s="12">
        <v>1</v>
      </c>
    </row>
    <row r="424" spans="1:3" x14ac:dyDescent="0.25">
      <c r="A424" s="12">
        <v>7</v>
      </c>
      <c r="B424" s="12">
        <f t="shared" si="9"/>
        <v>7</v>
      </c>
      <c r="C424" s="12">
        <v>1</v>
      </c>
    </row>
    <row r="425" spans="1:3" x14ac:dyDescent="0.25">
      <c r="A425" s="12">
        <v>7</v>
      </c>
      <c r="B425" s="12">
        <f t="shared" si="9"/>
        <v>7</v>
      </c>
      <c r="C425" s="12">
        <v>1</v>
      </c>
    </row>
    <row r="426" spans="1:3" x14ac:dyDescent="0.25">
      <c r="A426" s="12">
        <v>7</v>
      </c>
      <c r="B426" s="12">
        <f t="shared" si="9"/>
        <v>7</v>
      </c>
      <c r="C426" s="12">
        <v>1</v>
      </c>
    </row>
    <row r="427" spans="1:3" x14ac:dyDescent="0.25">
      <c r="A427" s="12">
        <v>7</v>
      </c>
      <c r="B427" s="12">
        <f t="shared" si="9"/>
        <v>7</v>
      </c>
      <c r="C427" s="12">
        <v>1</v>
      </c>
    </row>
    <row r="428" spans="1:3" x14ac:dyDescent="0.25">
      <c r="A428" s="12">
        <v>7</v>
      </c>
      <c r="B428" s="12">
        <f t="shared" si="9"/>
        <v>7</v>
      </c>
      <c r="C428" s="12">
        <v>1</v>
      </c>
    </row>
    <row r="429" spans="1:3" x14ac:dyDescent="0.25">
      <c r="A429" s="12">
        <v>7</v>
      </c>
      <c r="B429" s="12">
        <f t="shared" si="9"/>
        <v>7</v>
      </c>
      <c r="C429" s="12">
        <v>1</v>
      </c>
    </row>
    <row r="430" spans="1:3" x14ac:dyDescent="0.25">
      <c r="A430" s="12">
        <v>7</v>
      </c>
      <c r="B430" s="12">
        <f t="shared" si="9"/>
        <v>7</v>
      </c>
      <c r="C430" s="12">
        <v>1</v>
      </c>
    </row>
    <row r="431" spans="1:3" x14ac:dyDescent="0.25">
      <c r="A431" s="12">
        <v>7</v>
      </c>
      <c r="B431" s="12">
        <f t="shared" si="9"/>
        <v>7</v>
      </c>
      <c r="C431" s="12">
        <v>1</v>
      </c>
    </row>
    <row r="432" spans="1:3" x14ac:dyDescent="0.25">
      <c r="A432" s="12">
        <v>7</v>
      </c>
      <c r="B432" s="12">
        <f t="shared" si="9"/>
        <v>7</v>
      </c>
      <c r="C432" s="12">
        <v>1</v>
      </c>
    </row>
    <row r="433" spans="1:3" x14ac:dyDescent="0.25">
      <c r="A433" s="12">
        <v>7</v>
      </c>
      <c r="B433" s="12">
        <f t="shared" si="9"/>
        <v>7</v>
      </c>
      <c r="C433" s="12">
        <v>1</v>
      </c>
    </row>
    <row r="434" spans="1:3" x14ac:dyDescent="0.25">
      <c r="A434" s="12">
        <v>7</v>
      </c>
      <c r="B434" s="12">
        <f t="shared" si="9"/>
        <v>7</v>
      </c>
      <c r="C434" s="12">
        <v>1</v>
      </c>
    </row>
    <row r="435" spans="1:3" x14ac:dyDescent="0.25">
      <c r="A435" s="12">
        <v>7</v>
      </c>
      <c r="B435" s="12">
        <f t="shared" si="9"/>
        <v>7</v>
      </c>
      <c r="C435" s="12">
        <v>1</v>
      </c>
    </row>
    <row r="436" spans="1:3" x14ac:dyDescent="0.25">
      <c r="A436" s="12">
        <v>7</v>
      </c>
      <c r="B436" s="12">
        <f t="shared" si="9"/>
        <v>7</v>
      </c>
      <c r="C436" s="12">
        <v>1</v>
      </c>
    </row>
    <row r="437" spans="1:3" x14ac:dyDescent="0.25">
      <c r="A437" s="12">
        <v>7</v>
      </c>
      <c r="B437" s="12">
        <f t="shared" si="9"/>
        <v>7</v>
      </c>
      <c r="C437" s="12">
        <v>1</v>
      </c>
    </row>
    <row r="438" spans="1:3" x14ac:dyDescent="0.25">
      <c r="A438" s="12">
        <v>7</v>
      </c>
      <c r="B438" s="12">
        <f t="shared" si="9"/>
        <v>7</v>
      </c>
      <c r="C438" s="12">
        <v>1</v>
      </c>
    </row>
    <row r="439" spans="1:3" x14ac:dyDescent="0.25">
      <c r="A439" s="12">
        <v>7</v>
      </c>
      <c r="B439" s="12">
        <f t="shared" si="9"/>
        <v>7</v>
      </c>
      <c r="C439" s="12">
        <v>1</v>
      </c>
    </row>
    <row r="440" spans="1:3" x14ac:dyDescent="0.25">
      <c r="A440" s="12">
        <v>7</v>
      </c>
      <c r="B440" s="12">
        <f t="shared" si="9"/>
        <v>7</v>
      </c>
      <c r="C440" s="12">
        <v>1</v>
      </c>
    </row>
    <row r="441" spans="1:3" x14ac:dyDescent="0.25">
      <c r="A441" s="12">
        <v>7</v>
      </c>
      <c r="B441" s="12">
        <f t="shared" si="9"/>
        <v>7</v>
      </c>
      <c r="C441" s="12">
        <v>1</v>
      </c>
    </row>
    <row r="442" spans="1:3" x14ac:dyDescent="0.25">
      <c r="A442" s="12">
        <v>7</v>
      </c>
      <c r="B442" s="12">
        <f t="shared" si="9"/>
        <v>7</v>
      </c>
      <c r="C442" s="12">
        <v>1</v>
      </c>
    </row>
    <row r="443" spans="1:3" x14ac:dyDescent="0.25">
      <c r="A443" s="12">
        <v>7</v>
      </c>
      <c r="B443" s="12">
        <f t="shared" si="9"/>
        <v>7</v>
      </c>
      <c r="C443" s="12">
        <v>1</v>
      </c>
    </row>
    <row r="444" spans="1:3" x14ac:dyDescent="0.25">
      <c r="A444" s="12">
        <v>7</v>
      </c>
      <c r="B444" s="12">
        <f t="shared" si="9"/>
        <v>7</v>
      </c>
      <c r="C444" s="12">
        <v>1</v>
      </c>
    </row>
    <row r="445" spans="1:3" x14ac:dyDescent="0.25">
      <c r="A445" s="12">
        <v>7</v>
      </c>
      <c r="B445" s="12">
        <f t="shared" si="9"/>
        <v>7</v>
      </c>
      <c r="C445" s="12">
        <v>1</v>
      </c>
    </row>
    <row r="446" spans="1:3" x14ac:dyDescent="0.25">
      <c r="A446" s="12">
        <v>7</v>
      </c>
      <c r="B446" s="12">
        <f t="shared" si="9"/>
        <v>7</v>
      </c>
      <c r="C446" s="12">
        <v>1</v>
      </c>
    </row>
    <row r="447" spans="1:3" x14ac:dyDescent="0.25">
      <c r="A447" s="12">
        <v>7</v>
      </c>
      <c r="B447" s="12">
        <f t="shared" si="9"/>
        <v>7</v>
      </c>
      <c r="C447" s="12">
        <v>1</v>
      </c>
    </row>
    <row r="448" spans="1:3" x14ac:dyDescent="0.25">
      <c r="A448" s="12">
        <v>7</v>
      </c>
      <c r="B448" s="12">
        <f t="shared" si="9"/>
        <v>7</v>
      </c>
      <c r="C448" s="12">
        <v>1</v>
      </c>
    </row>
    <row r="449" spans="1:3" x14ac:dyDescent="0.25">
      <c r="A449" s="12">
        <v>7</v>
      </c>
      <c r="B449" s="12">
        <f t="shared" si="9"/>
        <v>7</v>
      </c>
      <c r="C449" s="12">
        <v>1</v>
      </c>
    </row>
    <row r="450" spans="1:3" x14ac:dyDescent="0.25">
      <c r="A450" s="12">
        <v>7</v>
      </c>
      <c r="B450" s="12">
        <f t="shared" si="9"/>
        <v>7</v>
      </c>
      <c r="C450" s="12">
        <v>1</v>
      </c>
    </row>
    <row r="451" spans="1:3" x14ac:dyDescent="0.25">
      <c r="A451" s="12">
        <v>7</v>
      </c>
      <c r="B451" s="12">
        <f t="shared" si="9"/>
        <v>7</v>
      </c>
      <c r="C451" s="12">
        <v>1</v>
      </c>
    </row>
    <row r="452" spans="1:3" x14ac:dyDescent="0.25">
      <c r="A452" s="12">
        <v>7</v>
      </c>
      <c r="B452" s="12">
        <f t="shared" si="9"/>
        <v>7</v>
      </c>
      <c r="C452" s="12">
        <v>1</v>
      </c>
    </row>
    <row r="453" spans="1:3" x14ac:dyDescent="0.25">
      <c r="A453" s="12">
        <v>7</v>
      </c>
      <c r="B453" s="12">
        <f t="shared" si="9"/>
        <v>7</v>
      </c>
      <c r="C453" s="12">
        <v>1</v>
      </c>
    </row>
    <row r="454" spans="1:3" x14ac:dyDescent="0.25">
      <c r="A454" s="12">
        <v>7</v>
      </c>
      <c r="B454" s="12">
        <f t="shared" si="9"/>
        <v>7</v>
      </c>
      <c r="C454" s="12">
        <v>1</v>
      </c>
    </row>
    <row r="455" spans="1:3" x14ac:dyDescent="0.25">
      <c r="A455" s="12">
        <v>7</v>
      </c>
      <c r="B455" s="12">
        <f t="shared" si="9"/>
        <v>7</v>
      </c>
      <c r="C455" s="12">
        <v>1</v>
      </c>
    </row>
    <row r="456" spans="1:3" x14ac:dyDescent="0.25">
      <c r="A456" s="12">
        <v>7</v>
      </c>
      <c r="B456" s="12">
        <f t="shared" si="9"/>
        <v>7</v>
      </c>
      <c r="C456" s="12">
        <v>1</v>
      </c>
    </row>
    <row r="457" spans="1:3" x14ac:dyDescent="0.25">
      <c r="A457" s="12">
        <v>7</v>
      </c>
      <c r="B457" s="12">
        <f t="shared" ref="B457:B520" si="10">IF(A457&lt;=14,A457,"N/A")</f>
        <v>7</v>
      </c>
      <c r="C457" s="12">
        <v>1</v>
      </c>
    </row>
    <row r="458" spans="1:3" x14ac:dyDescent="0.25">
      <c r="A458" s="12">
        <v>7</v>
      </c>
      <c r="B458" s="12">
        <f t="shared" si="10"/>
        <v>7</v>
      </c>
      <c r="C458" s="12">
        <v>1</v>
      </c>
    </row>
    <row r="459" spans="1:3" x14ac:dyDescent="0.25">
      <c r="A459" s="12">
        <v>7</v>
      </c>
      <c r="B459" s="12">
        <f t="shared" si="10"/>
        <v>7</v>
      </c>
      <c r="C459" s="12">
        <v>1</v>
      </c>
    </row>
    <row r="460" spans="1:3" x14ac:dyDescent="0.25">
      <c r="A460" s="12">
        <v>7</v>
      </c>
      <c r="B460" s="12">
        <f t="shared" si="10"/>
        <v>7</v>
      </c>
      <c r="C460" s="12">
        <v>1</v>
      </c>
    </row>
    <row r="461" spans="1:3" x14ac:dyDescent="0.25">
      <c r="A461" s="12">
        <v>7</v>
      </c>
      <c r="B461" s="12">
        <f t="shared" si="10"/>
        <v>7</v>
      </c>
      <c r="C461" s="12">
        <v>1</v>
      </c>
    </row>
    <row r="462" spans="1:3" x14ac:dyDescent="0.25">
      <c r="A462" s="12">
        <v>7</v>
      </c>
      <c r="B462" s="12">
        <f t="shared" si="10"/>
        <v>7</v>
      </c>
      <c r="C462" s="12">
        <v>1</v>
      </c>
    </row>
    <row r="463" spans="1:3" x14ac:dyDescent="0.25">
      <c r="A463" s="12">
        <v>7</v>
      </c>
      <c r="B463" s="12">
        <f t="shared" si="10"/>
        <v>7</v>
      </c>
      <c r="C463" s="12">
        <v>1</v>
      </c>
    </row>
    <row r="464" spans="1:3" x14ac:dyDescent="0.25">
      <c r="A464" s="12">
        <v>7</v>
      </c>
      <c r="B464" s="12">
        <f t="shared" si="10"/>
        <v>7</v>
      </c>
      <c r="C464" s="12">
        <v>1</v>
      </c>
    </row>
    <row r="465" spans="1:3" x14ac:dyDescent="0.25">
      <c r="A465" s="12">
        <v>7</v>
      </c>
      <c r="B465" s="12">
        <f t="shared" si="10"/>
        <v>7</v>
      </c>
      <c r="C465" s="12">
        <v>1</v>
      </c>
    </row>
    <row r="466" spans="1:3" x14ac:dyDescent="0.25">
      <c r="A466" s="12">
        <v>7</v>
      </c>
      <c r="B466" s="12">
        <f t="shared" si="10"/>
        <v>7</v>
      </c>
      <c r="C466" s="12">
        <v>1</v>
      </c>
    </row>
    <row r="467" spans="1:3" x14ac:dyDescent="0.25">
      <c r="A467" s="12">
        <v>7</v>
      </c>
      <c r="B467" s="12">
        <f t="shared" si="10"/>
        <v>7</v>
      </c>
      <c r="C467" s="12">
        <v>1</v>
      </c>
    </row>
    <row r="468" spans="1:3" x14ac:dyDescent="0.25">
      <c r="A468" s="12">
        <v>7</v>
      </c>
      <c r="B468" s="12">
        <f t="shared" si="10"/>
        <v>7</v>
      </c>
      <c r="C468" s="12">
        <v>1</v>
      </c>
    </row>
    <row r="469" spans="1:3" x14ac:dyDescent="0.25">
      <c r="A469" s="12">
        <v>7</v>
      </c>
      <c r="B469" s="12">
        <f t="shared" si="10"/>
        <v>7</v>
      </c>
      <c r="C469" s="12">
        <v>1</v>
      </c>
    </row>
    <row r="470" spans="1:3" x14ac:dyDescent="0.25">
      <c r="A470" s="12">
        <v>7</v>
      </c>
      <c r="B470" s="12">
        <f t="shared" si="10"/>
        <v>7</v>
      </c>
      <c r="C470" s="12">
        <v>1</v>
      </c>
    </row>
    <row r="471" spans="1:3" x14ac:dyDescent="0.25">
      <c r="A471" s="12">
        <v>7</v>
      </c>
      <c r="B471" s="12">
        <f t="shared" si="10"/>
        <v>7</v>
      </c>
      <c r="C471" s="12">
        <v>1</v>
      </c>
    </row>
    <row r="472" spans="1:3" x14ac:dyDescent="0.25">
      <c r="A472" s="12">
        <v>7</v>
      </c>
      <c r="B472" s="12">
        <f t="shared" si="10"/>
        <v>7</v>
      </c>
      <c r="C472" s="12">
        <v>1</v>
      </c>
    </row>
    <row r="473" spans="1:3" x14ac:dyDescent="0.25">
      <c r="A473" s="12">
        <v>7</v>
      </c>
      <c r="B473" s="12">
        <f t="shared" si="10"/>
        <v>7</v>
      </c>
      <c r="C473" s="12">
        <v>1</v>
      </c>
    </row>
    <row r="474" spans="1:3" x14ac:dyDescent="0.25">
      <c r="A474" s="12">
        <v>7</v>
      </c>
      <c r="B474" s="12">
        <f t="shared" si="10"/>
        <v>7</v>
      </c>
      <c r="C474" s="12">
        <v>1</v>
      </c>
    </row>
    <row r="475" spans="1:3" x14ac:dyDescent="0.25">
      <c r="A475" s="12">
        <v>7</v>
      </c>
      <c r="B475" s="12">
        <f t="shared" si="10"/>
        <v>7</v>
      </c>
      <c r="C475" s="12">
        <v>1</v>
      </c>
    </row>
    <row r="476" spans="1:3" x14ac:dyDescent="0.25">
      <c r="A476" s="12">
        <v>7</v>
      </c>
      <c r="B476" s="12">
        <f t="shared" si="10"/>
        <v>7</v>
      </c>
      <c r="C476" s="12">
        <v>1</v>
      </c>
    </row>
    <row r="477" spans="1:3" x14ac:dyDescent="0.25">
      <c r="A477" s="12">
        <v>7</v>
      </c>
      <c r="B477" s="12">
        <f t="shared" si="10"/>
        <v>7</v>
      </c>
      <c r="C477" s="12">
        <v>1</v>
      </c>
    </row>
    <row r="478" spans="1:3" x14ac:dyDescent="0.25">
      <c r="A478" s="12">
        <v>7</v>
      </c>
      <c r="B478" s="12">
        <f t="shared" si="10"/>
        <v>7</v>
      </c>
      <c r="C478" s="12">
        <v>1</v>
      </c>
    </row>
    <row r="479" spans="1:3" x14ac:dyDescent="0.25">
      <c r="A479" s="12">
        <v>7</v>
      </c>
      <c r="B479" s="12">
        <f t="shared" si="10"/>
        <v>7</v>
      </c>
      <c r="C479" s="12">
        <v>1</v>
      </c>
    </row>
    <row r="480" spans="1:3" x14ac:dyDescent="0.25">
      <c r="A480" s="12">
        <v>7</v>
      </c>
      <c r="B480" s="12">
        <f t="shared" si="10"/>
        <v>7</v>
      </c>
      <c r="C480" s="12">
        <v>1</v>
      </c>
    </row>
    <row r="481" spans="1:3" x14ac:dyDescent="0.25">
      <c r="A481" s="12">
        <v>7</v>
      </c>
      <c r="B481" s="12">
        <f t="shared" si="10"/>
        <v>7</v>
      </c>
      <c r="C481" s="12">
        <v>1</v>
      </c>
    </row>
    <row r="482" spans="1:3" x14ac:dyDescent="0.25">
      <c r="A482" s="12">
        <v>7</v>
      </c>
      <c r="B482" s="12">
        <f t="shared" si="10"/>
        <v>7</v>
      </c>
      <c r="C482" s="12">
        <v>1</v>
      </c>
    </row>
    <row r="483" spans="1:3" x14ac:dyDescent="0.25">
      <c r="A483" s="12">
        <v>7</v>
      </c>
      <c r="B483" s="12">
        <f t="shared" si="10"/>
        <v>7</v>
      </c>
      <c r="C483" s="12">
        <v>1</v>
      </c>
    </row>
    <row r="484" spans="1:3" x14ac:dyDescent="0.25">
      <c r="A484" s="12">
        <v>7</v>
      </c>
      <c r="B484" s="12">
        <f t="shared" si="10"/>
        <v>7</v>
      </c>
      <c r="C484" s="12">
        <v>1</v>
      </c>
    </row>
    <row r="485" spans="1:3" x14ac:dyDescent="0.25">
      <c r="A485" s="12">
        <v>7</v>
      </c>
      <c r="B485" s="12">
        <f t="shared" si="10"/>
        <v>7</v>
      </c>
      <c r="C485" s="12">
        <v>1</v>
      </c>
    </row>
    <row r="486" spans="1:3" x14ac:dyDescent="0.25">
      <c r="A486" s="12">
        <v>7</v>
      </c>
      <c r="B486" s="12">
        <f t="shared" si="10"/>
        <v>7</v>
      </c>
      <c r="C486" s="12">
        <v>1</v>
      </c>
    </row>
    <row r="487" spans="1:3" x14ac:dyDescent="0.25">
      <c r="A487" s="12">
        <v>7</v>
      </c>
      <c r="B487" s="12">
        <f t="shared" si="10"/>
        <v>7</v>
      </c>
      <c r="C487" s="12">
        <v>1</v>
      </c>
    </row>
    <row r="488" spans="1:3" x14ac:dyDescent="0.25">
      <c r="A488" s="12">
        <v>7</v>
      </c>
      <c r="B488" s="12">
        <f t="shared" si="10"/>
        <v>7</v>
      </c>
      <c r="C488" s="12">
        <v>1</v>
      </c>
    </row>
    <row r="489" spans="1:3" x14ac:dyDescent="0.25">
      <c r="A489" s="12">
        <v>7</v>
      </c>
      <c r="B489" s="12">
        <f t="shared" si="10"/>
        <v>7</v>
      </c>
      <c r="C489" s="12">
        <v>1</v>
      </c>
    </row>
    <row r="490" spans="1:3" x14ac:dyDescent="0.25">
      <c r="A490" s="12">
        <v>7</v>
      </c>
      <c r="B490" s="12">
        <f t="shared" si="10"/>
        <v>7</v>
      </c>
      <c r="C490" s="12">
        <v>1</v>
      </c>
    </row>
    <row r="491" spans="1:3" x14ac:dyDescent="0.25">
      <c r="A491" s="12">
        <v>7</v>
      </c>
      <c r="B491" s="12">
        <f t="shared" si="10"/>
        <v>7</v>
      </c>
      <c r="C491" s="12">
        <v>1</v>
      </c>
    </row>
    <row r="492" spans="1:3" x14ac:dyDescent="0.25">
      <c r="A492" s="12">
        <v>7</v>
      </c>
      <c r="B492" s="12">
        <f t="shared" si="10"/>
        <v>7</v>
      </c>
      <c r="C492" s="12">
        <v>1</v>
      </c>
    </row>
    <row r="493" spans="1:3" x14ac:dyDescent="0.25">
      <c r="A493" s="12">
        <v>7</v>
      </c>
      <c r="B493" s="12">
        <f t="shared" si="10"/>
        <v>7</v>
      </c>
      <c r="C493" s="12">
        <v>1</v>
      </c>
    </row>
    <row r="494" spans="1:3" x14ac:dyDescent="0.25">
      <c r="A494" s="12">
        <v>7</v>
      </c>
      <c r="B494" s="12">
        <f t="shared" si="10"/>
        <v>7</v>
      </c>
      <c r="C494" s="12">
        <v>1</v>
      </c>
    </row>
    <row r="495" spans="1:3" x14ac:dyDescent="0.25">
      <c r="A495" s="12">
        <v>7</v>
      </c>
      <c r="B495" s="12">
        <f t="shared" si="10"/>
        <v>7</v>
      </c>
      <c r="C495" s="12">
        <v>1</v>
      </c>
    </row>
    <row r="496" spans="1:3" x14ac:dyDescent="0.25">
      <c r="A496" s="12">
        <v>7</v>
      </c>
      <c r="B496" s="12">
        <f t="shared" si="10"/>
        <v>7</v>
      </c>
      <c r="C496" s="12">
        <v>1</v>
      </c>
    </row>
    <row r="497" spans="1:3" x14ac:dyDescent="0.25">
      <c r="A497" s="12">
        <v>7</v>
      </c>
      <c r="B497" s="12">
        <f t="shared" si="10"/>
        <v>7</v>
      </c>
      <c r="C497" s="12">
        <v>1</v>
      </c>
    </row>
    <row r="498" spans="1:3" x14ac:dyDescent="0.25">
      <c r="A498" s="12">
        <v>7</v>
      </c>
      <c r="B498" s="12">
        <f t="shared" si="10"/>
        <v>7</v>
      </c>
      <c r="C498" s="12">
        <v>1</v>
      </c>
    </row>
    <row r="499" spans="1:3" x14ac:dyDescent="0.25">
      <c r="A499" s="12">
        <v>7</v>
      </c>
      <c r="B499" s="12">
        <f t="shared" si="10"/>
        <v>7</v>
      </c>
      <c r="C499" s="12">
        <v>1</v>
      </c>
    </row>
    <row r="500" spans="1:3" x14ac:dyDescent="0.25">
      <c r="A500" s="12">
        <v>7</v>
      </c>
      <c r="B500" s="12">
        <f t="shared" si="10"/>
        <v>7</v>
      </c>
      <c r="C500" s="12">
        <v>1</v>
      </c>
    </row>
    <row r="501" spans="1:3" x14ac:dyDescent="0.25">
      <c r="A501" s="12">
        <v>7</v>
      </c>
      <c r="B501" s="12">
        <f t="shared" si="10"/>
        <v>7</v>
      </c>
      <c r="C501" s="12">
        <v>1</v>
      </c>
    </row>
    <row r="502" spans="1:3" x14ac:dyDescent="0.25">
      <c r="A502" s="12">
        <v>7</v>
      </c>
      <c r="B502" s="12">
        <f t="shared" si="10"/>
        <v>7</v>
      </c>
      <c r="C502" s="12">
        <v>1</v>
      </c>
    </row>
    <row r="503" spans="1:3" x14ac:dyDescent="0.25">
      <c r="A503" s="12">
        <v>7</v>
      </c>
      <c r="B503" s="12">
        <f t="shared" si="10"/>
        <v>7</v>
      </c>
      <c r="C503" s="12">
        <v>1</v>
      </c>
    </row>
    <row r="504" spans="1:3" x14ac:dyDescent="0.25">
      <c r="A504" s="12">
        <v>7</v>
      </c>
      <c r="B504" s="12">
        <f t="shared" si="10"/>
        <v>7</v>
      </c>
      <c r="C504" s="12">
        <v>1</v>
      </c>
    </row>
    <row r="505" spans="1:3" x14ac:dyDescent="0.25">
      <c r="A505" s="12">
        <v>7</v>
      </c>
      <c r="B505" s="12">
        <f t="shared" si="10"/>
        <v>7</v>
      </c>
      <c r="C505" s="12">
        <v>1</v>
      </c>
    </row>
    <row r="506" spans="1:3" x14ac:dyDescent="0.25">
      <c r="A506" s="12">
        <v>7</v>
      </c>
      <c r="B506" s="12">
        <f t="shared" si="10"/>
        <v>7</v>
      </c>
      <c r="C506" s="12">
        <v>1</v>
      </c>
    </row>
    <row r="507" spans="1:3" x14ac:dyDescent="0.25">
      <c r="A507" s="12">
        <v>7</v>
      </c>
      <c r="B507" s="12">
        <f t="shared" si="10"/>
        <v>7</v>
      </c>
      <c r="C507" s="12">
        <v>1</v>
      </c>
    </row>
    <row r="508" spans="1:3" x14ac:dyDescent="0.25">
      <c r="A508" s="12">
        <v>7</v>
      </c>
      <c r="B508" s="12">
        <f t="shared" si="10"/>
        <v>7</v>
      </c>
      <c r="C508" s="12">
        <v>1</v>
      </c>
    </row>
    <row r="509" spans="1:3" x14ac:dyDescent="0.25">
      <c r="A509" s="12">
        <v>7</v>
      </c>
      <c r="B509" s="12">
        <f t="shared" si="10"/>
        <v>7</v>
      </c>
      <c r="C509" s="12">
        <v>1</v>
      </c>
    </row>
    <row r="510" spans="1:3" x14ac:dyDescent="0.25">
      <c r="A510" s="12">
        <v>7</v>
      </c>
      <c r="B510" s="12">
        <f t="shared" si="10"/>
        <v>7</v>
      </c>
      <c r="C510" s="12">
        <v>1</v>
      </c>
    </row>
    <row r="511" spans="1:3" x14ac:dyDescent="0.25">
      <c r="A511" s="12">
        <v>7</v>
      </c>
      <c r="B511" s="12">
        <f t="shared" si="10"/>
        <v>7</v>
      </c>
      <c r="C511" s="12">
        <v>1</v>
      </c>
    </row>
    <row r="512" spans="1:3" x14ac:dyDescent="0.25">
      <c r="A512" s="12">
        <v>7</v>
      </c>
      <c r="B512" s="12">
        <f t="shared" si="10"/>
        <v>7</v>
      </c>
      <c r="C512" s="12">
        <v>1</v>
      </c>
    </row>
    <row r="513" spans="1:3" x14ac:dyDescent="0.25">
      <c r="A513" s="12">
        <v>7</v>
      </c>
      <c r="B513" s="12">
        <f t="shared" si="10"/>
        <v>7</v>
      </c>
      <c r="C513" s="12">
        <v>1</v>
      </c>
    </row>
    <row r="514" spans="1:3" x14ac:dyDescent="0.25">
      <c r="A514" s="12">
        <v>7</v>
      </c>
      <c r="B514" s="12">
        <f t="shared" si="10"/>
        <v>7</v>
      </c>
      <c r="C514" s="12">
        <v>1</v>
      </c>
    </row>
    <row r="515" spans="1:3" x14ac:dyDescent="0.25">
      <c r="A515" s="12">
        <v>7</v>
      </c>
      <c r="B515" s="12">
        <f t="shared" si="10"/>
        <v>7</v>
      </c>
      <c r="C515" s="12">
        <v>1</v>
      </c>
    </row>
    <row r="516" spans="1:3" x14ac:dyDescent="0.25">
      <c r="A516" s="12">
        <v>7</v>
      </c>
      <c r="B516" s="12">
        <f t="shared" si="10"/>
        <v>7</v>
      </c>
      <c r="C516" s="12">
        <v>1</v>
      </c>
    </row>
    <row r="517" spans="1:3" x14ac:dyDescent="0.25">
      <c r="A517" s="12">
        <v>7</v>
      </c>
      <c r="B517" s="12">
        <f t="shared" si="10"/>
        <v>7</v>
      </c>
      <c r="C517" s="12">
        <v>1</v>
      </c>
    </row>
    <row r="518" spans="1:3" x14ac:dyDescent="0.25">
      <c r="A518" s="12">
        <v>7</v>
      </c>
      <c r="B518" s="12">
        <f t="shared" si="10"/>
        <v>7</v>
      </c>
      <c r="C518" s="12">
        <v>1</v>
      </c>
    </row>
    <row r="519" spans="1:3" x14ac:dyDescent="0.25">
      <c r="A519" s="12">
        <v>7</v>
      </c>
      <c r="B519" s="12">
        <f t="shared" si="10"/>
        <v>7</v>
      </c>
      <c r="C519" s="12">
        <v>1</v>
      </c>
    </row>
    <row r="520" spans="1:3" x14ac:dyDescent="0.25">
      <c r="A520" s="12">
        <v>7</v>
      </c>
      <c r="B520" s="12">
        <f t="shared" si="10"/>
        <v>7</v>
      </c>
      <c r="C520" s="12">
        <v>1</v>
      </c>
    </row>
    <row r="521" spans="1:3" x14ac:dyDescent="0.25">
      <c r="A521" s="12">
        <v>7</v>
      </c>
      <c r="B521" s="12">
        <f t="shared" ref="B521:B584" si="11">IF(A521&lt;=14,A521,"N/A")</f>
        <v>7</v>
      </c>
      <c r="C521" s="12">
        <v>1</v>
      </c>
    </row>
    <row r="522" spans="1:3" x14ac:dyDescent="0.25">
      <c r="A522" s="12">
        <v>7</v>
      </c>
      <c r="B522" s="12">
        <f t="shared" si="11"/>
        <v>7</v>
      </c>
      <c r="C522" s="12">
        <v>1</v>
      </c>
    </row>
    <row r="523" spans="1:3" x14ac:dyDescent="0.25">
      <c r="A523" s="12">
        <v>7</v>
      </c>
      <c r="B523" s="12">
        <f t="shared" si="11"/>
        <v>7</v>
      </c>
      <c r="C523" s="12">
        <v>1</v>
      </c>
    </row>
    <row r="524" spans="1:3" x14ac:dyDescent="0.25">
      <c r="A524" s="12">
        <v>7</v>
      </c>
      <c r="B524" s="12">
        <f t="shared" si="11"/>
        <v>7</v>
      </c>
      <c r="C524" s="12">
        <v>1</v>
      </c>
    </row>
    <row r="525" spans="1:3" x14ac:dyDescent="0.25">
      <c r="A525" s="12">
        <v>7</v>
      </c>
      <c r="B525" s="12">
        <f t="shared" si="11"/>
        <v>7</v>
      </c>
      <c r="C525" s="12">
        <v>1</v>
      </c>
    </row>
    <row r="526" spans="1:3" x14ac:dyDescent="0.25">
      <c r="A526" s="12">
        <v>7</v>
      </c>
      <c r="B526" s="12">
        <f t="shared" si="11"/>
        <v>7</v>
      </c>
      <c r="C526" s="12">
        <v>1</v>
      </c>
    </row>
    <row r="527" spans="1:3" x14ac:dyDescent="0.25">
      <c r="A527" s="12">
        <v>7</v>
      </c>
      <c r="B527" s="12">
        <f t="shared" si="11"/>
        <v>7</v>
      </c>
      <c r="C527" s="12">
        <v>1</v>
      </c>
    </row>
    <row r="528" spans="1:3" x14ac:dyDescent="0.25">
      <c r="A528" s="12">
        <v>7</v>
      </c>
      <c r="B528" s="12">
        <f t="shared" si="11"/>
        <v>7</v>
      </c>
      <c r="C528" s="12">
        <v>1</v>
      </c>
    </row>
    <row r="529" spans="1:3" x14ac:dyDescent="0.25">
      <c r="A529" s="12">
        <v>7</v>
      </c>
      <c r="B529" s="12">
        <f t="shared" si="11"/>
        <v>7</v>
      </c>
      <c r="C529" s="12">
        <v>1</v>
      </c>
    </row>
    <row r="530" spans="1:3" x14ac:dyDescent="0.25">
      <c r="A530" s="12">
        <v>7</v>
      </c>
      <c r="B530" s="12">
        <f t="shared" si="11"/>
        <v>7</v>
      </c>
      <c r="C530" s="12">
        <v>1</v>
      </c>
    </row>
    <row r="531" spans="1:3" x14ac:dyDescent="0.25">
      <c r="A531" s="12">
        <v>7</v>
      </c>
      <c r="B531" s="12">
        <f t="shared" si="11"/>
        <v>7</v>
      </c>
      <c r="C531" s="12">
        <v>1</v>
      </c>
    </row>
    <row r="532" spans="1:3" x14ac:dyDescent="0.25">
      <c r="A532" s="12">
        <v>7</v>
      </c>
      <c r="B532" s="12">
        <f t="shared" si="11"/>
        <v>7</v>
      </c>
      <c r="C532" s="12">
        <v>1</v>
      </c>
    </row>
    <row r="533" spans="1:3" x14ac:dyDescent="0.25">
      <c r="A533" s="12">
        <v>7</v>
      </c>
      <c r="B533" s="12">
        <f t="shared" si="11"/>
        <v>7</v>
      </c>
      <c r="C533" s="12">
        <v>1</v>
      </c>
    </row>
    <row r="534" spans="1:3" x14ac:dyDescent="0.25">
      <c r="A534" s="12">
        <v>7</v>
      </c>
      <c r="B534" s="12">
        <f t="shared" si="11"/>
        <v>7</v>
      </c>
      <c r="C534" s="12">
        <v>1</v>
      </c>
    </row>
    <row r="535" spans="1:3" x14ac:dyDescent="0.25">
      <c r="A535" s="12">
        <v>7</v>
      </c>
      <c r="B535" s="12">
        <f t="shared" si="11"/>
        <v>7</v>
      </c>
      <c r="C535" s="12">
        <v>1</v>
      </c>
    </row>
    <row r="536" spans="1:3" x14ac:dyDescent="0.25">
      <c r="A536" s="12">
        <v>7</v>
      </c>
      <c r="B536" s="12">
        <f t="shared" si="11"/>
        <v>7</v>
      </c>
      <c r="C536" s="12">
        <v>1</v>
      </c>
    </row>
    <row r="537" spans="1:3" x14ac:dyDescent="0.25">
      <c r="A537" s="12">
        <v>7</v>
      </c>
      <c r="B537" s="12">
        <f t="shared" si="11"/>
        <v>7</v>
      </c>
      <c r="C537" s="12">
        <v>1</v>
      </c>
    </row>
    <row r="538" spans="1:3" x14ac:dyDescent="0.25">
      <c r="A538" s="12">
        <v>7</v>
      </c>
      <c r="B538" s="12">
        <f t="shared" si="11"/>
        <v>7</v>
      </c>
      <c r="C538" s="12">
        <v>1</v>
      </c>
    </row>
    <row r="539" spans="1:3" x14ac:dyDescent="0.25">
      <c r="A539" s="12">
        <v>7</v>
      </c>
      <c r="B539" s="12">
        <f t="shared" si="11"/>
        <v>7</v>
      </c>
      <c r="C539" s="12">
        <v>1</v>
      </c>
    </row>
    <row r="540" spans="1:3" x14ac:dyDescent="0.25">
      <c r="A540" s="12">
        <v>7</v>
      </c>
      <c r="B540" s="12">
        <f t="shared" si="11"/>
        <v>7</v>
      </c>
      <c r="C540" s="12">
        <v>1</v>
      </c>
    </row>
    <row r="541" spans="1:3" x14ac:dyDescent="0.25">
      <c r="A541" s="12">
        <v>7</v>
      </c>
      <c r="B541" s="12">
        <f t="shared" si="11"/>
        <v>7</v>
      </c>
      <c r="C541" s="12">
        <v>1</v>
      </c>
    </row>
    <row r="542" spans="1:3" x14ac:dyDescent="0.25">
      <c r="A542" s="12">
        <v>7</v>
      </c>
      <c r="B542" s="12">
        <f t="shared" si="11"/>
        <v>7</v>
      </c>
      <c r="C542" s="12">
        <v>1</v>
      </c>
    </row>
    <row r="543" spans="1:3" x14ac:dyDescent="0.25">
      <c r="A543" s="12">
        <v>7</v>
      </c>
      <c r="B543" s="12">
        <f t="shared" si="11"/>
        <v>7</v>
      </c>
      <c r="C543" s="12">
        <v>1</v>
      </c>
    </row>
    <row r="544" spans="1:3" x14ac:dyDescent="0.25">
      <c r="A544" s="12">
        <v>7</v>
      </c>
      <c r="B544" s="12">
        <f t="shared" si="11"/>
        <v>7</v>
      </c>
      <c r="C544" s="12">
        <v>1</v>
      </c>
    </row>
    <row r="545" spans="1:3" x14ac:dyDescent="0.25">
      <c r="A545" s="12">
        <v>7</v>
      </c>
      <c r="B545" s="12">
        <f t="shared" si="11"/>
        <v>7</v>
      </c>
      <c r="C545" s="12">
        <v>1</v>
      </c>
    </row>
    <row r="546" spans="1:3" x14ac:dyDescent="0.25">
      <c r="A546" s="12">
        <v>7</v>
      </c>
      <c r="B546" s="12">
        <f t="shared" si="11"/>
        <v>7</v>
      </c>
      <c r="C546" s="12">
        <v>1</v>
      </c>
    </row>
    <row r="547" spans="1:3" x14ac:dyDescent="0.25">
      <c r="A547" s="12">
        <v>7</v>
      </c>
      <c r="B547" s="12">
        <f t="shared" si="11"/>
        <v>7</v>
      </c>
      <c r="C547" s="12">
        <v>1</v>
      </c>
    </row>
    <row r="548" spans="1:3" x14ac:dyDescent="0.25">
      <c r="A548" s="12">
        <v>7</v>
      </c>
      <c r="B548" s="12">
        <f t="shared" si="11"/>
        <v>7</v>
      </c>
      <c r="C548" s="12">
        <v>1</v>
      </c>
    </row>
    <row r="549" spans="1:3" x14ac:dyDescent="0.25">
      <c r="A549" s="12">
        <v>7</v>
      </c>
      <c r="B549" s="12">
        <f t="shared" si="11"/>
        <v>7</v>
      </c>
      <c r="C549" s="12">
        <v>1</v>
      </c>
    </row>
    <row r="550" spans="1:3" x14ac:dyDescent="0.25">
      <c r="A550" s="12">
        <v>7</v>
      </c>
      <c r="B550" s="12">
        <f t="shared" si="11"/>
        <v>7</v>
      </c>
      <c r="C550" s="12">
        <v>1</v>
      </c>
    </row>
    <row r="551" spans="1:3" x14ac:dyDescent="0.25">
      <c r="A551" s="12">
        <v>7</v>
      </c>
      <c r="B551" s="12">
        <f t="shared" si="11"/>
        <v>7</v>
      </c>
      <c r="C551" s="12">
        <v>1</v>
      </c>
    </row>
    <row r="552" spans="1:3" x14ac:dyDescent="0.25">
      <c r="A552" s="12">
        <v>7</v>
      </c>
      <c r="B552" s="12">
        <f t="shared" si="11"/>
        <v>7</v>
      </c>
      <c r="C552" s="12">
        <v>1</v>
      </c>
    </row>
    <row r="553" spans="1:3" x14ac:dyDescent="0.25">
      <c r="A553" s="12">
        <v>7</v>
      </c>
      <c r="B553" s="12">
        <f t="shared" si="11"/>
        <v>7</v>
      </c>
      <c r="C553" s="12">
        <v>1</v>
      </c>
    </row>
    <row r="554" spans="1:3" x14ac:dyDescent="0.25">
      <c r="A554" s="12">
        <v>7</v>
      </c>
      <c r="B554" s="12">
        <f t="shared" si="11"/>
        <v>7</v>
      </c>
      <c r="C554" s="12">
        <v>1</v>
      </c>
    </row>
    <row r="555" spans="1:3" x14ac:dyDescent="0.25">
      <c r="A555" s="12">
        <v>7</v>
      </c>
      <c r="B555" s="12">
        <f t="shared" si="11"/>
        <v>7</v>
      </c>
      <c r="C555" s="12">
        <v>1</v>
      </c>
    </row>
    <row r="556" spans="1:3" x14ac:dyDescent="0.25">
      <c r="A556" s="12">
        <v>7</v>
      </c>
      <c r="B556" s="12">
        <f t="shared" si="11"/>
        <v>7</v>
      </c>
      <c r="C556" s="12">
        <v>1</v>
      </c>
    </row>
    <row r="557" spans="1:3" x14ac:dyDescent="0.25">
      <c r="A557" s="12">
        <v>7</v>
      </c>
      <c r="B557" s="12">
        <f t="shared" si="11"/>
        <v>7</v>
      </c>
      <c r="C557" s="12">
        <v>1</v>
      </c>
    </row>
    <row r="558" spans="1:3" x14ac:dyDescent="0.25">
      <c r="A558" s="12">
        <v>7</v>
      </c>
      <c r="B558" s="12">
        <f t="shared" si="11"/>
        <v>7</v>
      </c>
      <c r="C558" s="12">
        <v>1</v>
      </c>
    </row>
    <row r="559" spans="1:3" x14ac:dyDescent="0.25">
      <c r="A559" s="12">
        <v>7</v>
      </c>
      <c r="B559" s="12">
        <f t="shared" si="11"/>
        <v>7</v>
      </c>
      <c r="C559" s="12">
        <v>1</v>
      </c>
    </row>
    <row r="560" spans="1:3" x14ac:dyDescent="0.25">
      <c r="A560" s="12">
        <v>7</v>
      </c>
      <c r="B560" s="12">
        <f t="shared" si="11"/>
        <v>7</v>
      </c>
      <c r="C560" s="12">
        <v>1</v>
      </c>
    </row>
    <row r="561" spans="1:3" x14ac:dyDescent="0.25">
      <c r="A561" s="12">
        <v>7</v>
      </c>
      <c r="B561" s="12">
        <f t="shared" si="11"/>
        <v>7</v>
      </c>
      <c r="C561" s="12">
        <v>1</v>
      </c>
    </row>
    <row r="562" spans="1:3" x14ac:dyDescent="0.25">
      <c r="A562" s="12">
        <v>7</v>
      </c>
      <c r="B562" s="12">
        <f t="shared" si="11"/>
        <v>7</v>
      </c>
      <c r="C562" s="12">
        <v>1</v>
      </c>
    </row>
    <row r="563" spans="1:3" x14ac:dyDescent="0.25">
      <c r="A563" s="12">
        <v>7</v>
      </c>
      <c r="B563" s="12">
        <f t="shared" si="11"/>
        <v>7</v>
      </c>
      <c r="C563" s="12">
        <v>1</v>
      </c>
    </row>
    <row r="564" spans="1:3" x14ac:dyDescent="0.25">
      <c r="A564" s="12">
        <v>7</v>
      </c>
      <c r="B564" s="12">
        <f t="shared" si="11"/>
        <v>7</v>
      </c>
      <c r="C564" s="12">
        <v>1</v>
      </c>
    </row>
    <row r="565" spans="1:3" x14ac:dyDescent="0.25">
      <c r="A565" s="12">
        <v>7</v>
      </c>
      <c r="B565" s="12">
        <f t="shared" si="11"/>
        <v>7</v>
      </c>
      <c r="C565" s="12">
        <v>1</v>
      </c>
    </row>
    <row r="566" spans="1:3" x14ac:dyDescent="0.25">
      <c r="A566" s="12">
        <v>7</v>
      </c>
      <c r="B566" s="12">
        <f t="shared" si="11"/>
        <v>7</v>
      </c>
      <c r="C566" s="12">
        <v>1</v>
      </c>
    </row>
    <row r="567" spans="1:3" x14ac:dyDescent="0.25">
      <c r="A567" s="12">
        <v>7</v>
      </c>
      <c r="B567" s="12">
        <f t="shared" si="11"/>
        <v>7</v>
      </c>
      <c r="C567" s="12">
        <v>1</v>
      </c>
    </row>
    <row r="568" spans="1:3" x14ac:dyDescent="0.25">
      <c r="A568" s="12">
        <v>7</v>
      </c>
      <c r="B568" s="12">
        <f t="shared" si="11"/>
        <v>7</v>
      </c>
      <c r="C568" s="12">
        <v>1</v>
      </c>
    </row>
    <row r="569" spans="1:3" x14ac:dyDescent="0.25">
      <c r="A569" s="12">
        <v>7</v>
      </c>
      <c r="B569" s="12">
        <f t="shared" si="11"/>
        <v>7</v>
      </c>
      <c r="C569" s="12">
        <v>1</v>
      </c>
    </row>
    <row r="570" spans="1:3" x14ac:dyDescent="0.25">
      <c r="A570" s="12">
        <v>7</v>
      </c>
      <c r="B570" s="12">
        <f t="shared" si="11"/>
        <v>7</v>
      </c>
      <c r="C570" s="12">
        <v>1</v>
      </c>
    </row>
    <row r="571" spans="1:3" x14ac:dyDescent="0.25">
      <c r="A571" s="12">
        <v>7</v>
      </c>
      <c r="B571" s="12">
        <f t="shared" si="11"/>
        <v>7</v>
      </c>
      <c r="C571" s="12">
        <v>1</v>
      </c>
    </row>
    <row r="572" spans="1:3" x14ac:dyDescent="0.25">
      <c r="A572" s="12">
        <v>7</v>
      </c>
      <c r="B572" s="12">
        <f t="shared" si="11"/>
        <v>7</v>
      </c>
      <c r="C572" s="12">
        <v>1</v>
      </c>
    </row>
    <row r="573" spans="1:3" x14ac:dyDescent="0.25">
      <c r="A573" s="12">
        <v>7</v>
      </c>
      <c r="B573" s="12">
        <f t="shared" si="11"/>
        <v>7</v>
      </c>
      <c r="C573" s="12">
        <v>1</v>
      </c>
    </row>
    <row r="574" spans="1:3" x14ac:dyDescent="0.25">
      <c r="A574" s="12">
        <v>7</v>
      </c>
      <c r="B574" s="12">
        <f t="shared" si="11"/>
        <v>7</v>
      </c>
      <c r="C574" s="12">
        <v>1</v>
      </c>
    </row>
    <row r="575" spans="1:3" x14ac:dyDescent="0.25">
      <c r="A575" s="12">
        <v>7</v>
      </c>
      <c r="B575" s="12">
        <f t="shared" si="11"/>
        <v>7</v>
      </c>
      <c r="C575" s="12">
        <v>1</v>
      </c>
    </row>
    <row r="576" spans="1:3" x14ac:dyDescent="0.25">
      <c r="A576" s="12">
        <v>7</v>
      </c>
      <c r="B576" s="12">
        <f t="shared" si="11"/>
        <v>7</v>
      </c>
      <c r="C576" s="12">
        <v>1</v>
      </c>
    </row>
    <row r="577" spans="1:3" x14ac:dyDescent="0.25">
      <c r="A577" s="12">
        <v>7</v>
      </c>
      <c r="B577" s="12">
        <f t="shared" si="11"/>
        <v>7</v>
      </c>
      <c r="C577" s="12">
        <v>1</v>
      </c>
    </row>
    <row r="578" spans="1:3" x14ac:dyDescent="0.25">
      <c r="A578" s="12">
        <v>7</v>
      </c>
      <c r="B578" s="12">
        <f t="shared" si="11"/>
        <v>7</v>
      </c>
      <c r="C578" s="12">
        <v>1</v>
      </c>
    </row>
    <row r="579" spans="1:3" x14ac:dyDescent="0.25">
      <c r="A579" s="12">
        <v>7</v>
      </c>
      <c r="B579" s="12">
        <f t="shared" si="11"/>
        <v>7</v>
      </c>
      <c r="C579" s="12">
        <v>1</v>
      </c>
    </row>
    <row r="580" spans="1:3" x14ac:dyDescent="0.25">
      <c r="A580" s="12">
        <v>7</v>
      </c>
      <c r="B580" s="12">
        <f t="shared" si="11"/>
        <v>7</v>
      </c>
      <c r="C580" s="12">
        <v>1</v>
      </c>
    </row>
    <row r="581" spans="1:3" x14ac:dyDescent="0.25">
      <c r="A581" s="12">
        <v>7</v>
      </c>
      <c r="B581" s="12">
        <f t="shared" si="11"/>
        <v>7</v>
      </c>
      <c r="C581" s="12">
        <v>1</v>
      </c>
    </row>
    <row r="582" spans="1:3" x14ac:dyDescent="0.25">
      <c r="A582" s="12">
        <v>7</v>
      </c>
      <c r="B582" s="12">
        <f t="shared" si="11"/>
        <v>7</v>
      </c>
      <c r="C582" s="12">
        <v>1</v>
      </c>
    </row>
    <row r="583" spans="1:3" x14ac:dyDescent="0.25">
      <c r="A583" s="12">
        <v>7</v>
      </c>
      <c r="B583" s="12">
        <f t="shared" si="11"/>
        <v>7</v>
      </c>
      <c r="C583" s="12">
        <v>1</v>
      </c>
    </row>
    <row r="584" spans="1:3" x14ac:dyDescent="0.25">
      <c r="A584" s="12">
        <v>7</v>
      </c>
      <c r="B584" s="12">
        <f t="shared" si="11"/>
        <v>7</v>
      </c>
      <c r="C584" s="12">
        <v>1</v>
      </c>
    </row>
    <row r="585" spans="1:3" x14ac:dyDescent="0.25">
      <c r="A585" s="12">
        <v>7</v>
      </c>
      <c r="B585" s="12">
        <f t="shared" ref="B585:B648" si="12">IF(A585&lt;=14,A585,"N/A")</f>
        <v>7</v>
      </c>
      <c r="C585" s="12">
        <v>1</v>
      </c>
    </row>
    <row r="586" spans="1:3" x14ac:dyDescent="0.25">
      <c r="A586" s="12">
        <v>7</v>
      </c>
      <c r="B586" s="12">
        <f t="shared" si="12"/>
        <v>7</v>
      </c>
      <c r="C586" s="12">
        <v>1</v>
      </c>
    </row>
    <row r="587" spans="1:3" x14ac:dyDescent="0.25">
      <c r="A587" s="12">
        <v>7</v>
      </c>
      <c r="B587" s="12">
        <f t="shared" si="12"/>
        <v>7</v>
      </c>
      <c r="C587" s="12">
        <v>1</v>
      </c>
    </row>
    <row r="588" spans="1:3" x14ac:dyDescent="0.25">
      <c r="A588" s="12">
        <v>7</v>
      </c>
      <c r="B588" s="12">
        <f t="shared" si="12"/>
        <v>7</v>
      </c>
      <c r="C588" s="12">
        <v>1</v>
      </c>
    </row>
    <row r="589" spans="1:3" x14ac:dyDescent="0.25">
      <c r="A589" s="12">
        <v>7</v>
      </c>
      <c r="B589" s="12">
        <f t="shared" si="12"/>
        <v>7</v>
      </c>
      <c r="C589" s="12">
        <v>1</v>
      </c>
    </row>
    <row r="590" spans="1:3" x14ac:dyDescent="0.25">
      <c r="A590" s="12">
        <v>7</v>
      </c>
      <c r="B590" s="12">
        <f t="shared" si="12"/>
        <v>7</v>
      </c>
      <c r="C590" s="12">
        <v>1</v>
      </c>
    </row>
    <row r="591" spans="1:3" x14ac:dyDescent="0.25">
      <c r="A591" s="12">
        <v>7</v>
      </c>
      <c r="B591" s="12">
        <f t="shared" si="12"/>
        <v>7</v>
      </c>
      <c r="C591" s="12">
        <v>1</v>
      </c>
    </row>
    <row r="592" spans="1:3" x14ac:dyDescent="0.25">
      <c r="A592" s="12">
        <v>7</v>
      </c>
      <c r="B592" s="12">
        <f t="shared" si="12"/>
        <v>7</v>
      </c>
      <c r="C592" s="12">
        <v>1</v>
      </c>
    </row>
    <row r="593" spans="1:3" x14ac:dyDescent="0.25">
      <c r="A593" s="12">
        <v>7</v>
      </c>
      <c r="B593" s="12">
        <f t="shared" si="12"/>
        <v>7</v>
      </c>
      <c r="C593" s="12">
        <v>1</v>
      </c>
    </row>
    <row r="594" spans="1:3" x14ac:dyDescent="0.25">
      <c r="A594" s="12">
        <v>7</v>
      </c>
      <c r="B594" s="12">
        <f t="shared" si="12"/>
        <v>7</v>
      </c>
      <c r="C594" s="12">
        <v>1</v>
      </c>
    </row>
    <row r="595" spans="1:3" x14ac:dyDescent="0.25">
      <c r="A595" s="12">
        <v>7</v>
      </c>
      <c r="B595" s="12">
        <f t="shared" si="12"/>
        <v>7</v>
      </c>
      <c r="C595" s="12">
        <v>1</v>
      </c>
    </row>
    <row r="596" spans="1:3" x14ac:dyDescent="0.25">
      <c r="A596" s="12">
        <v>7</v>
      </c>
      <c r="B596" s="12">
        <f t="shared" si="12"/>
        <v>7</v>
      </c>
      <c r="C596" s="12">
        <v>1</v>
      </c>
    </row>
    <row r="597" spans="1:3" x14ac:dyDescent="0.25">
      <c r="A597" s="12">
        <v>8</v>
      </c>
      <c r="B597" s="12">
        <f t="shared" si="12"/>
        <v>8</v>
      </c>
      <c r="C597" s="12">
        <v>1</v>
      </c>
    </row>
    <row r="598" spans="1:3" x14ac:dyDescent="0.25">
      <c r="A598" s="12">
        <v>8</v>
      </c>
      <c r="B598" s="12">
        <f t="shared" si="12"/>
        <v>8</v>
      </c>
      <c r="C598" s="12">
        <v>1</v>
      </c>
    </row>
    <row r="599" spans="1:3" x14ac:dyDescent="0.25">
      <c r="A599" s="12">
        <v>8</v>
      </c>
      <c r="B599" s="12">
        <f t="shared" si="12"/>
        <v>8</v>
      </c>
      <c r="C599" s="12">
        <v>1</v>
      </c>
    </row>
    <row r="600" spans="1:3" x14ac:dyDescent="0.25">
      <c r="A600" s="12">
        <v>8</v>
      </c>
      <c r="B600" s="12">
        <f t="shared" si="12"/>
        <v>8</v>
      </c>
      <c r="C600" s="12">
        <v>1</v>
      </c>
    </row>
    <row r="601" spans="1:3" x14ac:dyDescent="0.25">
      <c r="A601" s="12">
        <v>8</v>
      </c>
      <c r="B601" s="12">
        <f t="shared" si="12"/>
        <v>8</v>
      </c>
      <c r="C601" s="12">
        <v>1</v>
      </c>
    </row>
    <row r="602" spans="1:3" x14ac:dyDescent="0.25">
      <c r="A602" s="12">
        <v>8</v>
      </c>
      <c r="B602" s="12">
        <f t="shared" si="12"/>
        <v>8</v>
      </c>
      <c r="C602" s="12">
        <v>1</v>
      </c>
    </row>
    <row r="603" spans="1:3" x14ac:dyDescent="0.25">
      <c r="A603" s="12">
        <v>8</v>
      </c>
      <c r="B603" s="12">
        <f t="shared" si="12"/>
        <v>8</v>
      </c>
      <c r="C603" s="12">
        <v>1</v>
      </c>
    </row>
    <row r="604" spans="1:3" x14ac:dyDescent="0.25">
      <c r="A604" s="12">
        <v>8</v>
      </c>
      <c r="B604" s="12">
        <f t="shared" si="12"/>
        <v>8</v>
      </c>
      <c r="C604" s="12">
        <v>1</v>
      </c>
    </row>
    <row r="605" spans="1:3" x14ac:dyDescent="0.25">
      <c r="A605" s="12">
        <v>8</v>
      </c>
      <c r="B605" s="12">
        <f t="shared" si="12"/>
        <v>8</v>
      </c>
      <c r="C605" s="12">
        <v>1</v>
      </c>
    </row>
    <row r="606" spans="1:3" x14ac:dyDescent="0.25">
      <c r="A606" s="12">
        <v>8</v>
      </c>
      <c r="B606" s="12">
        <f t="shared" si="12"/>
        <v>8</v>
      </c>
      <c r="C606" s="12">
        <v>1</v>
      </c>
    </row>
    <row r="607" spans="1:3" x14ac:dyDescent="0.25">
      <c r="A607" s="12">
        <v>8</v>
      </c>
      <c r="B607" s="12">
        <f t="shared" si="12"/>
        <v>8</v>
      </c>
      <c r="C607" s="12">
        <v>1</v>
      </c>
    </row>
    <row r="608" spans="1:3" x14ac:dyDescent="0.25">
      <c r="A608" s="12">
        <v>8</v>
      </c>
      <c r="B608" s="12">
        <f t="shared" si="12"/>
        <v>8</v>
      </c>
      <c r="C608" s="12">
        <v>1</v>
      </c>
    </row>
    <row r="609" spans="1:3" x14ac:dyDescent="0.25">
      <c r="A609" s="12">
        <v>8</v>
      </c>
      <c r="B609" s="12">
        <f t="shared" si="12"/>
        <v>8</v>
      </c>
      <c r="C609" s="12">
        <v>1</v>
      </c>
    </row>
    <row r="610" spans="1:3" x14ac:dyDescent="0.25">
      <c r="A610" s="12">
        <v>8</v>
      </c>
      <c r="B610" s="12">
        <f t="shared" si="12"/>
        <v>8</v>
      </c>
      <c r="C610" s="12">
        <v>1</v>
      </c>
    </row>
    <row r="611" spans="1:3" x14ac:dyDescent="0.25">
      <c r="A611" s="12">
        <v>8</v>
      </c>
      <c r="B611" s="12">
        <f t="shared" si="12"/>
        <v>8</v>
      </c>
      <c r="C611" s="12">
        <v>1</v>
      </c>
    </row>
    <row r="612" spans="1:3" x14ac:dyDescent="0.25">
      <c r="A612" s="12">
        <v>8</v>
      </c>
      <c r="B612" s="12">
        <f t="shared" si="12"/>
        <v>8</v>
      </c>
      <c r="C612" s="12">
        <v>1</v>
      </c>
    </row>
    <row r="613" spans="1:3" x14ac:dyDescent="0.25">
      <c r="A613" s="12">
        <v>8</v>
      </c>
      <c r="B613" s="12">
        <f t="shared" si="12"/>
        <v>8</v>
      </c>
      <c r="C613" s="12">
        <v>1</v>
      </c>
    </row>
    <row r="614" spans="1:3" x14ac:dyDescent="0.25">
      <c r="A614" s="12">
        <v>8</v>
      </c>
      <c r="B614" s="12">
        <f t="shared" si="12"/>
        <v>8</v>
      </c>
      <c r="C614" s="12">
        <v>1</v>
      </c>
    </row>
    <row r="615" spans="1:3" x14ac:dyDescent="0.25">
      <c r="A615" s="12">
        <v>8</v>
      </c>
      <c r="B615" s="12">
        <f t="shared" si="12"/>
        <v>8</v>
      </c>
      <c r="C615" s="12">
        <v>1</v>
      </c>
    </row>
    <row r="616" spans="1:3" x14ac:dyDescent="0.25">
      <c r="A616" s="12">
        <v>8</v>
      </c>
      <c r="B616" s="12">
        <f t="shared" si="12"/>
        <v>8</v>
      </c>
      <c r="C616" s="12">
        <v>1</v>
      </c>
    </row>
    <row r="617" spans="1:3" x14ac:dyDescent="0.25">
      <c r="A617" s="12">
        <v>8</v>
      </c>
      <c r="B617" s="12">
        <f t="shared" si="12"/>
        <v>8</v>
      </c>
      <c r="C617" s="12">
        <v>1</v>
      </c>
    </row>
    <row r="618" spans="1:3" x14ac:dyDescent="0.25">
      <c r="A618" s="12">
        <v>8</v>
      </c>
      <c r="B618" s="12">
        <f t="shared" si="12"/>
        <v>8</v>
      </c>
      <c r="C618" s="12">
        <v>1</v>
      </c>
    </row>
    <row r="619" spans="1:3" x14ac:dyDescent="0.25">
      <c r="A619" s="12">
        <v>8</v>
      </c>
      <c r="B619" s="12">
        <f t="shared" si="12"/>
        <v>8</v>
      </c>
      <c r="C619" s="12">
        <v>1</v>
      </c>
    </row>
    <row r="620" spans="1:3" x14ac:dyDescent="0.25">
      <c r="A620" s="12">
        <v>8</v>
      </c>
      <c r="B620" s="12">
        <f t="shared" si="12"/>
        <v>8</v>
      </c>
      <c r="C620" s="12">
        <v>1</v>
      </c>
    </row>
    <row r="621" spans="1:3" x14ac:dyDescent="0.25">
      <c r="A621" s="12">
        <v>8</v>
      </c>
      <c r="B621" s="12">
        <f t="shared" si="12"/>
        <v>8</v>
      </c>
      <c r="C621" s="12">
        <v>1</v>
      </c>
    </row>
    <row r="622" spans="1:3" x14ac:dyDescent="0.25">
      <c r="A622" s="12">
        <v>8</v>
      </c>
      <c r="B622" s="12">
        <f t="shared" si="12"/>
        <v>8</v>
      </c>
      <c r="C622" s="12">
        <v>1</v>
      </c>
    </row>
    <row r="623" spans="1:3" x14ac:dyDescent="0.25">
      <c r="A623" s="12">
        <v>8</v>
      </c>
      <c r="B623" s="12">
        <f t="shared" si="12"/>
        <v>8</v>
      </c>
      <c r="C623" s="12">
        <v>1</v>
      </c>
    </row>
    <row r="624" spans="1:3" x14ac:dyDescent="0.25">
      <c r="A624" s="12">
        <v>8</v>
      </c>
      <c r="B624" s="12">
        <f t="shared" si="12"/>
        <v>8</v>
      </c>
      <c r="C624" s="12">
        <v>1</v>
      </c>
    </row>
    <row r="625" spans="1:3" x14ac:dyDescent="0.25">
      <c r="A625" s="12">
        <v>8</v>
      </c>
      <c r="B625" s="12">
        <f t="shared" si="12"/>
        <v>8</v>
      </c>
      <c r="C625" s="12">
        <v>1</v>
      </c>
    </row>
    <row r="626" spans="1:3" x14ac:dyDescent="0.25">
      <c r="A626" s="12">
        <v>8</v>
      </c>
      <c r="B626" s="12">
        <f t="shared" si="12"/>
        <v>8</v>
      </c>
      <c r="C626" s="12">
        <v>1</v>
      </c>
    </row>
    <row r="627" spans="1:3" x14ac:dyDescent="0.25">
      <c r="A627" s="12">
        <v>8</v>
      </c>
      <c r="B627" s="12">
        <f t="shared" si="12"/>
        <v>8</v>
      </c>
      <c r="C627" s="12">
        <v>1</v>
      </c>
    </row>
    <row r="628" spans="1:3" x14ac:dyDescent="0.25">
      <c r="A628" s="12">
        <v>8</v>
      </c>
      <c r="B628" s="12">
        <f t="shared" si="12"/>
        <v>8</v>
      </c>
      <c r="C628" s="12">
        <v>1</v>
      </c>
    </row>
    <row r="629" spans="1:3" x14ac:dyDescent="0.25">
      <c r="A629" s="12">
        <v>8</v>
      </c>
      <c r="B629" s="12">
        <f t="shared" si="12"/>
        <v>8</v>
      </c>
      <c r="C629" s="12">
        <v>1</v>
      </c>
    </row>
    <row r="630" spans="1:3" x14ac:dyDescent="0.25">
      <c r="A630" s="12">
        <v>8</v>
      </c>
      <c r="B630" s="12">
        <f t="shared" si="12"/>
        <v>8</v>
      </c>
      <c r="C630" s="12">
        <v>1</v>
      </c>
    </row>
    <row r="631" spans="1:3" x14ac:dyDescent="0.25">
      <c r="A631" s="12">
        <v>8</v>
      </c>
      <c r="B631" s="12">
        <f t="shared" si="12"/>
        <v>8</v>
      </c>
      <c r="C631" s="12">
        <v>1</v>
      </c>
    </row>
    <row r="632" spans="1:3" x14ac:dyDescent="0.25">
      <c r="A632" s="12">
        <v>8</v>
      </c>
      <c r="B632" s="12">
        <f t="shared" si="12"/>
        <v>8</v>
      </c>
      <c r="C632" s="12">
        <v>1</v>
      </c>
    </row>
    <row r="633" spans="1:3" x14ac:dyDescent="0.25">
      <c r="A633" s="12">
        <v>8</v>
      </c>
      <c r="B633" s="12">
        <f t="shared" si="12"/>
        <v>8</v>
      </c>
      <c r="C633" s="12">
        <v>1</v>
      </c>
    </row>
    <row r="634" spans="1:3" x14ac:dyDescent="0.25">
      <c r="A634" s="12">
        <v>8</v>
      </c>
      <c r="B634" s="12">
        <f t="shared" si="12"/>
        <v>8</v>
      </c>
      <c r="C634" s="12">
        <v>1</v>
      </c>
    </row>
    <row r="635" spans="1:3" x14ac:dyDescent="0.25">
      <c r="A635" s="12">
        <v>8</v>
      </c>
      <c r="B635" s="12">
        <f t="shared" si="12"/>
        <v>8</v>
      </c>
      <c r="C635" s="12">
        <v>1</v>
      </c>
    </row>
    <row r="636" spans="1:3" x14ac:dyDescent="0.25">
      <c r="A636" s="12">
        <v>8</v>
      </c>
      <c r="B636" s="12">
        <f t="shared" si="12"/>
        <v>8</v>
      </c>
      <c r="C636" s="12">
        <v>1</v>
      </c>
    </row>
    <row r="637" spans="1:3" x14ac:dyDescent="0.25">
      <c r="A637" s="12">
        <v>8</v>
      </c>
      <c r="B637" s="12">
        <f t="shared" si="12"/>
        <v>8</v>
      </c>
      <c r="C637" s="12">
        <v>1</v>
      </c>
    </row>
    <row r="638" spans="1:3" x14ac:dyDescent="0.25">
      <c r="A638" s="12">
        <v>8</v>
      </c>
      <c r="B638" s="12">
        <f t="shared" si="12"/>
        <v>8</v>
      </c>
      <c r="C638" s="12">
        <v>1</v>
      </c>
    </row>
    <row r="639" spans="1:3" x14ac:dyDescent="0.25">
      <c r="A639" s="12">
        <v>8</v>
      </c>
      <c r="B639" s="12">
        <f t="shared" si="12"/>
        <v>8</v>
      </c>
      <c r="C639" s="12">
        <v>1</v>
      </c>
    </row>
    <row r="640" spans="1:3" x14ac:dyDescent="0.25">
      <c r="A640" s="12">
        <v>8</v>
      </c>
      <c r="B640" s="12">
        <f t="shared" si="12"/>
        <v>8</v>
      </c>
      <c r="C640" s="12">
        <v>1</v>
      </c>
    </row>
    <row r="641" spans="1:3" x14ac:dyDescent="0.25">
      <c r="A641" s="12">
        <v>8</v>
      </c>
      <c r="B641" s="12">
        <f t="shared" si="12"/>
        <v>8</v>
      </c>
      <c r="C641" s="12">
        <v>1</v>
      </c>
    </row>
    <row r="642" spans="1:3" x14ac:dyDescent="0.25">
      <c r="A642" s="12">
        <v>8</v>
      </c>
      <c r="B642" s="12">
        <f t="shared" si="12"/>
        <v>8</v>
      </c>
      <c r="C642" s="12">
        <v>1</v>
      </c>
    </row>
    <row r="643" spans="1:3" x14ac:dyDescent="0.25">
      <c r="A643" s="12">
        <v>8</v>
      </c>
      <c r="B643" s="12">
        <f t="shared" si="12"/>
        <v>8</v>
      </c>
      <c r="C643" s="12">
        <v>1</v>
      </c>
    </row>
    <row r="644" spans="1:3" x14ac:dyDescent="0.25">
      <c r="A644" s="12">
        <v>8</v>
      </c>
      <c r="B644" s="12">
        <f t="shared" si="12"/>
        <v>8</v>
      </c>
      <c r="C644" s="12">
        <v>1</v>
      </c>
    </row>
    <row r="645" spans="1:3" x14ac:dyDescent="0.25">
      <c r="A645" s="12">
        <v>8</v>
      </c>
      <c r="B645" s="12">
        <f t="shared" si="12"/>
        <v>8</v>
      </c>
      <c r="C645" s="12">
        <v>1</v>
      </c>
    </row>
    <row r="646" spans="1:3" x14ac:dyDescent="0.25">
      <c r="A646" s="12">
        <v>8</v>
      </c>
      <c r="B646" s="12">
        <f t="shared" si="12"/>
        <v>8</v>
      </c>
      <c r="C646" s="12">
        <v>1</v>
      </c>
    </row>
    <row r="647" spans="1:3" x14ac:dyDescent="0.25">
      <c r="A647" s="12">
        <v>8</v>
      </c>
      <c r="B647" s="12">
        <f t="shared" si="12"/>
        <v>8</v>
      </c>
      <c r="C647" s="12">
        <v>1</v>
      </c>
    </row>
    <row r="648" spans="1:3" x14ac:dyDescent="0.25">
      <c r="A648" s="12">
        <v>8</v>
      </c>
      <c r="B648" s="12">
        <f t="shared" si="12"/>
        <v>8</v>
      </c>
      <c r="C648" s="12">
        <v>1</v>
      </c>
    </row>
    <row r="649" spans="1:3" x14ac:dyDescent="0.25">
      <c r="A649" s="12">
        <v>8</v>
      </c>
      <c r="B649" s="12">
        <f t="shared" ref="B649:B712" si="13">IF(A649&lt;=14,A649,"N/A")</f>
        <v>8</v>
      </c>
      <c r="C649" s="12">
        <v>1</v>
      </c>
    </row>
    <row r="650" spans="1:3" x14ac:dyDescent="0.25">
      <c r="A650" s="12">
        <v>8</v>
      </c>
      <c r="B650" s="12">
        <f t="shared" si="13"/>
        <v>8</v>
      </c>
      <c r="C650" s="12">
        <v>1</v>
      </c>
    </row>
    <row r="651" spans="1:3" x14ac:dyDescent="0.25">
      <c r="A651" s="12">
        <v>8</v>
      </c>
      <c r="B651" s="12">
        <f t="shared" si="13"/>
        <v>8</v>
      </c>
      <c r="C651" s="12">
        <v>1</v>
      </c>
    </row>
    <row r="652" spans="1:3" x14ac:dyDescent="0.25">
      <c r="A652" s="12">
        <v>8</v>
      </c>
      <c r="B652" s="12">
        <f t="shared" si="13"/>
        <v>8</v>
      </c>
      <c r="C652" s="12">
        <v>1</v>
      </c>
    </row>
    <row r="653" spans="1:3" x14ac:dyDescent="0.25">
      <c r="A653" s="12">
        <v>8</v>
      </c>
      <c r="B653" s="12">
        <f t="shared" si="13"/>
        <v>8</v>
      </c>
      <c r="C653" s="12">
        <v>1</v>
      </c>
    </row>
    <row r="654" spans="1:3" x14ac:dyDescent="0.25">
      <c r="A654" s="12">
        <v>8</v>
      </c>
      <c r="B654" s="12">
        <f t="shared" si="13"/>
        <v>8</v>
      </c>
      <c r="C654" s="12">
        <v>1</v>
      </c>
    </row>
    <row r="655" spans="1:3" x14ac:dyDescent="0.25">
      <c r="A655" s="12">
        <v>8</v>
      </c>
      <c r="B655" s="12">
        <f t="shared" si="13"/>
        <v>8</v>
      </c>
      <c r="C655" s="12">
        <v>1</v>
      </c>
    </row>
    <row r="656" spans="1:3" x14ac:dyDescent="0.25">
      <c r="A656" s="12">
        <v>8</v>
      </c>
      <c r="B656" s="12">
        <f t="shared" si="13"/>
        <v>8</v>
      </c>
      <c r="C656" s="12">
        <v>1</v>
      </c>
    </row>
    <row r="657" spans="1:3" x14ac:dyDescent="0.25">
      <c r="A657" s="12">
        <v>8</v>
      </c>
      <c r="B657" s="12">
        <f t="shared" si="13"/>
        <v>8</v>
      </c>
      <c r="C657" s="12">
        <v>1</v>
      </c>
    </row>
    <row r="658" spans="1:3" x14ac:dyDescent="0.25">
      <c r="A658" s="12">
        <v>8</v>
      </c>
      <c r="B658" s="12">
        <f t="shared" si="13"/>
        <v>8</v>
      </c>
      <c r="C658" s="12">
        <v>1</v>
      </c>
    </row>
    <row r="659" spans="1:3" x14ac:dyDescent="0.25">
      <c r="A659" s="12">
        <v>8</v>
      </c>
      <c r="B659" s="12">
        <f t="shared" si="13"/>
        <v>8</v>
      </c>
      <c r="C659" s="12">
        <v>1</v>
      </c>
    </row>
    <row r="660" spans="1:3" x14ac:dyDescent="0.25">
      <c r="A660" s="12">
        <v>8</v>
      </c>
      <c r="B660" s="12">
        <f t="shared" si="13"/>
        <v>8</v>
      </c>
      <c r="C660" s="12">
        <v>1</v>
      </c>
    </row>
    <row r="661" spans="1:3" x14ac:dyDescent="0.25">
      <c r="A661" s="12">
        <v>8</v>
      </c>
      <c r="B661" s="12">
        <f t="shared" si="13"/>
        <v>8</v>
      </c>
      <c r="C661" s="12">
        <v>1</v>
      </c>
    </row>
    <row r="662" spans="1:3" x14ac:dyDescent="0.25">
      <c r="A662" s="12">
        <v>8</v>
      </c>
      <c r="B662" s="12">
        <f t="shared" si="13"/>
        <v>8</v>
      </c>
      <c r="C662" s="12">
        <v>1</v>
      </c>
    </row>
    <row r="663" spans="1:3" x14ac:dyDescent="0.25">
      <c r="A663" s="12">
        <v>8</v>
      </c>
      <c r="B663" s="12">
        <f t="shared" si="13"/>
        <v>8</v>
      </c>
      <c r="C663" s="12">
        <v>1</v>
      </c>
    </row>
    <row r="664" spans="1:3" x14ac:dyDescent="0.25">
      <c r="A664" s="12">
        <v>8</v>
      </c>
      <c r="B664" s="12">
        <f t="shared" si="13"/>
        <v>8</v>
      </c>
      <c r="C664" s="12">
        <v>1</v>
      </c>
    </row>
    <row r="665" spans="1:3" x14ac:dyDescent="0.25">
      <c r="A665" s="12">
        <v>8</v>
      </c>
      <c r="B665" s="12">
        <f t="shared" si="13"/>
        <v>8</v>
      </c>
      <c r="C665" s="12">
        <v>1</v>
      </c>
    </row>
    <row r="666" spans="1:3" x14ac:dyDescent="0.25">
      <c r="A666" s="12">
        <v>8</v>
      </c>
      <c r="B666" s="12">
        <f t="shared" si="13"/>
        <v>8</v>
      </c>
      <c r="C666" s="12">
        <v>1</v>
      </c>
    </row>
    <row r="667" spans="1:3" x14ac:dyDescent="0.25">
      <c r="A667" s="12">
        <v>8</v>
      </c>
      <c r="B667" s="12">
        <f t="shared" si="13"/>
        <v>8</v>
      </c>
      <c r="C667" s="12">
        <v>1</v>
      </c>
    </row>
    <row r="668" spans="1:3" x14ac:dyDescent="0.25">
      <c r="A668" s="12">
        <v>8</v>
      </c>
      <c r="B668" s="12">
        <f t="shared" si="13"/>
        <v>8</v>
      </c>
      <c r="C668" s="12">
        <v>1</v>
      </c>
    </row>
    <row r="669" spans="1:3" x14ac:dyDescent="0.25">
      <c r="A669" s="12">
        <v>8</v>
      </c>
      <c r="B669" s="12">
        <f t="shared" si="13"/>
        <v>8</v>
      </c>
      <c r="C669" s="12">
        <v>1</v>
      </c>
    </row>
    <row r="670" spans="1:3" x14ac:dyDescent="0.25">
      <c r="A670" s="12">
        <v>8</v>
      </c>
      <c r="B670" s="12">
        <f t="shared" si="13"/>
        <v>8</v>
      </c>
      <c r="C670" s="12">
        <v>1</v>
      </c>
    </row>
    <row r="671" spans="1:3" x14ac:dyDescent="0.25">
      <c r="A671" s="12">
        <v>8</v>
      </c>
      <c r="B671" s="12">
        <f t="shared" si="13"/>
        <v>8</v>
      </c>
      <c r="C671" s="12">
        <v>1</v>
      </c>
    </row>
    <row r="672" spans="1:3" x14ac:dyDescent="0.25">
      <c r="A672" s="12">
        <v>8</v>
      </c>
      <c r="B672" s="12">
        <f t="shared" si="13"/>
        <v>8</v>
      </c>
      <c r="C672" s="12">
        <v>1</v>
      </c>
    </row>
    <row r="673" spans="1:3" x14ac:dyDescent="0.25">
      <c r="A673" s="12">
        <v>8</v>
      </c>
      <c r="B673" s="12">
        <f t="shared" si="13"/>
        <v>8</v>
      </c>
      <c r="C673" s="12">
        <v>1</v>
      </c>
    </row>
    <row r="674" spans="1:3" x14ac:dyDescent="0.25">
      <c r="A674" s="12">
        <v>8</v>
      </c>
      <c r="B674" s="12">
        <f t="shared" si="13"/>
        <v>8</v>
      </c>
      <c r="C674" s="12">
        <v>1</v>
      </c>
    </row>
    <row r="675" spans="1:3" x14ac:dyDescent="0.25">
      <c r="A675" s="12">
        <v>8</v>
      </c>
      <c r="B675" s="12">
        <f t="shared" si="13"/>
        <v>8</v>
      </c>
      <c r="C675" s="12">
        <v>1</v>
      </c>
    </row>
    <row r="676" spans="1:3" x14ac:dyDescent="0.25">
      <c r="A676" s="12">
        <v>8</v>
      </c>
      <c r="B676" s="12">
        <f t="shared" si="13"/>
        <v>8</v>
      </c>
      <c r="C676" s="12">
        <v>1</v>
      </c>
    </row>
    <row r="677" spans="1:3" x14ac:dyDescent="0.25">
      <c r="A677" s="12">
        <v>8</v>
      </c>
      <c r="B677" s="12">
        <f t="shared" si="13"/>
        <v>8</v>
      </c>
      <c r="C677" s="12">
        <v>1</v>
      </c>
    </row>
    <row r="678" spans="1:3" x14ac:dyDescent="0.25">
      <c r="A678" s="12">
        <v>8</v>
      </c>
      <c r="B678" s="12">
        <f t="shared" si="13"/>
        <v>8</v>
      </c>
      <c r="C678" s="12">
        <v>1</v>
      </c>
    </row>
    <row r="679" spans="1:3" x14ac:dyDescent="0.25">
      <c r="A679" s="12">
        <v>8</v>
      </c>
      <c r="B679" s="12">
        <f t="shared" si="13"/>
        <v>8</v>
      </c>
      <c r="C679" s="12">
        <v>1</v>
      </c>
    </row>
    <row r="680" spans="1:3" x14ac:dyDescent="0.25">
      <c r="A680" s="12">
        <v>8</v>
      </c>
      <c r="B680" s="12">
        <f t="shared" si="13"/>
        <v>8</v>
      </c>
      <c r="C680" s="12">
        <v>1</v>
      </c>
    </row>
    <row r="681" spans="1:3" x14ac:dyDescent="0.25">
      <c r="A681" s="12">
        <v>8</v>
      </c>
      <c r="B681" s="12">
        <f t="shared" si="13"/>
        <v>8</v>
      </c>
      <c r="C681" s="12">
        <v>1</v>
      </c>
    </row>
    <row r="682" spans="1:3" x14ac:dyDescent="0.25">
      <c r="A682" s="12">
        <v>8</v>
      </c>
      <c r="B682" s="12">
        <f t="shared" si="13"/>
        <v>8</v>
      </c>
      <c r="C682" s="12">
        <v>1</v>
      </c>
    </row>
    <row r="683" spans="1:3" x14ac:dyDescent="0.25">
      <c r="A683" s="12">
        <v>8</v>
      </c>
      <c r="B683" s="12">
        <f t="shared" si="13"/>
        <v>8</v>
      </c>
      <c r="C683" s="12">
        <v>1</v>
      </c>
    </row>
    <row r="684" spans="1:3" x14ac:dyDescent="0.25">
      <c r="A684" s="12">
        <v>8</v>
      </c>
      <c r="B684" s="12">
        <f t="shared" si="13"/>
        <v>8</v>
      </c>
      <c r="C684" s="12">
        <v>1</v>
      </c>
    </row>
    <row r="685" spans="1:3" x14ac:dyDescent="0.25">
      <c r="A685" s="12">
        <v>8</v>
      </c>
      <c r="B685" s="12">
        <f t="shared" si="13"/>
        <v>8</v>
      </c>
      <c r="C685" s="12">
        <v>1</v>
      </c>
    </row>
    <row r="686" spans="1:3" x14ac:dyDescent="0.25">
      <c r="A686" s="12">
        <v>8</v>
      </c>
      <c r="B686" s="12">
        <f t="shared" si="13"/>
        <v>8</v>
      </c>
      <c r="C686" s="12">
        <v>1</v>
      </c>
    </row>
    <row r="687" spans="1:3" x14ac:dyDescent="0.25">
      <c r="A687" s="12">
        <v>8</v>
      </c>
      <c r="B687" s="12">
        <f t="shared" si="13"/>
        <v>8</v>
      </c>
      <c r="C687" s="12">
        <v>1</v>
      </c>
    </row>
    <row r="688" spans="1:3" x14ac:dyDescent="0.25">
      <c r="A688" s="12">
        <v>8</v>
      </c>
      <c r="B688" s="12">
        <f t="shared" si="13"/>
        <v>8</v>
      </c>
      <c r="C688" s="12">
        <v>1</v>
      </c>
    </row>
    <row r="689" spans="1:3" x14ac:dyDescent="0.25">
      <c r="A689" s="12">
        <v>8</v>
      </c>
      <c r="B689" s="12">
        <f t="shared" si="13"/>
        <v>8</v>
      </c>
      <c r="C689" s="12">
        <v>1</v>
      </c>
    </row>
    <row r="690" spans="1:3" x14ac:dyDescent="0.25">
      <c r="A690" s="12">
        <v>8</v>
      </c>
      <c r="B690" s="12">
        <f t="shared" si="13"/>
        <v>8</v>
      </c>
      <c r="C690" s="12">
        <v>1</v>
      </c>
    </row>
    <row r="691" spans="1:3" x14ac:dyDescent="0.25">
      <c r="A691" s="12">
        <v>8</v>
      </c>
      <c r="B691" s="12">
        <f t="shared" si="13"/>
        <v>8</v>
      </c>
      <c r="C691" s="12">
        <v>1</v>
      </c>
    </row>
    <row r="692" spans="1:3" x14ac:dyDescent="0.25">
      <c r="A692" s="12">
        <v>8</v>
      </c>
      <c r="B692" s="12">
        <f t="shared" si="13"/>
        <v>8</v>
      </c>
      <c r="C692" s="12">
        <v>1</v>
      </c>
    </row>
    <row r="693" spans="1:3" x14ac:dyDescent="0.25">
      <c r="A693" s="12">
        <v>8</v>
      </c>
      <c r="B693" s="12">
        <f t="shared" si="13"/>
        <v>8</v>
      </c>
      <c r="C693" s="12">
        <v>1</v>
      </c>
    </row>
    <row r="694" spans="1:3" x14ac:dyDescent="0.25">
      <c r="A694" s="12">
        <v>8</v>
      </c>
      <c r="B694" s="12">
        <f t="shared" si="13"/>
        <v>8</v>
      </c>
      <c r="C694" s="12">
        <v>1</v>
      </c>
    </row>
    <row r="695" spans="1:3" x14ac:dyDescent="0.25">
      <c r="A695" s="12">
        <v>8</v>
      </c>
      <c r="B695" s="12">
        <f t="shared" si="13"/>
        <v>8</v>
      </c>
      <c r="C695" s="12">
        <v>1</v>
      </c>
    </row>
    <row r="696" spans="1:3" x14ac:dyDescent="0.25">
      <c r="A696" s="12">
        <v>8</v>
      </c>
      <c r="B696" s="12">
        <f t="shared" si="13"/>
        <v>8</v>
      </c>
      <c r="C696" s="12">
        <v>1</v>
      </c>
    </row>
    <row r="697" spans="1:3" x14ac:dyDescent="0.25">
      <c r="A697" s="12">
        <v>8</v>
      </c>
      <c r="B697" s="12">
        <f t="shared" si="13"/>
        <v>8</v>
      </c>
      <c r="C697" s="12">
        <v>1</v>
      </c>
    </row>
    <row r="698" spans="1:3" x14ac:dyDescent="0.25">
      <c r="A698" s="12">
        <v>8</v>
      </c>
      <c r="B698" s="12">
        <f t="shared" si="13"/>
        <v>8</v>
      </c>
      <c r="C698" s="12">
        <v>1</v>
      </c>
    </row>
    <row r="699" spans="1:3" x14ac:dyDescent="0.25">
      <c r="A699" s="12">
        <v>8</v>
      </c>
      <c r="B699" s="12">
        <f t="shared" si="13"/>
        <v>8</v>
      </c>
      <c r="C699" s="12">
        <v>1</v>
      </c>
    </row>
    <row r="700" spans="1:3" x14ac:dyDescent="0.25">
      <c r="A700" s="12">
        <v>8</v>
      </c>
      <c r="B700" s="12">
        <f t="shared" si="13"/>
        <v>8</v>
      </c>
      <c r="C700" s="12">
        <v>1</v>
      </c>
    </row>
    <row r="701" spans="1:3" x14ac:dyDescent="0.25">
      <c r="A701" s="12">
        <v>8</v>
      </c>
      <c r="B701" s="12">
        <f t="shared" si="13"/>
        <v>8</v>
      </c>
      <c r="C701" s="12">
        <v>1</v>
      </c>
    </row>
    <row r="702" spans="1:3" x14ac:dyDescent="0.25">
      <c r="A702" s="12">
        <v>8</v>
      </c>
      <c r="B702" s="12">
        <f t="shared" si="13"/>
        <v>8</v>
      </c>
      <c r="C702" s="12">
        <v>1</v>
      </c>
    </row>
    <row r="703" spans="1:3" x14ac:dyDescent="0.25">
      <c r="A703" s="12">
        <v>8</v>
      </c>
      <c r="B703" s="12">
        <f t="shared" si="13"/>
        <v>8</v>
      </c>
      <c r="C703" s="12">
        <v>1</v>
      </c>
    </row>
    <row r="704" spans="1:3" x14ac:dyDescent="0.25">
      <c r="A704" s="12">
        <v>8</v>
      </c>
      <c r="B704" s="12">
        <f t="shared" si="13"/>
        <v>8</v>
      </c>
      <c r="C704" s="12">
        <v>1</v>
      </c>
    </row>
    <row r="705" spans="1:3" x14ac:dyDescent="0.25">
      <c r="A705" s="12">
        <v>8</v>
      </c>
      <c r="B705" s="12">
        <f t="shared" si="13"/>
        <v>8</v>
      </c>
      <c r="C705" s="12">
        <v>1</v>
      </c>
    </row>
    <row r="706" spans="1:3" x14ac:dyDescent="0.25">
      <c r="A706" s="12">
        <v>8</v>
      </c>
      <c r="B706" s="12">
        <f t="shared" si="13"/>
        <v>8</v>
      </c>
      <c r="C706" s="12">
        <v>1</v>
      </c>
    </row>
    <row r="707" spans="1:3" x14ac:dyDescent="0.25">
      <c r="A707" s="12">
        <v>8</v>
      </c>
      <c r="B707" s="12">
        <f t="shared" si="13"/>
        <v>8</v>
      </c>
      <c r="C707" s="12">
        <v>1</v>
      </c>
    </row>
    <row r="708" spans="1:3" x14ac:dyDescent="0.25">
      <c r="A708" s="12">
        <v>8</v>
      </c>
      <c r="B708" s="12">
        <f t="shared" si="13"/>
        <v>8</v>
      </c>
      <c r="C708" s="12">
        <v>1</v>
      </c>
    </row>
    <row r="709" spans="1:3" x14ac:dyDescent="0.25">
      <c r="A709" s="12">
        <v>8</v>
      </c>
      <c r="B709" s="12">
        <f t="shared" si="13"/>
        <v>8</v>
      </c>
      <c r="C709" s="12">
        <v>1</v>
      </c>
    </row>
    <row r="710" spans="1:3" x14ac:dyDescent="0.25">
      <c r="A710" s="12">
        <v>8</v>
      </c>
      <c r="B710" s="12">
        <f t="shared" si="13"/>
        <v>8</v>
      </c>
      <c r="C710" s="12">
        <v>1</v>
      </c>
    </row>
    <row r="711" spans="1:3" x14ac:dyDescent="0.25">
      <c r="A711" s="12">
        <v>8</v>
      </c>
      <c r="B711" s="12">
        <f t="shared" si="13"/>
        <v>8</v>
      </c>
      <c r="C711" s="12">
        <v>1</v>
      </c>
    </row>
    <row r="712" spans="1:3" x14ac:dyDescent="0.25">
      <c r="A712" s="12">
        <v>8</v>
      </c>
      <c r="B712" s="12">
        <f t="shared" si="13"/>
        <v>8</v>
      </c>
      <c r="C712" s="12">
        <v>1</v>
      </c>
    </row>
    <row r="713" spans="1:3" x14ac:dyDescent="0.25">
      <c r="A713" s="12">
        <v>8</v>
      </c>
      <c r="B713" s="12">
        <f t="shared" ref="B713:B776" si="14">IF(A713&lt;=14,A713,"N/A")</f>
        <v>8</v>
      </c>
      <c r="C713" s="12">
        <v>1</v>
      </c>
    </row>
    <row r="714" spans="1:3" x14ac:dyDescent="0.25">
      <c r="A714" s="12">
        <v>8</v>
      </c>
      <c r="B714" s="12">
        <f t="shared" si="14"/>
        <v>8</v>
      </c>
      <c r="C714" s="12">
        <v>1</v>
      </c>
    </row>
    <row r="715" spans="1:3" x14ac:dyDescent="0.25">
      <c r="A715" s="12">
        <v>8</v>
      </c>
      <c r="B715" s="12">
        <f t="shared" si="14"/>
        <v>8</v>
      </c>
      <c r="C715" s="12">
        <v>1</v>
      </c>
    </row>
    <row r="716" spans="1:3" x14ac:dyDescent="0.25">
      <c r="A716" s="12">
        <v>8</v>
      </c>
      <c r="B716" s="12">
        <f t="shared" si="14"/>
        <v>8</v>
      </c>
      <c r="C716" s="12">
        <v>1</v>
      </c>
    </row>
    <row r="717" spans="1:3" x14ac:dyDescent="0.25">
      <c r="A717" s="12">
        <v>8</v>
      </c>
      <c r="B717" s="12">
        <f t="shared" si="14"/>
        <v>8</v>
      </c>
      <c r="C717" s="12">
        <v>1</v>
      </c>
    </row>
    <row r="718" spans="1:3" x14ac:dyDescent="0.25">
      <c r="A718" s="12">
        <v>8</v>
      </c>
      <c r="B718" s="12">
        <f t="shared" si="14"/>
        <v>8</v>
      </c>
      <c r="C718" s="12">
        <v>1</v>
      </c>
    </row>
    <row r="719" spans="1:3" x14ac:dyDescent="0.25">
      <c r="A719" s="12">
        <v>8</v>
      </c>
      <c r="B719" s="12">
        <f t="shared" si="14"/>
        <v>8</v>
      </c>
      <c r="C719" s="12">
        <v>1</v>
      </c>
    </row>
    <row r="720" spans="1:3" x14ac:dyDescent="0.25">
      <c r="A720" s="12">
        <v>8</v>
      </c>
      <c r="B720" s="12">
        <f t="shared" si="14"/>
        <v>8</v>
      </c>
      <c r="C720" s="12">
        <v>1</v>
      </c>
    </row>
    <row r="721" spans="1:3" x14ac:dyDescent="0.25">
      <c r="A721" s="12">
        <v>8</v>
      </c>
      <c r="B721" s="12">
        <f t="shared" si="14"/>
        <v>8</v>
      </c>
      <c r="C721" s="12">
        <v>1</v>
      </c>
    </row>
    <row r="722" spans="1:3" x14ac:dyDescent="0.25">
      <c r="A722" s="12">
        <v>8</v>
      </c>
      <c r="B722" s="12">
        <f t="shared" si="14"/>
        <v>8</v>
      </c>
      <c r="C722" s="12">
        <v>1</v>
      </c>
    </row>
    <row r="723" spans="1:3" x14ac:dyDescent="0.25">
      <c r="A723" s="12">
        <v>8</v>
      </c>
      <c r="B723" s="12">
        <f t="shared" si="14"/>
        <v>8</v>
      </c>
      <c r="C723" s="12">
        <v>1</v>
      </c>
    </row>
    <row r="724" spans="1:3" x14ac:dyDescent="0.25">
      <c r="A724" s="12">
        <v>8</v>
      </c>
      <c r="B724" s="12">
        <f t="shared" si="14"/>
        <v>8</v>
      </c>
      <c r="C724" s="12">
        <v>1</v>
      </c>
    </row>
    <row r="725" spans="1:3" x14ac:dyDescent="0.25">
      <c r="A725" s="12">
        <v>8</v>
      </c>
      <c r="B725" s="12">
        <f t="shared" si="14"/>
        <v>8</v>
      </c>
      <c r="C725" s="12">
        <v>1</v>
      </c>
    </row>
    <row r="726" spans="1:3" x14ac:dyDescent="0.25">
      <c r="A726" s="12">
        <v>8</v>
      </c>
      <c r="B726" s="12">
        <f t="shared" si="14"/>
        <v>8</v>
      </c>
      <c r="C726" s="12">
        <v>1</v>
      </c>
    </row>
    <row r="727" spans="1:3" x14ac:dyDescent="0.25">
      <c r="A727" s="12">
        <v>8</v>
      </c>
      <c r="B727" s="12">
        <f t="shared" si="14"/>
        <v>8</v>
      </c>
      <c r="C727" s="12">
        <v>1</v>
      </c>
    </row>
    <row r="728" spans="1:3" x14ac:dyDescent="0.25">
      <c r="A728" s="12">
        <v>8</v>
      </c>
      <c r="B728" s="12">
        <f t="shared" si="14"/>
        <v>8</v>
      </c>
      <c r="C728" s="12">
        <v>1</v>
      </c>
    </row>
    <row r="729" spans="1:3" x14ac:dyDescent="0.25">
      <c r="A729" s="12">
        <v>8</v>
      </c>
      <c r="B729" s="12">
        <f t="shared" si="14"/>
        <v>8</v>
      </c>
      <c r="C729" s="12">
        <v>1</v>
      </c>
    </row>
    <row r="730" spans="1:3" x14ac:dyDescent="0.25">
      <c r="A730" s="12">
        <v>8</v>
      </c>
      <c r="B730" s="12">
        <f t="shared" si="14"/>
        <v>8</v>
      </c>
      <c r="C730" s="12">
        <v>1</v>
      </c>
    </row>
    <row r="731" spans="1:3" x14ac:dyDescent="0.25">
      <c r="A731" s="12">
        <v>8</v>
      </c>
      <c r="B731" s="12">
        <f t="shared" si="14"/>
        <v>8</v>
      </c>
      <c r="C731" s="12">
        <v>1</v>
      </c>
    </row>
    <row r="732" spans="1:3" x14ac:dyDescent="0.25">
      <c r="A732" s="12">
        <v>8</v>
      </c>
      <c r="B732" s="12">
        <f t="shared" si="14"/>
        <v>8</v>
      </c>
      <c r="C732" s="12">
        <v>1</v>
      </c>
    </row>
    <row r="733" spans="1:3" x14ac:dyDescent="0.25">
      <c r="A733" s="12">
        <v>8</v>
      </c>
      <c r="B733" s="12">
        <f t="shared" si="14"/>
        <v>8</v>
      </c>
      <c r="C733" s="12">
        <v>1</v>
      </c>
    </row>
    <row r="734" spans="1:3" x14ac:dyDescent="0.25">
      <c r="A734" s="12">
        <v>8</v>
      </c>
      <c r="B734" s="12">
        <f t="shared" si="14"/>
        <v>8</v>
      </c>
      <c r="C734" s="12">
        <v>1</v>
      </c>
    </row>
    <row r="735" spans="1:3" x14ac:dyDescent="0.25">
      <c r="A735" s="12">
        <v>8</v>
      </c>
      <c r="B735" s="12">
        <f t="shared" si="14"/>
        <v>8</v>
      </c>
      <c r="C735" s="12">
        <v>1</v>
      </c>
    </row>
    <row r="736" spans="1:3" x14ac:dyDescent="0.25">
      <c r="A736" s="12">
        <v>8</v>
      </c>
      <c r="B736" s="12">
        <f t="shared" si="14"/>
        <v>8</v>
      </c>
      <c r="C736" s="12">
        <v>1</v>
      </c>
    </row>
    <row r="737" spans="1:3" x14ac:dyDescent="0.25">
      <c r="A737" s="12">
        <v>8</v>
      </c>
      <c r="B737" s="12">
        <f t="shared" si="14"/>
        <v>8</v>
      </c>
      <c r="C737" s="12">
        <v>1</v>
      </c>
    </row>
    <row r="738" spans="1:3" x14ac:dyDescent="0.25">
      <c r="A738" s="12">
        <v>8</v>
      </c>
      <c r="B738" s="12">
        <f t="shared" si="14"/>
        <v>8</v>
      </c>
      <c r="C738" s="12">
        <v>1</v>
      </c>
    </row>
    <row r="739" spans="1:3" x14ac:dyDescent="0.25">
      <c r="A739" s="12">
        <v>8</v>
      </c>
      <c r="B739" s="12">
        <f t="shared" si="14"/>
        <v>8</v>
      </c>
      <c r="C739" s="12">
        <v>1</v>
      </c>
    </row>
    <row r="740" spans="1:3" x14ac:dyDescent="0.25">
      <c r="A740" s="12">
        <v>8</v>
      </c>
      <c r="B740" s="12">
        <f t="shared" si="14"/>
        <v>8</v>
      </c>
      <c r="C740" s="12">
        <v>1</v>
      </c>
    </row>
    <row r="741" spans="1:3" x14ac:dyDescent="0.25">
      <c r="A741" s="12">
        <v>9</v>
      </c>
      <c r="B741" s="12">
        <f t="shared" si="14"/>
        <v>9</v>
      </c>
      <c r="C741" s="12">
        <v>1</v>
      </c>
    </row>
    <row r="742" spans="1:3" x14ac:dyDescent="0.25">
      <c r="A742" s="12">
        <v>9</v>
      </c>
      <c r="B742" s="12">
        <f t="shared" si="14"/>
        <v>9</v>
      </c>
      <c r="C742" s="12">
        <v>1</v>
      </c>
    </row>
    <row r="743" spans="1:3" x14ac:dyDescent="0.25">
      <c r="A743" s="12">
        <v>9</v>
      </c>
      <c r="B743" s="12">
        <f t="shared" si="14"/>
        <v>9</v>
      </c>
      <c r="C743" s="12">
        <v>1</v>
      </c>
    </row>
    <row r="744" spans="1:3" x14ac:dyDescent="0.25">
      <c r="A744" s="12">
        <v>9</v>
      </c>
      <c r="B744" s="12">
        <f t="shared" si="14"/>
        <v>9</v>
      </c>
      <c r="C744" s="12">
        <v>1</v>
      </c>
    </row>
    <row r="745" spans="1:3" x14ac:dyDescent="0.25">
      <c r="A745" s="12">
        <v>9</v>
      </c>
      <c r="B745" s="12">
        <f t="shared" si="14"/>
        <v>9</v>
      </c>
      <c r="C745" s="12">
        <v>1</v>
      </c>
    </row>
    <row r="746" spans="1:3" x14ac:dyDescent="0.25">
      <c r="A746" s="12">
        <v>9</v>
      </c>
      <c r="B746" s="12">
        <f t="shared" si="14"/>
        <v>9</v>
      </c>
      <c r="C746" s="12">
        <v>1</v>
      </c>
    </row>
    <row r="747" spans="1:3" x14ac:dyDescent="0.25">
      <c r="A747" s="12">
        <v>9</v>
      </c>
      <c r="B747" s="12">
        <f t="shared" si="14"/>
        <v>9</v>
      </c>
      <c r="C747" s="12">
        <v>1</v>
      </c>
    </row>
    <row r="748" spans="1:3" x14ac:dyDescent="0.25">
      <c r="A748" s="12">
        <v>9</v>
      </c>
      <c r="B748" s="12">
        <f t="shared" si="14"/>
        <v>9</v>
      </c>
      <c r="C748" s="12">
        <v>1</v>
      </c>
    </row>
    <row r="749" spans="1:3" x14ac:dyDescent="0.25">
      <c r="A749" s="12">
        <v>9</v>
      </c>
      <c r="B749" s="12">
        <f t="shared" si="14"/>
        <v>9</v>
      </c>
      <c r="C749" s="12">
        <v>1</v>
      </c>
    </row>
    <row r="750" spans="1:3" x14ac:dyDescent="0.25">
      <c r="A750" s="12">
        <v>10</v>
      </c>
      <c r="B750" s="12">
        <f t="shared" si="14"/>
        <v>10</v>
      </c>
      <c r="C750" s="12">
        <v>1</v>
      </c>
    </row>
    <row r="751" spans="1:3" x14ac:dyDescent="0.25">
      <c r="A751" s="12">
        <v>85</v>
      </c>
      <c r="B751" s="12" t="str">
        <f t="shared" si="14"/>
        <v>N/A</v>
      </c>
      <c r="C751" s="12">
        <v>1</v>
      </c>
    </row>
    <row r="752" spans="1:3" x14ac:dyDescent="0.25">
      <c r="A752" s="12">
        <v>45</v>
      </c>
      <c r="B752" s="12" t="str">
        <f t="shared" si="14"/>
        <v>N/A</v>
      </c>
      <c r="C752" s="12">
        <v>1</v>
      </c>
    </row>
    <row r="753" spans="1:3" x14ac:dyDescent="0.25">
      <c r="A753" s="12">
        <v>9141984</v>
      </c>
      <c r="B753" s="12" t="str">
        <f t="shared" si="14"/>
        <v>N/A</v>
      </c>
      <c r="C753" s="12">
        <v>1</v>
      </c>
    </row>
    <row r="754" spans="1:3" x14ac:dyDescent="0.25">
      <c r="A754" s="12">
        <v>65</v>
      </c>
      <c r="B754" s="12" t="str">
        <f t="shared" si="14"/>
        <v>N/A</v>
      </c>
      <c r="C754" s="12">
        <v>1</v>
      </c>
    </row>
  </sheetData>
  <autoFilter ref="A1:C1">
    <sortState ref="A2:C754">
      <sortCondition ref="C1"/>
    </sortState>
  </autoFilter>
  <mergeCells count="2">
    <mergeCell ref="P6:Q6"/>
    <mergeCell ref="H78:I78"/>
  </mergeCell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4"/>
  <sheetViews>
    <sheetView tabSelected="1" topLeftCell="A27" workbookViewId="0">
      <selection activeCell="I67" sqref="I67:K76"/>
    </sheetView>
  </sheetViews>
  <sheetFormatPr defaultRowHeight="12.5" x14ac:dyDescent="0.25"/>
  <cols>
    <col min="1" max="1" width="14.453125"/>
    <col min="2" max="2" width="11.7265625" customWidth="1"/>
    <col min="4" max="4" width="14.453125"/>
    <col min="6" max="6" width="13" bestFit="1" customWidth="1"/>
    <col min="7" max="7" width="18.6328125" customWidth="1"/>
    <col min="9" max="9" width="13" bestFit="1" customWidth="1"/>
    <col min="10" max="10" width="14.6328125" customWidth="1"/>
    <col min="11" max="11" width="11.90625" customWidth="1"/>
    <col min="13" max="14" width="11.81640625" customWidth="1"/>
  </cols>
  <sheetData>
    <row r="1" spans="1:14" x14ac:dyDescent="0.25">
      <c r="A1" s="1" t="s">
        <v>8</v>
      </c>
      <c r="B1" s="8" t="s">
        <v>3977</v>
      </c>
      <c r="D1" s="1" t="s">
        <v>17</v>
      </c>
    </row>
    <row r="2" spans="1:14" x14ac:dyDescent="0.25">
      <c r="A2" s="1">
        <v>8</v>
      </c>
      <c r="B2">
        <f t="shared" ref="B2:B33" si="0">IF(A2&lt;=20,A2,"N/A")</f>
        <v>8</v>
      </c>
      <c r="D2" s="1">
        <v>0</v>
      </c>
      <c r="F2" s="5" t="s">
        <v>3957</v>
      </c>
      <c r="G2" t="s">
        <v>3979</v>
      </c>
      <c r="I2" s="5" t="s">
        <v>3957</v>
      </c>
      <c r="J2" t="s">
        <v>3980</v>
      </c>
    </row>
    <row r="3" spans="1:14" x14ac:dyDescent="0.25">
      <c r="A3" s="1">
        <v>14</v>
      </c>
      <c r="B3">
        <f t="shared" si="0"/>
        <v>14</v>
      </c>
      <c r="D3" s="1">
        <v>0</v>
      </c>
      <c r="F3" s="6">
        <v>3</v>
      </c>
      <c r="G3" s="7">
        <v>1</v>
      </c>
      <c r="I3" s="6">
        <v>1</v>
      </c>
      <c r="J3" s="7">
        <v>3</v>
      </c>
    </row>
    <row r="4" spans="1:14" x14ac:dyDescent="0.25">
      <c r="A4" s="1">
        <v>10</v>
      </c>
      <c r="B4">
        <f t="shared" si="0"/>
        <v>10</v>
      </c>
      <c r="D4" s="1">
        <v>0</v>
      </c>
      <c r="F4" s="6">
        <v>5</v>
      </c>
      <c r="G4" s="7">
        <v>5</v>
      </c>
      <c r="I4" s="6">
        <v>2</v>
      </c>
      <c r="J4" s="7">
        <v>5</v>
      </c>
    </row>
    <row r="5" spans="1:14" x14ac:dyDescent="0.25">
      <c r="A5" s="1">
        <v>8</v>
      </c>
      <c r="B5">
        <f t="shared" si="0"/>
        <v>8</v>
      </c>
      <c r="D5" s="1">
        <v>0</v>
      </c>
      <c r="F5" s="6">
        <v>6</v>
      </c>
      <c r="G5" s="7">
        <v>6</v>
      </c>
      <c r="I5" s="6">
        <v>3</v>
      </c>
      <c r="J5" s="7">
        <v>8</v>
      </c>
    </row>
    <row r="6" spans="1:14" x14ac:dyDescent="0.25">
      <c r="A6" s="1">
        <v>5</v>
      </c>
      <c r="B6">
        <f t="shared" si="0"/>
        <v>5</v>
      </c>
      <c r="D6" s="1">
        <v>0</v>
      </c>
      <c r="F6" s="6">
        <v>7</v>
      </c>
      <c r="G6" s="7">
        <v>8</v>
      </c>
      <c r="I6" s="6">
        <v>4</v>
      </c>
      <c r="J6" s="7">
        <v>13</v>
      </c>
    </row>
    <row r="7" spans="1:14" x14ac:dyDescent="0.25">
      <c r="A7" s="1">
        <v>6</v>
      </c>
      <c r="B7">
        <f t="shared" si="0"/>
        <v>6</v>
      </c>
      <c r="D7" s="1">
        <v>0</v>
      </c>
      <c r="F7" s="6">
        <v>8</v>
      </c>
      <c r="G7" s="7">
        <v>32</v>
      </c>
      <c r="I7" s="6">
        <v>5</v>
      </c>
      <c r="J7" s="7">
        <v>26</v>
      </c>
    </row>
    <row r="8" spans="1:14" ht="16" thickBot="1" x14ac:dyDescent="0.4">
      <c r="A8" s="1">
        <v>16</v>
      </c>
      <c r="B8">
        <f t="shared" si="0"/>
        <v>16</v>
      </c>
      <c r="D8" s="1">
        <v>0</v>
      </c>
      <c r="F8" s="6">
        <v>9</v>
      </c>
      <c r="G8" s="7">
        <v>11</v>
      </c>
      <c r="I8" s="6">
        <v>6</v>
      </c>
      <c r="J8" s="7">
        <v>46</v>
      </c>
      <c r="M8" s="19" t="s">
        <v>3978</v>
      </c>
      <c r="N8" s="19"/>
    </row>
    <row r="9" spans="1:14" ht="15" thickTop="1" x14ac:dyDescent="0.35">
      <c r="A9" s="1">
        <v>9</v>
      </c>
      <c r="B9">
        <f t="shared" si="0"/>
        <v>9</v>
      </c>
      <c r="D9" s="1">
        <v>0</v>
      </c>
      <c r="F9" s="6">
        <v>10</v>
      </c>
      <c r="G9" s="7">
        <v>25</v>
      </c>
      <c r="I9" s="6">
        <v>7</v>
      </c>
      <c r="J9" s="7">
        <v>28</v>
      </c>
      <c r="M9" s="10" t="s">
        <v>3959</v>
      </c>
      <c r="N9" s="11">
        <f>AVERAGE(B2:B754)</f>
        <v>9.6455525606468999</v>
      </c>
    </row>
    <row r="10" spans="1:14" ht="14.5" x14ac:dyDescent="0.35">
      <c r="A10" s="1">
        <v>13</v>
      </c>
      <c r="B10">
        <f t="shared" si="0"/>
        <v>13</v>
      </c>
      <c r="D10" s="1">
        <v>0</v>
      </c>
      <c r="F10" s="6">
        <v>11</v>
      </c>
      <c r="G10" s="7">
        <v>3</v>
      </c>
      <c r="I10" s="6">
        <v>8</v>
      </c>
      <c r="J10" s="7">
        <v>87</v>
      </c>
      <c r="M10" s="10" t="s">
        <v>3960</v>
      </c>
      <c r="N10" s="10">
        <f>MODE(B2:B754)</f>
        <v>10</v>
      </c>
    </row>
    <row r="11" spans="1:14" ht="14.5" x14ac:dyDescent="0.35">
      <c r="A11" s="1">
        <v>5</v>
      </c>
      <c r="B11">
        <f t="shared" si="0"/>
        <v>5</v>
      </c>
      <c r="D11" s="1">
        <v>0</v>
      </c>
      <c r="F11" s="6">
        <v>12</v>
      </c>
      <c r="G11" s="7">
        <v>17</v>
      </c>
      <c r="I11" s="6">
        <v>9</v>
      </c>
      <c r="J11" s="7">
        <v>49</v>
      </c>
      <c r="M11" s="10"/>
      <c r="N11" s="10"/>
    </row>
    <row r="12" spans="1:14" ht="14.5" x14ac:dyDescent="0.35">
      <c r="A12" s="1">
        <v>8</v>
      </c>
      <c r="B12">
        <f t="shared" si="0"/>
        <v>8</v>
      </c>
      <c r="D12" s="1">
        <v>0</v>
      </c>
      <c r="F12" s="6">
        <v>13</v>
      </c>
      <c r="G12" s="7">
        <v>6</v>
      </c>
      <c r="I12" s="6">
        <v>10</v>
      </c>
      <c r="J12" s="7">
        <v>147</v>
      </c>
      <c r="M12" s="10" t="s">
        <v>3964</v>
      </c>
      <c r="N12" s="10">
        <f>MIN(B2:B754)</f>
        <v>1</v>
      </c>
    </row>
    <row r="13" spans="1:14" ht="14.5" x14ac:dyDescent="0.35">
      <c r="A13" s="1">
        <v>10</v>
      </c>
      <c r="B13">
        <f t="shared" si="0"/>
        <v>10</v>
      </c>
      <c r="D13" s="1">
        <v>0</v>
      </c>
      <c r="F13" s="6">
        <v>14</v>
      </c>
      <c r="G13" s="7">
        <v>9</v>
      </c>
      <c r="I13" s="6">
        <v>11</v>
      </c>
      <c r="J13" s="7">
        <v>19</v>
      </c>
      <c r="M13" s="10" t="s">
        <v>3965</v>
      </c>
      <c r="N13" s="10">
        <f>QUARTILE(B2:B754,1)</f>
        <v>8</v>
      </c>
    </row>
    <row r="14" spans="1:14" ht="14.5" x14ac:dyDescent="0.35">
      <c r="A14" s="1">
        <v>50</v>
      </c>
      <c r="B14" t="str">
        <f t="shared" si="0"/>
        <v>N/A</v>
      </c>
      <c r="D14" s="1">
        <v>0</v>
      </c>
      <c r="F14" s="6">
        <v>15</v>
      </c>
      <c r="G14" s="7">
        <v>4</v>
      </c>
      <c r="I14" s="6">
        <v>12</v>
      </c>
      <c r="J14" s="7">
        <v>105</v>
      </c>
      <c r="M14" s="10" t="s">
        <v>3961</v>
      </c>
      <c r="N14" s="10">
        <f>MEDIAN(B2:B754)</f>
        <v>10</v>
      </c>
    </row>
    <row r="15" spans="1:14" ht="14.5" x14ac:dyDescent="0.35">
      <c r="A15" s="1">
        <v>8</v>
      </c>
      <c r="B15">
        <f t="shared" si="0"/>
        <v>8</v>
      </c>
      <c r="D15" s="1">
        <v>0</v>
      </c>
      <c r="F15" s="6">
        <v>16</v>
      </c>
      <c r="G15" s="7">
        <v>2</v>
      </c>
      <c r="I15" s="6">
        <v>13</v>
      </c>
      <c r="J15" s="7">
        <v>9</v>
      </c>
      <c r="M15" s="10" t="s">
        <v>3966</v>
      </c>
      <c r="N15" s="10">
        <f>QUARTILE(B2:B754,3)</f>
        <v>12</v>
      </c>
    </row>
    <row r="16" spans="1:14" ht="14.5" x14ac:dyDescent="0.35">
      <c r="A16" s="1">
        <v>10</v>
      </c>
      <c r="B16">
        <f t="shared" si="0"/>
        <v>10</v>
      </c>
      <c r="D16" s="1">
        <v>0</v>
      </c>
      <c r="F16" s="6">
        <v>17</v>
      </c>
      <c r="G16" s="7">
        <v>1</v>
      </c>
      <c r="I16" s="6">
        <v>14</v>
      </c>
      <c r="J16" s="7">
        <v>35</v>
      </c>
      <c r="M16" s="10" t="s">
        <v>3967</v>
      </c>
      <c r="N16" s="10">
        <f>MAX(B2:B754)</f>
        <v>20</v>
      </c>
    </row>
    <row r="17" spans="1:10" x14ac:dyDescent="0.25">
      <c r="A17" s="1">
        <v>10</v>
      </c>
      <c r="B17">
        <f t="shared" si="0"/>
        <v>10</v>
      </c>
      <c r="D17" s="1">
        <v>0</v>
      </c>
      <c r="F17" s="6">
        <v>20</v>
      </c>
      <c r="G17" s="7">
        <v>1</v>
      </c>
      <c r="I17" s="6">
        <v>15</v>
      </c>
      <c r="J17" s="7">
        <v>15</v>
      </c>
    </row>
    <row r="18" spans="1:10" x14ac:dyDescent="0.25">
      <c r="A18" s="1">
        <v>14</v>
      </c>
      <c r="B18">
        <f t="shared" si="0"/>
        <v>14</v>
      </c>
      <c r="D18" s="1">
        <v>0</v>
      </c>
      <c r="F18" s="6" t="s">
        <v>3972</v>
      </c>
      <c r="G18" s="7">
        <v>2</v>
      </c>
      <c r="I18" s="6">
        <v>16</v>
      </c>
      <c r="J18" s="7">
        <v>12</v>
      </c>
    </row>
    <row r="19" spans="1:10" x14ac:dyDescent="0.25">
      <c r="A19" s="1">
        <v>20</v>
      </c>
      <c r="B19">
        <f t="shared" si="0"/>
        <v>20</v>
      </c>
      <c r="D19" s="1">
        <v>0</v>
      </c>
      <c r="F19" s="6" t="s">
        <v>3958</v>
      </c>
      <c r="G19" s="7">
        <v>133</v>
      </c>
      <c r="I19" s="6">
        <v>17</v>
      </c>
      <c r="J19" s="7">
        <v>1</v>
      </c>
    </row>
    <row r="20" spans="1:10" x14ac:dyDescent="0.25">
      <c r="A20" s="1">
        <v>10</v>
      </c>
      <c r="B20">
        <f t="shared" si="0"/>
        <v>10</v>
      </c>
      <c r="D20" s="1">
        <v>0</v>
      </c>
      <c r="F20" s="8" t="s">
        <v>3970</v>
      </c>
      <c r="I20" s="6">
        <v>18</v>
      </c>
      <c r="J20" s="7">
        <v>3</v>
      </c>
    </row>
    <row r="21" spans="1:10" x14ac:dyDescent="0.25">
      <c r="A21" s="1">
        <v>10</v>
      </c>
      <c r="B21">
        <f t="shared" si="0"/>
        <v>10</v>
      </c>
      <c r="D21" s="1">
        <v>0</v>
      </c>
      <c r="F21">
        <v>1</v>
      </c>
      <c r="G21">
        <v>0</v>
      </c>
      <c r="I21" s="6" t="s">
        <v>3972</v>
      </c>
      <c r="J21" s="7">
        <v>8</v>
      </c>
    </row>
    <row r="22" spans="1:10" x14ac:dyDescent="0.25">
      <c r="A22" s="1">
        <v>8</v>
      </c>
      <c r="B22">
        <f t="shared" si="0"/>
        <v>8</v>
      </c>
      <c r="D22" s="1">
        <v>0</v>
      </c>
      <c r="F22">
        <v>2</v>
      </c>
      <c r="G22">
        <v>0</v>
      </c>
      <c r="I22" s="6" t="s">
        <v>3958</v>
      </c>
      <c r="J22" s="7">
        <v>619</v>
      </c>
    </row>
    <row r="23" spans="1:10" x14ac:dyDescent="0.25">
      <c r="A23" s="1">
        <v>12</v>
      </c>
      <c r="B23">
        <f t="shared" si="0"/>
        <v>12</v>
      </c>
      <c r="D23" s="1">
        <v>0</v>
      </c>
      <c r="F23" s="6">
        <v>3</v>
      </c>
      <c r="G23" s="7">
        <v>1</v>
      </c>
    </row>
    <row r="24" spans="1:10" x14ac:dyDescent="0.25">
      <c r="A24" s="1">
        <v>9</v>
      </c>
      <c r="B24">
        <f t="shared" si="0"/>
        <v>9</v>
      </c>
      <c r="D24" s="1">
        <v>0</v>
      </c>
      <c r="F24" s="6">
        <v>4</v>
      </c>
      <c r="G24" s="7">
        <v>0</v>
      </c>
    </row>
    <row r="25" spans="1:10" x14ac:dyDescent="0.25">
      <c r="A25" s="1">
        <v>9</v>
      </c>
      <c r="B25">
        <f t="shared" si="0"/>
        <v>9</v>
      </c>
      <c r="D25" s="1">
        <v>0</v>
      </c>
      <c r="F25" s="6">
        <v>5</v>
      </c>
      <c r="G25" s="7">
        <v>5</v>
      </c>
    </row>
    <row r="26" spans="1:10" x14ac:dyDescent="0.25">
      <c r="A26" s="1">
        <v>200</v>
      </c>
      <c r="B26" t="str">
        <f t="shared" si="0"/>
        <v>N/A</v>
      </c>
      <c r="D26" s="1">
        <v>0</v>
      </c>
      <c r="F26" s="6">
        <v>6</v>
      </c>
      <c r="G26" s="7">
        <v>6</v>
      </c>
    </row>
    <row r="27" spans="1:10" x14ac:dyDescent="0.25">
      <c r="A27" s="1">
        <v>6</v>
      </c>
      <c r="B27">
        <f t="shared" si="0"/>
        <v>6</v>
      </c>
      <c r="D27" s="1">
        <v>0</v>
      </c>
      <c r="F27" s="6">
        <v>7</v>
      </c>
      <c r="G27" s="7">
        <v>8</v>
      </c>
    </row>
    <row r="28" spans="1:10" x14ac:dyDescent="0.25">
      <c r="A28" s="1">
        <v>7</v>
      </c>
      <c r="B28">
        <f t="shared" si="0"/>
        <v>7</v>
      </c>
      <c r="D28" s="1">
        <v>0</v>
      </c>
      <c r="F28" s="6">
        <v>8</v>
      </c>
      <c r="G28" s="7">
        <v>32</v>
      </c>
    </row>
    <row r="29" spans="1:10" x14ac:dyDescent="0.25">
      <c r="A29" s="1">
        <v>8</v>
      </c>
      <c r="B29">
        <f t="shared" si="0"/>
        <v>8</v>
      </c>
      <c r="D29" s="1">
        <v>0</v>
      </c>
      <c r="F29" s="6">
        <v>9</v>
      </c>
      <c r="G29" s="7">
        <v>11</v>
      </c>
    </row>
    <row r="30" spans="1:10" x14ac:dyDescent="0.25">
      <c r="A30" s="1">
        <v>6</v>
      </c>
      <c r="B30">
        <f t="shared" si="0"/>
        <v>6</v>
      </c>
      <c r="D30" s="1">
        <v>0</v>
      </c>
      <c r="F30" s="6">
        <v>10</v>
      </c>
      <c r="G30" s="7">
        <v>25</v>
      </c>
    </row>
    <row r="31" spans="1:10" x14ac:dyDescent="0.25">
      <c r="A31" s="1">
        <v>8</v>
      </c>
      <c r="B31">
        <f t="shared" si="0"/>
        <v>8</v>
      </c>
      <c r="D31" s="1">
        <v>0</v>
      </c>
      <c r="F31" s="6">
        <v>11</v>
      </c>
      <c r="G31" s="7">
        <v>3</v>
      </c>
    </row>
    <row r="32" spans="1:10" x14ac:dyDescent="0.25">
      <c r="A32" s="1">
        <v>8</v>
      </c>
      <c r="B32">
        <f t="shared" si="0"/>
        <v>8</v>
      </c>
      <c r="D32" s="1">
        <v>0</v>
      </c>
      <c r="F32" s="6">
        <v>12</v>
      </c>
      <c r="G32" s="7">
        <v>17</v>
      </c>
    </row>
    <row r="33" spans="1:7" x14ac:dyDescent="0.25">
      <c r="A33" s="1">
        <v>7</v>
      </c>
      <c r="B33">
        <f t="shared" si="0"/>
        <v>7</v>
      </c>
      <c r="D33" s="1">
        <v>0</v>
      </c>
      <c r="F33" s="6">
        <v>13</v>
      </c>
      <c r="G33" s="7">
        <v>6</v>
      </c>
    </row>
    <row r="34" spans="1:7" x14ac:dyDescent="0.25">
      <c r="A34" s="1">
        <v>9</v>
      </c>
      <c r="B34">
        <f t="shared" ref="B34:B65" si="1">IF(A34&lt;=20,A34,"N/A")</f>
        <v>9</v>
      </c>
      <c r="D34" s="1">
        <v>0</v>
      </c>
      <c r="F34" s="6">
        <v>14</v>
      </c>
      <c r="G34" s="7">
        <v>9</v>
      </c>
    </row>
    <row r="35" spans="1:7" x14ac:dyDescent="0.25">
      <c r="A35" s="1">
        <v>8</v>
      </c>
      <c r="B35">
        <f t="shared" si="1"/>
        <v>8</v>
      </c>
      <c r="D35" s="1">
        <v>0</v>
      </c>
      <c r="F35" s="6">
        <v>15</v>
      </c>
      <c r="G35" s="7">
        <v>4</v>
      </c>
    </row>
    <row r="36" spans="1:7" x14ac:dyDescent="0.25">
      <c r="A36" s="1">
        <v>8</v>
      </c>
      <c r="B36">
        <f t="shared" si="1"/>
        <v>8</v>
      </c>
      <c r="D36" s="1">
        <v>0</v>
      </c>
      <c r="F36" s="6">
        <v>16</v>
      </c>
      <c r="G36" s="7">
        <v>2</v>
      </c>
    </row>
    <row r="37" spans="1:7" x14ac:dyDescent="0.25">
      <c r="A37" s="1">
        <v>10</v>
      </c>
      <c r="B37">
        <f t="shared" si="1"/>
        <v>10</v>
      </c>
      <c r="D37" s="1">
        <v>0</v>
      </c>
      <c r="F37" s="6">
        <v>17</v>
      </c>
      <c r="G37" s="7">
        <v>1</v>
      </c>
    </row>
    <row r="38" spans="1:7" x14ac:dyDescent="0.25">
      <c r="A38" s="1">
        <v>8</v>
      </c>
      <c r="B38">
        <f t="shared" si="1"/>
        <v>8</v>
      </c>
      <c r="D38" s="1">
        <v>0</v>
      </c>
      <c r="F38" s="6">
        <v>18</v>
      </c>
      <c r="G38" s="7">
        <v>0</v>
      </c>
    </row>
    <row r="39" spans="1:7" x14ac:dyDescent="0.25">
      <c r="A39" s="1">
        <v>12</v>
      </c>
      <c r="B39">
        <f t="shared" si="1"/>
        <v>12</v>
      </c>
      <c r="D39" s="1">
        <v>0</v>
      </c>
      <c r="F39" s="6">
        <v>19</v>
      </c>
      <c r="G39" s="7">
        <v>0</v>
      </c>
    </row>
    <row r="40" spans="1:7" x14ac:dyDescent="0.25">
      <c r="A40" s="1">
        <v>8</v>
      </c>
      <c r="B40">
        <f t="shared" si="1"/>
        <v>8</v>
      </c>
      <c r="D40" s="1">
        <v>0</v>
      </c>
      <c r="F40" s="6">
        <v>20</v>
      </c>
      <c r="G40" s="7">
        <v>1</v>
      </c>
    </row>
    <row r="41" spans="1:7" x14ac:dyDescent="0.25">
      <c r="A41" s="1">
        <v>10</v>
      </c>
      <c r="B41">
        <f t="shared" si="1"/>
        <v>10</v>
      </c>
      <c r="D41" s="1">
        <v>0</v>
      </c>
    </row>
    <row r="42" spans="1:7" x14ac:dyDescent="0.25">
      <c r="A42" s="1">
        <v>12</v>
      </c>
      <c r="B42">
        <f t="shared" si="1"/>
        <v>12</v>
      </c>
      <c r="D42" s="1">
        <v>0</v>
      </c>
    </row>
    <row r="43" spans="1:7" x14ac:dyDescent="0.25">
      <c r="A43" s="1">
        <v>3</v>
      </c>
      <c r="B43">
        <f t="shared" si="1"/>
        <v>3</v>
      </c>
      <c r="D43" s="1">
        <v>0</v>
      </c>
    </row>
    <row r="44" spans="1:7" x14ac:dyDescent="0.25">
      <c r="A44" s="1">
        <v>13</v>
      </c>
      <c r="B44">
        <f t="shared" si="1"/>
        <v>13</v>
      </c>
      <c r="D44" s="1">
        <v>0</v>
      </c>
    </row>
    <row r="45" spans="1:7" x14ac:dyDescent="0.25">
      <c r="A45" s="1">
        <v>9</v>
      </c>
      <c r="B45">
        <f t="shared" si="1"/>
        <v>9</v>
      </c>
      <c r="D45" s="1">
        <v>0</v>
      </c>
      <c r="F45" s="8" t="s">
        <v>3969</v>
      </c>
    </row>
    <row r="46" spans="1:7" x14ac:dyDescent="0.25">
      <c r="A46" s="1">
        <v>15</v>
      </c>
      <c r="B46">
        <f t="shared" si="1"/>
        <v>15</v>
      </c>
      <c r="D46" s="1">
        <v>0</v>
      </c>
      <c r="F46" s="6">
        <v>1</v>
      </c>
      <c r="G46" s="7">
        <v>3</v>
      </c>
    </row>
    <row r="47" spans="1:7" x14ac:dyDescent="0.25">
      <c r="A47" s="1">
        <v>12</v>
      </c>
      <c r="B47">
        <f t="shared" si="1"/>
        <v>12</v>
      </c>
      <c r="D47" s="1">
        <v>0</v>
      </c>
      <c r="F47" s="6">
        <v>2</v>
      </c>
      <c r="G47" s="7">
        <v>5</v>
      </c>
    </row>
    <row r="48" spans="1:7" x14ac:dyDescent="0.25">
      <c r="A48" s="1">
        <v>8</v>
      </c>
      <c r="B48">
        <f t="shared" si="1"/>
        <v>8</v>
      </c>
      <c r="D48" s="1">
        <v>0</v>
      </c>
      <c r="F48" s="6">
        <v>3</v>
      </c>
      <c r="G48" s="7">
        <v>8</v>
      </c>
    </row>
    <row r="49" spans="1:7" x14ac:dyDescent="0.25">
      <c r="A49" s="1">
        <v>10</v>
      </c>
      <c r="B49">
        <f t="shared" si="1"/>
        <v>10</v>
      </c>
      <c r="D49" s="1">
        <v>0</v>
      </c>
      <c r="F49" s="6">
        <v>4</v>
      </c>
      <c r="G49" s="7">
        <v>13</v>
      </c>
    </row>
    <row r="50" spans="1:7" x14ac:dyDescent="0.25">
      <c r="A50" s="1">
        <v>6</v>
      </c>
      <c r="B50">
        <f t="shared" si="1"/>
        <v>6</v>
      </c>
      <c r="D50" s="1">
        <v>0</v>
      </c>
      <c r="F50" s="6">
        <v>5</v>
      </c>
      <c r="G50" s="7">
        <v>26</v>
      </c>
    </row>
    <row r="51" spans="1:7" x14ac:dyDescent="0.25">
      <c r="A51" s="1">
        <v>12</v>
      </c>
      <c r="B51">
        <f t="shared" si="1"/>
        <v>12</v>
      </c>
      <c r="D51" s="1">
        <v>0</v>
      </c>
      <c r="F51" s="6">
        <v>6</v>
      </c>
      <c r="G51" s="7">
        <v>46</v>
      </c>
    </row>
    <row r="52" spans="1:7" x14ac:dyDescent="0.25">
      <c r="A52" s="1">
        <v>14</v>
      </c>
      <c r="B52">
        <f t="shared" si="1"/>
        <v>14</v>
      </c>
      <c r="D52" s="1">
        <v>0</v>
      </c>
      <c r="F52" s="6">
        <v>7</v>
      </c>
      <c r="G52" s="7">
        <v>28</v>
      </c>
    </row>
    <row r="53" spans="1:7" x14ac:dyDescent="0.25">
      <c r="A53" s="1">
        <v>7</v>
      </c>
      <c r="B53">
        <f t="shared" si="1"/>
        <v>7</v>
      </c>
      <c r="D53" s="1">
        <v>0</v>
      </c>
      <c r="F53" s="6">
        <v>8</v>
      </c>
      <c r="G53" s="7">
        <v>87</v>
      </c>
    </row>
    <row r="54" spans="1:7" x14ac:dyDescent="0.25">
      <c r="A54" s="1">
        <v>14</v>
      </c>
      <c r="B54">
        <f t="shared" si="1"/>
        <v>14</v>
      </c>
      <c r="D54" s="1">
        <v>0</v>
      </c>
      <c r="F54" s="6">
        <v>9</v>
      </c>
      <c r="G54" s="7">
        <v>49</v>
      </c>
    </row>
    <row r="55" spans="1:7" x14ac:dyDescent="0.25">
      <c r="A55" s="1">
        <v>12</v>
      </c>
      <c r="B55">
        <f t="shared" si="1"/>
        <v>12</v>
      </c>
      <c r="D55" s="1">
        <v>0</v>
      </c>
      <c r="F55" s="6">
        <v>10</v>
      </c>
      <c r="G55" s="7">
        <v>147</v>
      </c>
    </row>
    <row r="56" spans="1:7" x14ac:dyDescent="0.25">
      <c r="A56" s="1">
        <v>5</v>
      </c>
      <c r="B56">
        <f t="shared" si="1"/>
        <v>5</v>
      </c>
      <c r="D56" s="1">
        <v>0</v>
      </c>
      <c r="F56" s="6">
        <v>11</v>
      </c>
      <c r="G56" s="7">
        <v>19</v>
      </c>
    </row>
    <row r="57" spans="1:7" x14ac:dyDescent="0.25">
      <c r="A57" s="1">
        <v>10</v>
      </c>
      <c r="B57">
        <f t="shared" si="1"/>
        <v>10</v>
      </c>
      <c r="D57" s="1">
        <v>0</v>
      </c>
      <c r="F57" s="6">
        <v>12</v>
      </c>
      <c r="G57" s="7">
        <v>105</v>
      </c>
    </row>
    <row r="58" spans="1:7" x14ac:dyDescent="0.25">
      <c r="A58" s="1">
        <v>12</v>
      </c>
      <c r="B58">
        <f t="shared" si="1"/>
        <v>12</v>
      </c>
      <c r="D58" s="1">
        <v>0</v>
      </c>
      <c r="F58" s="6">
        <v>13</v>
      </c>
      <c r="G58" s="7">
        <v>9</v>
      </c>
    </row>
    <row r="59" spans="1:7" x14ac:dyDescent="0.25">
      <c r="A59" s="1">
        <v>10</v>
      </c>
      <c r="B59">
        <f t="shared" si="1"/>
        <v>10</v>
      </c>
      <c r="D59" s="1">
        <v>0</v>
      </c>
      <c r="F59" s="6">
        <v>14</v>
      </c>
      <c r="G59" s="7">
        <v>35</v>
      </c>
    </row>
    <row r="60" spans="1:7" x14ac:dyDescent="0.25">
      <c r="A60" s="1">
        <v>13</v>
      </c>
      <c r="B60">
        <f t="shared" si="1"/>
        <v>13</v>
      </c>
      <c r="D60" s="1">
        <v>0</v>
      </c>
      <c r="F60" s="6">
        <v>15</v>
      </c>
      <c r="G60" s="7">
        <v>15</v>
      </c>
    </row>
    <row r="61" spans="1:7" x14ac:dyDescent="0.25">
      <c r="A61" s="1">
        <v>9</v>
      </c>
      <c r="B61">
        <f t="shared" si="1"/>
        <v>9</v>
      </c>
      <c r="D61" s="1">
        <v>0</v>
      </c>
      <c r="F61" s="6">
        <v>16</v>
      </c>
      <c r="G61" s="7">
        <v>12</v>
      </c>
    </row>
    <row r="62" spans="1:7" x14ac:dyDescent="0.25">
      <c r="A62" s="1">
        <v>9</v>
      </c>
      <c r="B62">
        <f t="shared" si="1"/>
        <v>9</v>
      </c>
      <c r="D62" s="1">
        <v>0</v>
      </c>
      <c r="F62" s="6">
        <v>17</v>
      </c>
      <c r="G62" s="7">
        <v>1</v>
      </c>
    </row>
    <row r="63" spans="1:7" x14ac:dyDescent="0.25">
      <c r="A63" s="1">
        <v>8</v>
      </c>
      <c r="B63">
        <f t="shared" si="1"/>
        <v>8</v>
      </c>
      <c r="D63" s="1">
        <v>0</v>
      </c>
      <c r="F63" s="6">
        <v>18</v>
      </c>
      <c r="G63" s="7">
        <v>3</v>
      </c>
    </row>
    <row r="64" spans="1:7" x14ac:dyDescent="0.25">
      <c r="A64" s="1">
        <v>10</v>
      </c>
      <c r="B64">
        <f t="shared" si="1"/>
        <v>10</v>
      </c>
      <c r="D64" s="1">
        <v>0</v>
      </c>
      <c r="F64" s="6">
        <v>19</v>
      </c>
      <c r="G64" s="7">
        <v>0</v>
      </c>
    </row>
    <row r="65" spans="1:11" x14ac:dyDescent="0.25">
      <c r="A65" s="1">
        <v>8</v>
      </c>
      <c r="B65">
        <f t="shared" si="1"/>
        <v>8</v>
      </c>
      <c r="D65" s="1">
        <v>0</v>
      </c>
      <c r="F65" s="6">
        <v>20</v>
      </c>
      <c r="G65">
        <v>0</v>
      </c>
    </row>
    <row r="66" spans="1:11" x14ac:dyDescent="0.25">
      <c r="A66" s="1">
        <v>10</v>
      </c>
      <c r="B66">
        <f t="shared" ref="B66:B97" si="2">IF(A66&lt;=20,A66,"N/A")</f>
        <v>10</v>
      </c>
      <c r="D66" s="1">
        <v>0</v>
      </c>
    </row>
    <row r="67" spans="1:11" ht="15.5" x14ac:dyDescent="0.35">
      <c r="A67" s="1">
        <v>8</v>
      </c>
      <c r="B67">
        <f t="shared" si="2"/>
        <v>8</v>
      </c>
      <c r="D67" s="1">
        <v>0</v>
      </c>
      <c r="I67" s="17"/>
      <c r="J67" s="17" t="s">
        <v>3970</v>
      </c>
      <c r="K67" s="17" t="s">
        <v>3969</v>
      </c>
    </row>
    <row r="68" spans="1:11" ht="15.5" x14ac:dyDescent="0.35">
      <c r="A68" s="1">
        <v>8</v>
      </c>
      <c r="B68">
        <f t="shared" si="2"/>
        <v>8</v>
      </c>
      <c r="D68" s="1">
        <v>0</v>
      </c>
      <c r="I68" s="18" t="s">
        <v>3959</v>
      </c>
      <c r="J68" s="11">
        <f>AVERAGE(B2:B134)</f>
        <v>9.8854961832061061</v>
      </c>
      <c r="K68" s="11">
        <f>AVERAGE(B135:B754)</f>
        <v>9.5941080196399344</v>
      </c>
    </row>
    <row r="69" spans="1:11" ht="15.5" x14ac:dyDescent="0.35">
      <c r="A69" s="1">
        <v>8</v>
      </c>
      <c r="B69">
        <f t="shared" si="2"/>
        <v>8</v>
      </c>
      <c r="D69" s="1">
        <v>0</v>
      </c>
      <c r="I69" s="18" t="s">
        <v>3960</v>
      </c>
      <c r="J69" s="10">
        <f>MODE(B2:B134)</f>
        <v>8</v>
      </c>
      <c r="K69" s="10">
        <f>MODE(B135:B754)</f>
        <v>10</v>
      </c>
    </row>
    <row r="70" spans="1:11" ht="15.5" x14ac:dyDescent="0.35">
      <c r="A70" s="1">
        <v>12</v>
      </c>
      <c r="B70">
        <f t="shared" si="2"/>
        <v>12</v>
      </c>
      <c r="D70" s="1">
        <v>0</v>
      </c>
      <c r="I70" s="18" t="s">
        <v>3981</v>
      </c>
      <c r="J70" s="11">
        <f>STDEV(B2:B134)</f>
        <v>2.8679695883326075</v>
      </c>
      <c r="K70" s="11">
        <f>STDEV(B135:B754)</f>
        <v>2.9987261746081177</v>
      </c>
    </row>
    <row r="71" spans="1:11" ht="15.5" x14ac:dyDescent="0.35">
      <c r="A71" s="1">
        <v>8</v>
      </c>
      <c r="B71">
        <f t="shared" si="2"/>
        <v>8</v>
      </c>
      <c r="D71" s="1">
        <v>0</v>
      </c>
      <c r="I71" s="18"/>
      <c r="J71" s="10"/>
      <c r="K71" s="10"/>
    </row>
    <row r="72" spans="1:11" ht="15.5" x14ac:dyDescent="0.35">
      <c r="A72" s="1">
        <v>8</v>
      </c>
      <c r="B72">
        <f t="shared" si="2"/>
        <v>8</v>
      </c>
      <c r="D72" s="1">
        <v>0</v>
      </c>
      <c r="I72" s="18" t="s">
        <v>3964</v>
      </c>
      <c r="J72" s="10">
        <f>MIN(B2:B134)</f>
        <v>3</v>
      </c>
      <c r="K72" s="10">
        <f>MIN(B135:B754)</f>
        <v>1</v>
      </c>
    </row>
    <row r="73" spans="1:11" ht="15.5" x14ac:dyDescent="0.35">
      <c r="A73" s="1">
        <v>8</v>
      </c>
      <c r="B73">
        <f t="shared" si="2"/>
        <v>8</v>
      </c>
      <c r="D73" s="1">
        <v>0</v>
      </c>
      <c r="I73" s="18" t="s">
        <v>3965</v>
      </c>
      <c r="J73" s="10">
        <f>QUARTILE(B2:B134,1)</f>
        <v>8</v>
      </c>
      <c r="K73" s="10">
        <f>QUARTILE(B135:B754,1)</f>
        <v>8</v>
      </c>
    </row>
    <row r="74" spans="1:11" ht="15.5" x14ac:dyDescent="0.35">
      <c r="A74" s="1">
        <v>9</v>
      </c>
      <c r="B74">
        <f t="shared" si="2"/>
        <v>9</v>
      </c>
      <c r="D74" s="1">
        <v>0</v>
      </c>
      <c r="I74" s="18" t="s">
        <v>3961</v>
      </c>
      <c r="J74" s="10">
        <f>QUARTILE(B2:B134,2)</f>
        <v>10</v>
      </c>
      <c r="K74" s="10">
        <f>MEDIAN(B135:B754)</f>
        <v>10</v>
      </c>
    </row>
    <row r="75" spans="1:11" ht="15.5" x14ac:dyDescent="0.35">
      <c r="A75" s="1">
        <v>15</v>
      </c>
      <c r="B75">
        <f t="shared" si="2"/>
        <v>15</v>
      </c>
      <c r="D75" s="1">
        <v>0</v>
      </c>
      <c r="I75" s="18" t="s">
        <v>3966</v>
      </c>
      <c r="J75" s="10">
        <f>QUARTILE(B2:B134,3)</f>
        <v>12</v>
      </c>
      <c r="K75" s="10">
        <f>QUARTILE(B135:B754,3)</f>
        <v>12</v>
      </c>
    </row>
    <row r="76" spans="1:11" ht="15.5" x14ac:dyDescent="0.35">
      <c r="A76" s="1">
        <v>16</v>
      </c>
      <c r="B76">
        <f t="shared" si="2"/>
        <v>16</v>
      </c>
      <c r="D76" s="1">
        <v>0</v>
      </c>
      <c r="I76" s="18" t="s">
        <v>3967</v>
      </c>
      <c r="J76" s="10">
        <f>MAX(B2:B134)</f>
        <v>20</v>
      </c>
      <c r="K76" s="10">
        <f>MAX(B135:B754)</f>
        <v>18</v>
      </c>
    </row>
    <row r="77" spans="1:11" x14ac:dyDescent="0.25">
      <c r="A77" s="1">
        <v>15</v>
      </c>
      <c r="B77">
        <f t="shared" si="2"/>
        <v>15</v>
      </c>
      <c r="D77" s="1">
        <v>0</v>
      </c>
    </row>
    <row r="78" spans="1:11" x14ac:dyDescent="0.25">
      <c r="A78" s="1">
        <v>10</v>
      </c>
      <c r="B78">
        <f t="shared" si="2"/>
        <v>10</v>
      </c>
      <c r="D78" s="1">
        <v>0</v>
      </c>
    </row>
    <row r="79" spans="1:11" x14ac:dyDescent="0.25">
      <c r="A79" s="1">
        <v>8</v>
      </c>
      <c r="B79">
        <f t="shared" si="2"/>
        <v>8</v>
      </c>
      <c r="D79" s="1">
        <v>0</v>
      </c>
    </row>
    <row r="80" spans="1:11" x14ac:dyDescent="0.25">
      <c r="A80" s="1">
        <v>13</v>
      </c>
      <c r="B80">
        <f t="shared" si="2"/>
        <v>13</v>
      </c>
      <c r="D80" s="1">
        <v>0</v>
      </c>
    </row>
    <row r="81" spans="1:4" x14ac:dyDescent="0.25">
      <c r="A81" s="1">
        <v>8</v>
      </c>
      <c r="B81">
        <f t="shared" si="2"/>
        <v>8</v>
      </c>
      <c r="D81" s="1">
        <v>0</v>
      </c>
    </row>
    <row r="82" spans="1:4" x14ac:dyDescent="0.25">
      <c r="A82" s="1">
        <v>5</v>
      </c>
      <c r="B82">
        <f t="shared" si="2"/>
        <v>5</v>
      </c>
      <c r="D82" s="1">
        <v>0</v>
      </c>
    </row>
    <row r="83" spans="1:4" x14ac:dyDescent="0.25">
      <c r="A83" s="1">
        <v>13</v>
      </c>
      <c r="B83">
        <f t="shared" si="2"/>
        <v>13</v>
      </c>
      <c r="D83" s="1">
        <v>0</v>
      </c>
    </row>
    <row r="84" spans="1:4" x14ac:dyDescent="0.25">
      <c r="A84" s="1">
        <v>8</v>
      </c>
      <c r="B84">
        <f t="shared" si="2"/>
        <v>8</v>
      </c>
      <c r="D84" s="1">
        <v>0</v>
      </c>
    </row>
    <row r="85" spans="1:4" x14ac:dyDescent="0.25">
      <c r="A85" s="1">
        <v>17</v>
      </c>
      <c r="B85">
        <f t="shared" si="2"/>
        <v>17</v>
      </c>
      <c r="D85" s="1">
        <v>0</v>
      </c>
    </row>
    <row r="86" spans="1:4" x14ac:dyDescent="0.25">
      <c r="A86" s="1">
        <v>9</v>
      </c>
      <c r="B86">
        <f t="shared" si="2"/>
        <v>9</v>
      </c>
      <c r="D86" s="1">
        <v>0</v>
      </c>
    </row>
    <row r="87" spans="1:4" x14ac:dyDescent="0.25">
      <c r="A87" s="1">
        <v>12</v>
      </c>
      <c r="B87">
        <f t="shared" si="2"/>
        <v>12</v>
      </c>
      <c r="D87" s="1">
        <v>0</v>
      </c>
    </row>
    <row r="88" spans="1:4" x14ac:dyDescent="0.25">
      <c r="A88" s="1">
        <v>10</v>
      </c>
      <c r="B88">
        <f t="shared" si="2"/>
        <v>10</v>
      </c>
      <c r="D88" s="1">
        <v>0</v>
      </c>
    </row>
    <row r="89" spans="1:4" x14ac:dyDescent="0.25">
      <c r="A89" s="1">
        <v>14</v>
      </c>
      <c r="B89">
        <f t="shared" si="2"/>
        <v>14</v>
      </c>
      <c r="D89" s="1">
        <v>0</v>
      </c>
    </row>
    <row r="90" spans="1:4" x14ac:dyDescent="0.25">
      <c r="A90" s="1">
        <v>8</v>
      </c>
      <c r="B90">
        <f t="shared" si="2"/>
        <v>8</v>
      </c>
      <c r="D90" s="1">
        <v>0</v>
      </c>
    </row>
    <row r="91" spans="1:4" x14ac:dyDescent="0.25">
      <c r="A91" s="1">
        <v>12</v>
      </c>
      <c r="B91">
        <f t="shared" si="2"/>
        <v>12</v>
      </c>
      <c r="D91" s="1">
        <v>0</v>
      </c>
    </row>
    <row r="92" spans="1:4" x14ac:dyDescent="0.25">
      <c r="A92" s="1">
        <v>10</v>
      </c>
      <c r="B92">
        <f t="shared" si="2"/>
        <v>10</v>
      </c>
      <c r="D92" s="1">
        <v>0</v>
      </c>
    </row>
    <row r="93" spans="1:4" x14ac:dyDescent="0.25">
      <c r="A93" s="1">
        <v>12</v>
      </c>
      <c r="B93">
        <f t="shared" si="2"/>
        <v>12</v>
      </c>
      <c r="D93" s="1">
        <v>0</v>
      </c>
    </row>
    <row r="94" spans="1:4" x14ac:dyDescent="0.25">
      <c r="A94" s="1">
        <v>8</v>
      </c>
      <c r="B94">
        <f t="shared" si="2"/>
        <v>8</v>
      </c>
      <c r="D94" s="1">
        <v>0</v>
      </c>
    </row>
    <row r="95" spans="1:4" x14ac:dyDescent="0.25">
      <c r="A95" s="1">
        <v>7</v>
      </c>
      <c r="B95">
        <f t="shared" si="2"/>
        <v>7</v>
      </c>
      <c r="D95" s="1">
        <v>0</v>
      </c>
    </row>
    <row r="96" spans="1:4" x14ac:dyDescent="0.25">
      <c r="A96" s="1">
        <v>14</v>
      </c>
      <c r="B96">
        <f t="shared" si="2"/>
        <v>14</v>
      </c>
      <c r="D96" s="1">
        <v>0</v>
      </c>
    </row>
    <row r="97" spans="1:4" x14ac:dyDescent="0.25">
      <c r="A97" s="1">
        <v>13</v>
      </c>
      <c r="B97">
        <f t="shared" si="2"/>
        <v>13</v>
      </c>
      <c r="D97" s="1">
        <v>0</v>
      </c>
    </row>
    <row r="98" spans="1:4" x14ac:dyDescent="0.25">
      <c r="A98" s="1">
        <v>5</v>
      </c>
      <c r="B98">
        <f t="shared" ref="B98:B129" si="3">IF(A98&lt;=20,A98,"N/A")</f>
        <v>5</v>
      </c>
      <c r="D98" s="1">
        <v>0</v>
      </c>
    </row>
    <row r="99" spans="1:4" x14ac:dyDescent="0.25">
      <c r="A99" s="1">
        <v>6</v>
      </c>
      <c r="B99">
        <f t="shared" si="3"/>
        <v>6</v>
      </c>
      <c r="D99" s="1">
        <v>0</v>
      </c>
    </row>
    <row r="100" spans="1:4" x14ac:dyDescent="0.25">
      <c r="A100" s="1">
        <v>7</v>
      </c>
      <c r="B100">
        <f t="shared" si="3"/>
        <v>7</v>
      </c>
      <c r="D100" s="1">
        <v>0</v>
      </c>
    </row>
    <row r="101" spans="1:4" x14ac:dyDescent="0.25">
      <c r="A101" s="1">
        <v>8</v>
      </c>
      <c r="B101">
        <f t="shared" si="3"/>
        <v>8</v>
      </c>
      <c r="D101" s="1">
        <v>0</v>
      </c>
    </row>
    <row r="102" spans="1:4" x14ac:dyDescent="0.25">
      <c r="A102" s="1">
        <v>15</v>
      </c>
      <c r="B102">
        <f t="shared" si="3"/>
        <v>15</v>
      </c>
      <c r="D102" s="1">
        <v>0</v>
      </c>
    </row>
    <row r="103" spans="1:4" x14ac:dyDescent="0.25">
      <c r="A103" s="1">
        <v>7</v>
      </c>
      <c r="B103">
        <f t="shared" si="3"/>
        <v>7</v>
      </c>
      <c r="D103" s="1">
        <v>0</v>
      </c>
    </row>
    <row r="104" spans="1:4" x14ac:dyDescent="0.25">
      <c r="A104" s="1">
        <v>10</v>
      </c>
      <c r="B104">
        <f t="shared" si="3"/>
        <v>10</v>
      </c>
      <c r="D104" s="1">
        <v>0</v>
      </c>
    </row>
    <row r="105" spans="1:4" x14ac:dyDescent="0.25">
      <c r="A105" s="1">
        <v>10</v>
      </c>
      <c r="B105">
        <f t="shared" si="3"/>
        <v>10</v>
      </c>
      <c r="D105" s="1">
        <v>0</v>
      </c>
    </row>
    <row r="106" spans="1:4" x14ac:dyDescent="0.25">
      <c r="A106" s="1">
        <v>10</v>
      </c>
      <c r="B106">
        <f t="shared" si="3"/>
        <v>10</v>
      </c>
      <c r="D106" s="1">
        <v>0</v>
      </c>
    </row>
    <row r="107" spans="1:4" x14ac:dyDescent="0.25">
      <c r="A107" s="1">
        <v>6</v>
      </c>
      <c r="B107">
        <f t="shared" si="3"/>
        <v>6</v>
      </c>
      <c r="D107" s="1">
        <v>0</v>
      </c>
    </row>
    <row r="108" spans="1:4" x14ac:dyDescent="0.25">
      <c r="A108" s="1">
        <v>7</v>
      </c>
      <c r="B108">
        <f t="shared" si="3"/>
        <v>7</v>
      </c>
      <c r="D108" s="1">
        <v>0</v>
      </c>
    </row>
    <row r="109" spans="1:4" x14ac:dyDescent="0.25">
      <c r="A109" s="1">
        <v>14</v>
      </c>
      <c r="B109">
        <f t="shared" si="3"/>
        <v>14</v>
      </c>
      <c r="D109" s="1">
        <v>0</v>
      </c>
    </row>
    <row r="110" spans="1:4" x14ac:dyDescent="0.25">
      <c r="A110" s="1">
        <v>12</v>
      </c>
      <c r="B110">
        <f t="shared" si="3"/>
        <v>12</v>
      </c>
      <c r="D110" s="1">
        <v>0</v>
      </c>
    </row>
    <row r="111" spans="1:4" x14ac:dyDescent="0.25">
      <c r="A111" s="1">
        <v>12</v>
      </c>
      <c r="B111">
        <f t="shared" si="3"/>
        <v>12</v>
      </c>
      <c r="D111" s="1">
        <v>0</v>
      </c>
    </row>
    <row r="112" spans="1:4" x14ac:dyDescent="0.25">
      <c r="A112" s="1">
        <v>11</v>
      </c>
      <c r="B112">
        <f t="shared" si="3"/>
        <v>11</v>
      </c>
      <c r="D112" s="1">
        <v>0</v>
      </c>
    </row>
    <row r="113" spans="1:4" x14ac:dyDescent="0.25">
      <c r="A113" s="1">
        <v>11</v>
      </c>
      <c r="B113">
        <f t="shared" si="3"/>
        <v>11</v>
      </c>
      <c r="D113" s="1">
        <v>0</v>
      </c>
    </row>
    <row r="114" spans="1:4" x14ac:dyDescent="0.25">
      <c r="A114" s="1">
        <v>8</v>
      </c>
      <c r="B114">
        <f t="shared" si="3"/>
        <v>8</v>
      </c>
      <c r="D114" s="1">
        <v>0</v>
      </c>
    </row>
    <row r="115" spans="1:4" x14ac:dyDescent="0.25">
      <c r="A115" s="1">
        <v>9</v>
      </c>
      <c r="B115">
        <f t="shared" si="3"/>
        <v>9</v>
      </c>
      <c r="D115" s="1">
        <v>0</v>
      </c>
    </row>
    <row r="116" spans="1:4" x14ac:dyDescent="0.25">
      <c r="A116" s="1">
        <v>11</v>
      </c>
      <c r="B116">
        <f t="shared" si="3"/>
        <v>11</v>
      </c>
      <c r="D116" s="1">
        <v>0</v>
      </c>
    </row>
    <row r="117" spans="1:4" x14ac:dyDescent="0.25">
      <c r="A117" s="1">
        <v>12</v>
      </c>
      <c r="B117">
        <f t="shared" si="3"/>
        <v>12</v>
      </c>
      <c r="D117" s="1">
        <v>0</v>
      </c>
    </row>
    <row r="118" spans="1:4" x14ac:dyDescent="0.25">
      <c r="A118" s="1">
        <v>7</v>
      </c>
      <c r="B118">
        <f t="shared" si="3"/>
        <v>7</v>
      </c>
      <c r="D118" s="1">
        <v>0</v>
      </c>
    </row>
    <row r="119" spans="1:4" x14ac:dyDescent="0.25">
      <c r="A119" s="1">
        <v>8</v>
      </c>
      <c r="B119">
        <f t="shared" si="3"/>
        <v>8</v>
      </c>
      <c r="D119" s="1">
        <v>0</v>
      </c>
    </row>
    <row r="120" spans="1:4" x14ac:dyDescent="0.25">
      <c r="A120" s="1">
        <v>12</v>
      </c>
      <c r="B120">
        <f t="shared" si="3"/>
        <v>12</v>
      </c>
      <c r="D120" s="1">
        <v>0</v>
      </c>
    </row>
    <row r="121" spans="1:4" x14ac:dyDescent="0.25">
      <c r="A121" s="1">
        <v>14</v>
      </c>
      <c r="B121">
        <f t="shared" si="3"/>
        <v>14</v>
      </c>
      <c r="D121" s="1">
        <v>0</v>
      </c>
    </row>
    <row r="122" spans="1:4" x14ac:dyDescent="0.25">
      <c r="A122" s="1">
        <v>10</v>
      </c>
      <c r="B122">
        <f t="shared" si="3"/>
        <v>10</v>
      </c>
      <c r="D122" s="1">
        <v>0</v>
      </c>
    </row>
    <row r="123" spans="1:4" x14ac:dyDescent="0.25">
      <c r="A123" s="1">
        <v>10</v>
      </c>
      <c r="B123">
        <f t="shared" si="3"/>
        <v>10</v>
      </c>
      <c r="D123" s="1">
        <v>0</v>
      </c>
    </row>
    <row r="124" spans="1:4" x14ac:dyDescent="0.25">
      <c r="A124" s="1">
        <v>10</v>
      </c>
      <c r="B124">
        <f t="shared" si="3"/>
        <v>10</v>
      </c>
      <c r="D124" s="1">
        <v>0</v>
      </c>
    </row>
    <row r="125" spans="1:4" x14ac:dyDescent="0.25">
      <c r="A125" s="1">
        <v>10</v>
      </c>
      <c r="B125">
        <f t="shared" si="3"/>
        <v>10</v>
      </c>
      <c r="D125" s="1">
        <v>0</v>
      </c>
    </row>
    <row r="126" spans="1:4" x14ac:dyDescent="0.25">
      <c r="A126" s="1">
        <v>14</v>
      </c>
      <c r="B126">
        <f t="shared" si="3"/>
        <v>14</v>
      </c>
      <c r="D126" s="1">
        <v>0</v>
      </c>
    </row>
    <row r="127" spans="1:4" x14ac:dyDescent="0.25">
      <c r="A127" s="1">
        <v>10</v>
      </c>
      <c r="B127">
        <f t="shared" si="3"/>
        <v>10</v>
      </c>
      <c r="D127" s="1">
        <v>0</v>
      </c>
    </row>
    <row r="128" spans="1:4" x14ac:dyDescent="0.25">
      <c r="A128" s="1">
        <v>12</v>
      </c>
      <c r="B128">
        <f t="shared" si="3"/>
        <v>12</v>
      </c>
      <c r="D128" s="1">
        <v>0</v>
      </c>
    </row>
    <row r="129" spans="1:4" x14ac:dyDescent="0.25">
      <c r="A129" s="1">
        <v>9</v>
      </c>
      <c r="B129">
        <f t="shared" si="3"/>
        <v>9</v>
      </c>
      <c r="D129" s="1">
        <v>0</v>
      </c>
    </row>
    <row r="130" spans="1:4" x14ac:dyDescent="0.25">
      <c r="A130" s="1">
        <v>8</v>
      </c>
      <c r="B130">
        <f t="shared" ref="B130:B161" si="4">IF(A130&lt;=20,A130,"N/A")</f>
        <v>8</v>
      </c>
      <c r="D130" s="1">
        <v>0</v>
      </c>
    </row>
    <row r="131" spans="1:4" x14ac:dyDescent="0.25">
      <c r="A131" s="1">
        <v>8</v>
      </c>
      <c r="B131">
        <f t="shared" si="4"/>
        <v>8</v>
      </c>
      <c r="D131" s="1">
        <v>0</v>
      </c>
    </row>
    <row r="132" spans="1:4" x14ac:dyDescent="0.25">
      <c r="A132" s="1">
        <v>8</v>
      </c>
      <c r="B132">
        <f t="shared" si="4"/>
        <v>8</v>
      </c>
      <c r="D132" s="1">
        <v>0</v>
      </c>
    </row>
    <row r="133" spans="1:4" x14ac:dyDescent="0.25">
      <c r="A133" s="1">
        <v>10</v>
      </c>
      <c r="B133">
        <f t="shared" si="4"/>
        <v>10</v>
      </c>
      <c r="D133" s="1">
        <v>0</v>
      </c>
    </row>
    <row r="134" spans="1:4" x14ac:dyDescent="0.25">
      <c r="A134" s="1">
        <v>12</v>
      </c>
      <c r="B134">
        <f t="shared" si="4"/>
        <v>12</v>
      </c>
      <c r="D134" s="1">
        <v>0</v>
      </c>
    </row>
    <row r="135" spans="1:4" x14ac:dyDescent="0.25">
      <c r="B135" t="s">
        <v>3972</v>
      </c>
      <c r="D135" s="1">
        <v>1</v>
      </c>
    </row>
    <row r="136" spans="1:4" x14ac:dyDescent="0.25">
      <c r="B136" t="s">
        <v>3972</v>
      </c>
      <c r="D136" s="1">
        <v>1</v>
      </c>
    </row>
    <row r="137" spans="1:4" x14ac:dyDescent="0.25">
      <c r="A137" s="1">
        <v>8</v>
      </c>
      <c r="B137">
        <f>IF(A137&lt;=23,A137,"N/A")</f>
        <v>8</v>
      </c>
      <c r="D137" s="1">
        <v>1</v>
      </c>
    </row>
    <row r="138" spans="1:4" x14ac:dyDescent="0.25">
      <c r="A138" s="1">
        <v>5</v>
      </c>
      <c r="B138">
        <f t="shared" ref="B138:B201" si="5">IF(A138&lt;=20,A138,"N/A")</f>
        <v>5</v>
      </c>
      <c r="D138" s="1">
        <v>1</v>
      </c>
    </row>
    <row r="139" spans="1:4" x14ac:dyDescent="0.25">
      <c r="A139" s="1">
        <v>610</v>
      </c>
      <c r="B139" t="str">
        <f t="shared" si="5"/>
        <v>N/A</v>
      </c>
      <c r="D139" s="1">
        <v>1</v>
      </c>
    </row>
    <row r="140" spans="1:4" x14ac:dyDescent="0.25">
      <c r="A140" s="1">
        <v>6</v>
      </c>
      <c r="B140">
        <f t="shared" si="5"/>
        <v>6</v>
      </c>
      <c r="D140" s="1">
        <v>1</v>
      </c>
    </row>
    <row r="141" spans="1:4" x14ac:dyDescent="0.25">
      <c r="A141" s="1">
        <v>10</v>
      </c>
      <c r="B141">
        <f t="shared" si="5"/>
        <v>10</v>
      </c>
      <c r="D141" s="1">
        <v>1</v>
      </c>
    </row>
    <row r="142" spans="1:4" x14ac:dyDescent="0.25">
      <c r="A142" s="1">
        <v>8</v>
      </c>
      <c r="B142">
        <f t="shared" si="5"/>
        <v>8</v>
      </c>
      <c r="D142" s="1">
        <v>1</v>
      </c>
    </row>
    <row r="143" spans="1:4" x14ac:dyDescent="0.25">
      <c r="A143" s="1">
        <v>6</v>
      </c>
      <c r="B143">
        <f t="shared" si="5"/>
        <v>6</v>
      </c>
      <c r="D143" s="1">
        <v>1</v>
      </c>
    </row>
    <row r="144" spans="1:4" x14ac:dyDescent="0.25">
      <c r="A144" s="1">
        <v>8</v>
      </c>
      <c r="B144">
        <f t="shared" si="5"/>
        <v>8</v>
      </c>
      <c r="D144" s="1">
        <v>1</v>
      </c>
    </row>
    <row r="145" spans="1:4" x14ac:dyDescent="0.25">
      <c r="A145" s="1">
        <v>12</v>
      </c>
      <c r="B145">
        <f t="shared" si="5"/>
        <v>12</v>
      </c>
      <c r="D145" s="1">
        <v>1</v>
      </c>
    </row>
    <row r="146" spans="1:4" x14ac:dyDescent="0.25">
      <c r="A146" s="1">
        <v>9</v>
      </c>
      <c r="B146">
        <f t="shared" si="5"/>
        <v>9</v>
      </c>
      <c r="D146" s="1">
        <v>1</v>
      </c>
    </row>
    <row r="147" spans="1:4" x14ac:dyDescent="0.25">
      <c r="A147" s="1">
        <v>9</v>
      </c>
      <c r="B147">
        <f t="shared" si="5"/>
        <v>9</v>
      </c>
      <c r="D147" s="1">
        <v>1</v>
      </c>
    </row>
    <row r="148" spans="1:4" x14ac:dyDescent="0.25">
      <c r="A148" s="1">
        <v>9</v>
      </c>
      <c r="B148">
        <f t="shared" si="5"/>
        <v>9</v>
      </c>
      <c r="D148" s="1">
        <v>1</v>
      </c>
    </row>
    <row r="149" spans="1:4" x14ac:dyDescent="0.25">
      <c r="A149" s="1">
        <v>12</v>
      </c>
      <c r="B149">
        <f t="shared" si="5"/>
        <v>12</v>
      </c>
      <c r="D149" s="1">
        <v>1</v>
      </c>
    </row>
    <row r="150" spans="1:4" x14ac:dyDescent="0.25">
      <c r="A150" s="1">
        <v>10</v>
      </c>
      <c r="B150">
        <f t="shared" si="5"/>
        <v>10</v>
      </c>
      <c r="D150" s="1">
        <v>1</v>
      </c>
    </row>
    <row r="151" spans="1:4" x14ac:dyDescent="0.25">
      <c r="A151" s="1">
        <v>12</v>
      </c>
      <c r="B151">
        <f t="shared" si="5"/>
        <v>12</v>
      </c>
      <c r="D151" s="1">
        <v>1</v>
      </c>
    </row>
    <row r="152" spans="1:4" x14ac:dyDescent="0.25">
      <c r="A152" s="1">
        <v>3</v>
      </c>
      <c r="B152">
        <f t="shared" si="5"/>
        <v>3</v>
      </c>
      <c r="D152" s="1">
        <v>1</v>
      </c>
    </row>
    <row r="153" spans="1:4" x14ac:dyDescent="0.25">
      <c r="A153" s="1">
        <v>12</v>
      </c>
      <c r="B153">
        <f t="shared" si="5"/>
        <v>12</v>
      </c>
      <c r="D153" s="1">
        <v>1</v>
      </c>
    </row>
    <row r="154" spans="1:4" x14ac:dyDescent="0.25">
      <c r="A154" s="1">
        <v>10</v>
      </c>
      <c r="B154">
        <f t="shared" si="5"/>
        <v>10</v>
      </c>
      <c r="D154" s="1">
        <v>1</v>
      </c>
    </row>
    <row r="155" spans="1:4" x14ac:dyDescent="0.25">
      <c r="A155" s="1">
        <v>14</v>
      </c>
      <c r="B155">
        <f t="shared" si="5"/>
        <v>14</v>
      </c>
      <c r="D155" s="1">
        <v>1</v>
      </c>
    </row>
    <row r="156" spans="1:4" x14ac:dyDescent="0.25">
      <c r="A156" s="1">
        <v>10</v>
      </c>
      <c r="B156">
        <f t="shared" si="5"/>
        <v>10</v>
      </c>
      <c r="D156" s="1">
        <v>1</v>
      </c>
    </row>
    <row r="157" spans="1:4" x14ac:dyDescent="0.25">
      <c r="A157" s="1">
        <v>9</v>
      </c>
      <c r="B157">
        <f t="shared" si="5"/>
        <v>9</v>
      </c>
      <c r="D157" s="1">
        <v>1</v>
      </c>
    </row>
    <row r="158" spans="1:4" x14ac:dyDescent="0.25">
      <c r="A158" s="1">
        <v>9</v>
      </c>
      <c r="B158">
        <f t="shared" si="5"/>
        <v>9</v>
      </c>
      <c r="D158" s="1">
        <v>1</v>
      </c>
    </row>
    <row r="159" spans="1:4" x14ac:dyDescent="0.25">
      <c r="A159" s="1">
        <v>6</v>
      </c>
      <c r="B159">
        <f t="shared" si="5"/>
        <v>6</v>
      </c>
      <c r="D159" s="1">
        <v>1</v>
      </c>
    </row>
    <row r="160" spans="1:4" x14ac:dyDescent="0.25">
      <c r="A160" s="1">
        <v>10</v>
      </c>
      <c r="B160">
        <f t="shared" si="5"/>
        <v>10</v>
      </c>
      <c r="D160" s="1">
        <v>1</v>
      </c>
    </row>
    <row r="161" spans="1:4" x14ac:dyDescent="0.25">
      <c r="A161" s="1">
        <v>10</v>
      </c>
      <c r="B161">
        <f t="shared" si="5"/>
        <v>10</v>
      </c>
      <c r="D161" s="1">
        <v>1</v>
      </c>
    </row>
    <row r="162" spans="1:4" x14ac:dyDescent="0.25">
      <c r="A162" s="1">
        <v>5</v>
      </c>
      <c r="B162">
        <f t="shared" si="5"/>
        <v>5</v>
      </c>
      <c r="D162" s="1">
        <v>1</v>
      </c>
    </row>
    <row r="163" spans="1:4" x14ac:dyDescent="0.25">
      <c r="A163" s="1">
        <v>6</v>
      </c>
      <c r="B163">
        <f t="shared" si="5"/>
        <v>6</v>
      </c>
      <c r="D163" s="1">
        <v>1</v>
      </c>
    </row>
    <row r="164" spans="1:4" x14ac:dyDescent="0.25">
      <c r="A164" s="1">
        <v>8</v>
      </c>
      <c r="B164">
        <f t="shared" si="5"/>
        <v>8</v>
      </c>
      <c r="D164" s="1">
        <v>1</v>
      </c>
    </row>
    <row r="165" spans="1:4" x14ac:dyDescent="0.25">
      <c r="A165" s="1">
        <v>8</v>
      </c>
      <c r="B165">
        <f t="shared" si="5"/>
        <v>8</v>
      </c>
      <c r="D165" s="1">
        <v>1</v>
      </c>
    </row>
    <row r="166" spans="1:4" x14ac:dyDescent="0.25">
      <c r="A166" s="1">
        <v>7</v>
      </c>
      <c r="B166">
        <f t="shared" si="5"/>
        <v>7</v>
      </c>
      <c r="D166" s="1">
        <v>1</v>
      </c>
    </row>
    <row r="167" spans="1:4" x14ac:dyDescent="0.25">
      <c r="A167" s="1">
        <v>8</v>
      </c>
      <c r="B167">
        <f t="shared" si="5"/>
        <v>8</v>
      </c>
      <c r="D167" s="1">
        <v>1</v>
      </c>
    </row>
    <row r="168" spans="1:4" x14ac:dyDescent="0.25">
      <c r="A168" s="1">
        <v>18</v>
      </c>
      <c r="B168">
        <f t="shared" si="5"/>
        <v>18</v>
      </c>
      <c r="D168" s="1">
        <v>1</v>
      </c>
    </row>
    <row r="169" spans="1:4" x14ac:dyDescent="0.25">
      <c r="A169" s="1">
        <v>10</v>
      </c>
      <c r="B169">
        <f t="shared" si="5"/>
        <v>10</v>
      </c>
      <c r="D169" s="1">
        <v>1</v>
      </c>
    </row>
    <row r="170" spans="1:4" x14ac:dyDescent="0.25">
      <c r="A170" s="1">
        <v>8</v>
      </c>
      <c r="B170">
        <f t="shared" si="5"/>
        <v>8</v>
      </c>
      <c r="D170" s="1">
        <v>1</v>
      </c>
    </row>
    <row r="171" spans="1:4" x14ac:dyDescent="0.25">
      <c r="A171" s="1">
        <v>12</v>
      </c>
      <c r="B171">
        <f t="shared" si="5"/>
        <v>12</v>
      </c>
      <c r="D171" s="1">
        <v>1</v>
      </c>
    </row>
    <row r="172" spans="1:4" x14ac:dyDescent="0.25">
      <c r="A172" s="1">
        <v>12</v>
      </c>
      <c r="B172">
        <f t="shared" si="5"/>
        <v>12</v>
      </c>
      <c r="D172" s="1">
        <v>1</v>
      </c>
    </row>
    <row r="173" spans="1:4" x14ac:dyDescent="0.25">
      <c r="A173" s="1">
        <v>16</v>
      </c>
      <c r="B173">
        <f t="shared" si="5"/>
        <v>16</v>
      </c>
      <c r="D173" s="1">
        <v>1</v>
      </c>
    </row>
    <row r="174" spans="1:4" x14ac:dyDescent="0.25">
      <c r="A174" s="1">
        <v>15</v>
      </c>
      <c r="B174">
        <f t="shared" si="5"/>
        <v>15</v>
      </c>
      <c r="D174" s="1">
        <v>1</v>
      </c>
    </row>
    <row r="175" spans="1:4" x14ac:dyDescent="0.25">
      <c r="A175" s="1">
        <v>14</v>
      </c>
      <c r="B175">
        <f t="shared" si="5"/>
        <v>14</v>
      </c>
      <c r="D175" s="1">
        <v>1</v>
      </c>
    </row>
    <row r="176" spans="1:4" x14ac:dyDescent="0.25">
      <c r="A176" s="1">
        <v>60</v>
      </c>
      <c r="B176" t="str">
        <f t="shared" si="5"/>
        <v>N/A</v>
      </c>
      <c r="D176" s="1">
        <v>1</v>
      </c>
    </row>
    <row r="177" spans="1:4" x14ac:dyDescent="0.25">
      <c r="A177" s="1">
        <v>12</v>
      </c>
      <c r="B177">
        <f t="shared" si="5"/>
        <v>12</v>
      </c>
      <c r="D177" s="1">
        <v>1</v>
      </c>
    </row>
    <row r="178" spans="1:4" x14ac:dyDescent="0.25">
      <c r="A178" s="1">
        <v>9</v>
      </c>
      <c r="B178">
        <f t="shared" si="5"/>
        <v>9</v>
      </c>
      <c r="D178" s="1">
        <v>1</v>
      </c>
    </row>
    <row r="179" spans="1:4" x14ac:dyDescent="0.25">
      <c r="A179" s="1">
        <v>8</v>
      </c>
      <c r="B179">
        <f t="shared" si="5"/>
        <v>8</v>
      </c>
      <c r="D179" s="1">
        <v>1</v>
      </c>
    </row>
    <row r="180" spans="1:4" x14ac:dyDescent="0.25">
      <c r="A180" s="1">
        <v>10</v>
      </c>
      <c r="B180">
        <f t="shared" si="5"/>
        <v>10</v>
      </c>
      <c r="D180" s="1">
        <v>1</v>
      </c>
    </row>
    <row r="181" spans="1:4" x14ac:dyDescent="0.25">
      <c r="A181" s="1">
        <v>7</v>
      </c>
      <c r="B181">
        <f t="shared" si="5"/>
        <v>7</v>
      </c>
      <c r="D181" s="1">
        <v>1</v>
      </c>
    </row>
    <row r="182" spans="1:4" x14ac:dyDescent="0.25">
      <c r="A182" s="1">
        <v>9</v>
      </c>
      <c r="B182">
        <f t="shared" si="5"/>
        <v>9</v>
      </c>
      <c r="D182" s="1">
        <v>1</v>
      </c>
    </row>
    <row r="183" spans="1:4" x14ac:dyDescent="0.25">
      <c r="A183" s="1">
        <v>8</v>
      </c>
      <c r="B183">
        <f t="shared" si="5"/>
        <v>8</v>
      </c>
      <c r="D183" s="1">
        <v>1</v>
      </c>
    </row>
    <row r="184" spans="1:4" x14ac:dyDescent="0.25">
      <c r="A184" s="1">
        <v>14</v>
      </c>
      <c r="B184">
        <f t="shared" si="5"/>
        <v>14</v>
      </c>
      <c r="D184" s="1">
        <v>1</v>
      </c>
    </row>
    <row r="185" spans="1:4" x14ac:dyDescent="0.25">
      <c r="A185" s="1">
        <v>10</v>
      </c>
      <c r="B185">
        <f t="shared" si="5"/>
        <v>10</v>
      </c>
      <c r="D185" s="1">
        <v>1</v>
      </c>
    </row>
    <row r="186" spans="1:4" x14ac:dyDescent="0.25">
      <c r="A186" s="1">
        <v>8</v>
      </c>
      <c r="B186">
        <f t="shared" si="5"/>
        <v>8</v>
      </c>
      <c r="D186" s="1">
        <v>1</v>
      </c>
    </row>
    <row r="187" spans="1:4" x14ac:dyDescent="0.25">
      <c r="A187" s="1">
        <v>12</v>
      </c>
      <c r="B187">
        <f t="shared" si="5"/>
        <v>12</v>
      </c>
      <c r="D187" s="1">
        <v>1</v>
      </c>
    </row>
    <row r="188" spans="1:4" x14ac:dyDescent="0.25">
      <c r="A188" s="1">
        <v>12</v>
      </c>
      <c r="B188">
        <f t="shared" si="5"/>
        <v>12</v>
      </c>
      <c r="D188" s="1">
        <v>1</v>
      </c>
    </row>
    <row r="189" spans="1:4" x14ac:dyDescent="0.25">
      <c r="A189" s="1">
        <v>5</v>
      </c>
      <c r="B189">
        <f t="shared" si="5"/>
        <v>5</v>
      </c>
      <c r="D189" s="1">
        <v>1</v>
      </c>
    </row>
    <row r="190" spans="1:4" x14ac:dyDescent="0.25">
      <c r="A190" s="1">
        <v>11</v>
      </c>
      <c r="B190">
        <f t="shared" si="5"/>
        <v>11</v>
      </c>
      <c r="D190" s="1">
        <v>1</v>
      </c>
    </row>
    <row r="191" spans="1:4" x14ac:dyDescent="0.25">
      <c r="A191" s="1">
        <v>12</v>
      </c>
      <c r="B191">
        <f t="shared" si="5"/>
        <v>12</v>
      </c>
      <c r="D191" s="1">
        <v>1</v>
      </c>
    </row>
    <row r="192" spans="1:4" x14ac:dyDescent="0.25">
      <c r="A192" s="1">
        <v>9</v>
      </c>
      <c r="B192">
        <f t="shared" si="5"/>
        <v>9</v>
      </c>
      <c r="D192" s="1">
        <v>1</v>
      </c>
    </row>
    <row r="193" spans="1:4" x14ac:dyDescent="0.25">
      <c r="A193" s="1">
        <v>12</v>
      </c>
      <c r="B193">
        <f t="shared" si="5"/>
        <v>12</v>
      </c>
      <c r="D193" s="1">
        <v>1</v>
      </c>
    </row>
    <row r="194" spans="1:4" x14ac:dyDescent="0.25">
      <c r="A194" s="1">
        <v>2</v>
      </c>
      <c r="B194">
        <f t="shared" si="5"/>
        <v>2</v>
      </c>
      <c r="D194" s="1">
        <v>1</v>
      </c>
    </row>
    <row r="195" spans="1:4" x14ac:dyDescent="0.25">
      <c r="A195" s="1">
        <v>56</v>
      </c>
      <c r="B195" t="str">
        <f t="shared" si="5"/>
        <v>N/A</v>
      </c>
      <c r="D195" s="1">
        <v>1</v>
      </c>
    </row>
    <row r="196" spans="1:4" x14ac:dyDescent="0.25">
      <c r="A196" s="1">
        <v>8</v>
      </c>
      <c r="B196">
        <f t="shared" si="5"/>
        <v>8</v>
      </c>
      <c r="D196" s="1">
        <v>1</v>
      </c>
    </row>
    <row r="197" spans="1:4" x14ac:dyDescent="0.25">
      <c r="A197" s="1">
        <v>12</v>
      </c>
      <c r="B197">
        <f t="shared" si="5"/>
        <v>12</v>
      </c>
      <c r="D197" s="1">
        <v>1</v>
      </c>
    </row>
    <row r="198" spans="1:4" x14ac:dyDescent="0.25">
      <c r="A198" s="1">
        <v>10</v>
      </c>
      <c r="B198">
        <f t="shared" si="5"/>
        <v>10</v>
      </c>
      <c r="D198" s="1">
        <v>1</v>
      </c>
    </row>
    <row r="199" spans="1:4" x14ac:dyDescent="0.25">
      <c r="A199" s="1">
        <v>6</v>
      </c>
      <c r="B199">
        <f t="shared" si="5"/>
        <v>6</v>
      </c>
      <c r="D199" s="1">
        <v>1</v>
      </c>
    </row>
    <row r="200" spans="1:4" x14ac:dyDescent="0.25">
      <c r="A200" s="1">
        <v>8</v>
      </c>
      <c r="B200">
        <f t="shared" si="5"/>
        <v>8</v>
      </c>
      <c r="D200" s="1">
        <v>1</v>
      </c>
    </row>
    <row r="201" spans="1:4" x14ac:dyDescent="0.25">
      <c r="A201" s="1">
        <v>8</v>
      </c>
      <c r="B201">
        <f t="shared" si="5"/>
        <v>8</v>
      </c>
      <c r="D201" s="1">
        <v>1</v>
      </c>
    </row>
    <row r="202" spans="1:4" x14ac:dyDescent="0.25">
      <c r="A202" s="1">
        <v>12</v>
      </c>
      <c r="B202">
        <f t="shared" ref="B202:B265" si="6">IF(A202&lt;=20,A202,"N/A")</f>
        <v>12</v>
      </c>
      <c r="D202" s="1">
        <v>1</v>
      </c>
    </row>
    <row r="203" spans="1:4" x14ac:dyDescent="0.25">
      <c r="A203" s="1">
        <v>16</v>
      </c>
      <c r="B203">
        <f t="shared" si="6"/>
        <v>16</v>
      </c>
      <c r="D203" s="1">
        <v>1</v>
      </c>
    </row>
    <row r="204" spans="1:4" x14ac:dyDescent="0.25">
      <c r="A204" s="1">
        <v>8</v>
      </c>
      <c r="B204">
        <f t="shared" si="6"/>
        <v>8</v>
      </c>
      <c r="D204" s="1">
        <v>1</v>
      </c>
    </row>
    <row r="205" spans="1:4" x14ac:dyDescent="0.25">
      <c r="A205" s="1">
        <v>10</v>
      </c>
      <c r="B205">
        <f t="shared" si="6"/>
        <v>10</v>
      </c>
      <c r="D205" s="1">
        <v>1</v>
      </c>
    </row>
    <row r="206" spans="1:4" x14ac:dyDescent="0.25">
      <c r="A206" s="1">
        <v>10</v>
      </c>
      <c r="B206">
        <f t="shared" si="6"/>
        <v>10</v>
      </c>
      <c r="D206" s="1">
        <v>1</v>
      </c>
    </row>
    <row r="207" spans="1:4" x14ac:dyDescent="0.25">
      <c r="A207" s="1">
        <v>12</v>
      </c>
      <c r="B207">
        <f t="shared" si="6"/>
        <v>12</v>
      </c>
      <c r="D207" s="1">
        <v>1</v>
      </c>
    </row>
    <row r="208" spans="1:4" x14ac:dyDescent="0.25">
      <c r="A208" s="1">
        <v>3</v>
      </c>
      <c r="B208">
        <f t="shared" si="6"/>
        <v>3</v>
      </c>
      <c r="D208" s="1">
        <v>1</v>
      </c>
    </row>
    <row r="209" spans="1:4" x14ac:dyDescent="0.25">
      <c r="A209" s="1">
        <v>8</v>
      </c>
      <c r="B209">
        <f t="shared" si="6"/>
        <v>8</v>
      </c>
      <c r="D209" s="1">
        <v>1</v>
      </c>
    </row>
    <row r="210" spans="1:4" x14ac:dyDescent="0.25">
      <c r="A210" s="1">
        <v>5</v>
      </c>
      <c r="B210">
        <f t="shared" si="6"/>
        <v>5</v>
      </c>
      <c r="D210" s="1">
        <v>1</v>
      </c>
    </row>
    <row r="211" spans="1:4" x14ac:dyDescent="0.25">
      <c r="A211" s="1">
        <v>12</v>
      </c>
      <c r="B211">
        <f t="shared" si="6"/>
        <v>12</v>
      </c>
      <c r="D211" s="1">
        <v>1</v>
      </c>
    </row>
    <row r="212" spans="1:4" x14ac:dyDescent="0.25">
      <c r="A212" s="1">
        <v>9</v>
      </c>
      <c r="B212">
        <f t="shared" si="6"/>
        <v>9</v>
      </c>
      <c r="D212" s="1">
        <v>1</v>
      </c>
    </row>
    <row r="213" spans="1:4" x14ac:dyDescent="0.25">
      <c r="A213" s="1">
        <v>10</v>
      </c>
      <c r="B213">
        <f t="shared" si="6"/>
        <v>10</v>
      </c>
      <c r="D213" s="1">
        <v>1</v>
      </c>
    </row>
    <row r="214" spans="1:4" x14ac:dyDescent="0.25">
      <c r="A214" s="1">
        <v>11</v>
      </c>
      <c r="B214">
        <f t="shared" si="6"/>
        <v>11</v>
      </c>
      <c r="D214" s="1">
        <v>1</v>
      </c>
    </row>
    <row r="215" spans="1:4" x14ac:dyDescent="0.25">
      <c r="A215" s="1">
        <v>10</v>
      </c>
      <c r="B215">
        <f t="shared" si="6"/>
        <v>10</v>
      </c>
      <c r="D215" s="1">
        <v>1</v>
      </c>
    </row>
    <row r="216" spans="1:4" x14ac:dyDescent="0.25">
      <c r="A216" s="1">
        <v>7</v>
      </c>
      <c r="B216">
        <f t="shared" si="6"/>
        <v>7</v>
      </c>
      <c r="D216" s="1">
        <v>1</v>
      </c>
    </row>
    <row r="217" spans="1:4" x14ac:dyDescent="0.25">
      <c r="A217" s="1">
        <v>4</v>
      </c>
      <c r="B217">
        <f t="shared" si="6"/>
        <v>4</v>
      </c>
      <c r="D217" s="1">
        <v>1</v>
      </c>
    </row>
    <row r="218" spans="1:4" x14ac:dyDescent="0.25">
      <c r="A218" s="1">
        <v>10</v>
      </c>
      <c r="B218">
        <f t="shared" si="6"/>
        <v>10</v>
      </c>
      <c r="D218" s="1">
        <v>1</v>
      </c>
    </row>
    <row r="219" spans="1:4" x14ac:dyDescent="0.25">
      <c r="A219" s="1">
        <v>8</v>
      </c>
      <c r="B219">
        <f t="shared" si="6"/>
        <v>8</v>
      </c>
      <c r="D219" s="1">
        <v>1</v>
      </c>
    </row>
    <row r="220" spans="1:4" x14ac:dyDescent="0.25">
      <c r="A220" s="1">
        <v>12</v>
      </c>
      <c r="B220">
        <f t="shared" si="6"/>
        <v>12</v>
      </c>
      <c r="D220" s="1">
        <v>1</v>
      </c>
    </row>
    <row r="221" spans="1:4" x14ac:dyDescent="0.25">
      <c r="A221" s="1">
        <v>10</v>
      </c>
      <c r="B221">
        <f t="shared" si="6"/>
        <v>10</v>
      </c>
      <c r="D221" s="1">
        <v>1</v>
      </c>
    </row>
    <row r="222" spans="1:4" x14ac:dyDescent="0.25">
      <c r="A222" s="1">
        <v>12</v>
      </c>
      <c r="B222">
        <f t="shared" si="6"/>
        <v>12</v>
      </c>
      <c r="D222" s="1">
        <v>1</v>
      </c>
    </row>
    <row r="223" spans="1:4" x14ac:dyDescent="0.25">
      <c r="A223" s="1">
        <v>14</v>
      </c>
      <c r="B223">
        <f t="shared" si="6"/>
        <v>14</v>
      </c>
      <c r="D223" s="1">
        <v>1</v>
      </c>
    </row>
    <row r="224" spans="1:4" x14ac:dyDescent="0.25">
      <c r="A224" s="1">
        <v>10</v>
      </c>
      <c r="B224">
        <f t="shared" si="6"/>
        <v>10</v>
      </c>
      <c r="D224" s="1">
        <v>1</v>
      </c>
    </row>
    <row r="225" spans="1:4" x14ac:dyDescent="0.25">
      <c r="A225" s="1">
        <v>9</v>
      </c>
      <c r="B225">
        <f t="shared" si="6"/>
        <v>9</v>
      </c>
      <c r="D225" s="1">
        <v>1</v>
      </c>
    </row>
    <row r="226" spans="1:4" x14ac:dyDescent="0.25">
      <c r="A226" s="1">
        <v>9</v>
      </c>
      <c r="B226">
        <f t="shared" si="6"/>
        <v>9</v>
      </c>
      <c r="D226" s="1">
        <v>1</v>
      </c>
    </row>
    <row r="227" spans="1:4" x14ac:dyDescent="0.25">
      <c r="A227" s="1">
        <v>5</v>
      </c>
      <c r="B227">
        <f t="shared" si="6"/>
        <v>5</v>
      </c>
      <c r="D227" s="1">
        <v>1</v>
      </c>
    </row>
    <row r="228" spans="1:4" x14ac:dyDescent="0.25">
      <c r="A228" s="1">
        <v>15</v>
      </c>
      <c r="B228">
        <f t="shared" si="6"/>
        <v>15</v>
      </c>
      <c r="D228" s="1">
        <v>1</v>
      </c>
    </row>
    <row r="229" spans="1:4" x14ac:dyDescent="0.25">
      <c r="A229" s="1">
        <v>16</v>
      </c>
      <c r="B229">
        <f t="shared" si="6"/>
        <v>16</v>
      </c>
      <c r="D229" s="1">
        <v>1</v>
      </c>
    </row>
    <row r="230" spans="1:4" x14ac:dyDescent="0.25">
      <c r="A230" s="1">
        <v>10</v>
      </c>
      <c r="B230">
        <f t="shared" si="6"/>
        <v>10</v>
      </c>
      <c r="D230" s="1">
        <v>1</v>
      </c>
    </row>
    <row r="231" spans="1:4" x14ac:dyDescent="0.25">
      <c r="A231" s="1">
        <v>9</v>
      </c>
      <c r="B231">
        <f t="shared" si="6"/>
        <v>9</v>
      </c>
      <c r="D231" s="1">
        <v>1</v>
      </c>
    </row>
    <row r="232" spans="1:4" x14ac:dyDescent="0.25">
      <c r="A232" s="1">
        <v>7</v>
      </c>
      <c r="B232">
        <f t="shared" si="6"/>
        <v>7</v>
      </c>
      <c r="D232" s="1">
        <v>1</v>
      </c>
    </row>
    <row r="233" spans="1:4" x14ac:dyDescent="0.25">
      <c r="A233" s="1">
        <v>10</v>
      </c>
      <c r="B233">
        <f t="shared" si="6"/>
        <v>10</v>
      </c>
      <c r="D233" s="1">
        <v>1</v>
      </c>
    </row>
    <row r="234" spans="1:4" x14ac:dyDescent="0.25">
      <c r="A234" s="1">
        <v>10</v>
      </c>
      <c r="B234">
        <f t="shared" si="6"/>
        <v>10</v>
      </c>
      <c r="D234" s="1">
        <v>1</v>
      </c>
    </row>
    <row r="235" spans="1:4" x14ac:dyDescent="0.25">
      <c r="A235" s="1">
        <v>3</v>
      </c>
      <c r="B235">
        <f t="shared" si="6"/>
        <v>3</v>
      </c>
      <c r="D235" s="1">
        <v>1</v>
      </c>
    </row>
    <row r="236" spans="1:4" x14ac:dyDescent="0.25">
      <c r="A236" s="1">
        <v>8</v>
      </c>
      <c r="B236">
        <f t="shared" si="6"/>
        <v>8</v>
      </c>
      <c r="D236" s="1">
        <v>1</v>
      </c>
    </row>
    <row r="237" spans="1:4" x14ac:dyDescent="0.25">
      <c r="A237" s="1">
        <v>12</v>
      </c>
      <c r="B237">
        <f t="shared" si="6"/>
        <v>12</v>
      </c>
      <c r="D237" s="1">
        <v>1</v>
      </c>
    </row>
    <row r="238" spans="1:4" x14ac:dyDescent="0.25">
      <c r="A238" s="1">
        <v>1</v>
      </c>
      <c r="B238">
        <f t="shared" si="6"/>
        <v>1</v>
      </c>
      <c r="D238" s="1">
        <v>1</v>
      </c>
    </row>
    <row r="239" spans="1:4" x14ac:dyDescent="0.25">
      <c r="A239" s="1">
        <v>3</v>
      </c>
      <c r="B239">
        <f t="shared" si="6"/>
        <v>3</v>
      </c>
      <c r="D239" s="1">
        <v>1</v>
      </c>
    </row>
    <row r="240" spans="1:4" x14ac:dyDescent="0.25">
      <c r="A240" s="1">
        <v>12</v>
      </c>
      <c r="B240">
        <f t="shared" si="6"/>
        <v>12</v>
      </c>
      <c r="D240" s="1">
        <v>1</v>
      </c>
    </row>
    <row r="241" spans="1:4" x14ac:dyDescent="0.25">
      <c r="A241" s="1">
        <v>9</v>
      </c>
      <c r="B241">
        <f t="shared" si="6"/>
        <v>9</v>
      </c>
      <c r="D241" s="1">
        <v>1</v>
      </c>
    </row>
    <row r="242" spans="1:4" x14ac:dyDescent="0.25">
      <c r="A242" s="1">
        <v>8</v>
      </c>
      <c r="B242">
        <f t="shared" si="6"/>
        <v>8</v>
      </c>
      <c r="D242" s="1">
        <v>1</v>
      </c>
    </row>
    <row r="243" spans="1:4" x14ac:dyDescent="0.25">
      <c r="A243" s="1">
        <v>10</v>
      </c>
      <c r="B243">
        <f t="shared" si="6"/>
        <v>10</v>
      </c>
      <c r="D243" s="1">
        <v>1</v>
      </c>
    </row>
    <row r="244" spans="1:4" x14ac:dyDescent="0.25">
      <c r="A244" s="1">
        <v>10</v>
      </c>
      <c r="B244">
        <f t="shared" si="6"/>
        <v>10</v>
      </c>
      <c r="D244" s="1">
        <v>1</v>
      </c>
    </row>
    <row r="245" spans="1:4" x14ac:dyDescent="0.25">
      <c r="A245" s="1">
        <v>12</v>
      </c>
      <c r="B245">
        <f t="shared" si="6"/>
        <v>12</v>
      </c>
      <c r="D245" s="1">
        <v>1</v>
      </c>
    </row>
    <row r="246" spans="1:4" x14ac:dyDescent="0.25">
      <c r="A246" s="1">
        <v>11</v>
      </c>
      <c r="B246">
        <f t="shared" si="6"/>
        <v>11</v>
      </c>
      <c r="D246" s="1">
        <v>1</v>
      </c>
    </row>
    <row r="247" spans="1:4" x14ac:dyDescent="0.25">
      <c r="A247" s="1">
        <v>16</v>
      </c>
      <c r="B247">
        <f t="shared" si="6"/>
        <v>16</v>
      </c>
      <c r="D247" s="1">
        <v>1</v>
      </c>
    </row>
    <row r="248" spans="1:4" x14ac:dyDescent="0.25">
      <c r="A248" s="1">
        <v>6</v>
      </c>
      <c r="B248">
        <f t="shared" si="6"/>
        <v>6</v>
      </c>
      <c r="D248" s="1">
        <v>1</v>
      </c>
    </row>
    <row r="249" spans="1:4" x14ac:dyDescent="0.25">
      <c r="A249" s="1">
        <v>7</v>
      </c>
      <c r="B249">
        <f t="shared" si="6"/>
        <v>7</v>
      </c>
      <c r="D249" s="1">
        <v>1</v>
      </c>
    </row>
    <row r="250" spans="1:4" x14ac:dyDescent="0.25">
      <c r="A250" s="1">
        <v>10</v>
      </c>
      <c r="B250">
        <f t="shared" si="6"/>
        <v>10</v>
      </c>
      <c r="D250" s="1">
        <v>1</v>
      </c>
    </row>
    <row r="251" spans="1:4" x14ac:dyDescent="0.25">
      <c r="A251" s="1">
        <v>14</v>
      </c>
      <c r="B251">
        <f t="shared" si="6"/>
        <v>14</v>
      </c>
      <c r="D251" s="1">
        <v>1</v>
      </c>
    </row>
    <row r="252" spans="1:4" x14ac:dyDescent="0.25">
      <c r="A252" s="1">
        <v>10</v>
      </c>
      <c r="B252">
        <f t="shared" si="6"/>
        <v>10</v>
      </c>
      <c r="D252" s="1">
        <v>1</v>
      </c>
    </row>
    <row r="253" spans="1:4" x14ac:dyDescent="0.25">
      <c r="A253" s="1">
        <v>8</v>
      </c>
      <c r="B253">
        <f t="shared" si="6"/>
        <v>8</v>
      </c>
      <c r="D253" s="1">
        <v>1</v>
      </c>
    </row>
    <row r="254" spans="1:4" x14ac:dyDescent="0.25">
      <c r="A254" s="1">
        <v>14</v>
      </c>
      <c r="B254">
        <f t="shared" si="6"/>
        <v>14</v>
      </c>
      <c r="D254" s="1">
        <v>1</v>
      </c>
    </row>
    <row r="255" spans="1:4" x14ac:dyDescent="0.25">
      <c r="A255" s="1">
        <v>8</v>
      </c>
      <c r="B255">
        <f t="shared" si="6"/>
        <v>8</v>
      </c>
      <c r="D255" s="1">
        <v>1</v>
      </c>
    </row>
    <row r="256" spans="1:4" x14ac:dyDescent="0.25">
      <c r="A256" s="1">
        <v>12</v>
      </c>
      <c r="B256">
        <f t="shared" si="6"/>
        <v>12</v>
      </c>
      <c r="D256" s="1">
        <v>1</v>
      </c>
    </row>
    <row r="257" spans="1:4" x14ac:dyDescent="0.25">
      <c r="A257" s="1">
        <v>10</v>
      </c>
      <c r="B257">
        <f t="shared" si="6"/>
        <v>10</v>
      </c>
      <c r="D257" s="1">
        <v>1</v>
      </c>
    </row>
    <row r="258" spans="1:4" x14ac:dyDescent="0.25">
      <c r="A258" s="1">
        <v>9</v>
      </c>
      <c r="B258">
        <f t="shared" si="6"/>
        <v>9</v>
      </c>
      <c r="D258" s="1">
        <v>1</v>
      </c>
    </row>
    <row r="259" spans="1:4" x14ac:dyDescent="0.25">
      <c r="A259" s="1">
        <v>12</v>
      </c>
      <c r="B259">
        <f t="shared" si="6"/>
        <v>12</v>
      </c>
      <c r="D259" s="1">
        <v>1</v>
      </c>
    </row>
    <row r="260" spans="1:4" x14ac:dyDescent="0.25">
      <c r="A260" s="1">
        <v>12</v>
      </c>
      <c r="B260">
        <f t="shared" si="6"/>
        <v>12</v>
      </c>
      <c r="D260" s="1">
        <v>1</v>
      </c>
    </row>
    <row r="261" spans="1:4" x14ac:dyDescent="0.25">
      <c r="A261" s="1">
        <v>13</v>
      </c>
      <c r="B261">
        <f t="shared" si="6"/>
        <v>13</v>
      </c>
      <c r="D261" s="1">
        <v>1</v>
      </c>
    </row>
    <row r="262" spans="1:4" x14ac:dyDescent="0.25">
      <c r="A262" s="1">
        <v>12</v>
      </c>
      <c r="B262">
        <f t="shared" si="6"/>
        <v>12</v>
      </c>
      <c r="D262" s="1">
        <v>1</v>
      </c>
    </row>
    <row r="263" spans="1:4" x14ac:dyDescent="0.25">
      <c r="A263" s="1">
        <v>14</v>
      </c>
      <c r="B263">
        <f t="shared" si="6"/>
        <v>14</v>
      </c>
      <c r="D263" s="1">
        <v>1</v>
      </c>
    </row>
    <row r="264" spans="1:4" x14ac:dyDescent="0.25">
      <c r="A264" s="1">
        <v>12</v>
      </c>
      <c r="B264">
        <f t="shared" si="6"/>
        <v>12</v>
      </c>
      <c r="D264" s="1">
        <v>1</v>
      </c>
    </row>
    <row r="265" spans="1:4" x14ac:dyDescent="0.25">
      <c r="A265" s="1">
        <v>9</v>
      </c>
      <c r="B265">
        <f t="shared" si="6"/>
        <v>9</v>
      </c>
      <c r="D265" s="1">
        <v>1</v>
      </c>
    </row>
    <row r="266" spans="1:4" x14ac:dyDescent="0.25">
      <c r="A266" s="1">
        <v>9</v>
      </c>
      <c r="B266">
        <f t="shared" ref="B266:B329" si="7">IF(A266&lt;=20,A266,"N/A")</f>
        <v>9</v>
      </c>
      <c r="D266" s="1">
        <v>1</v>
      </c>
    </row>
    <row r="267" spans="1:4" x14ac:dyDescent="0.25">
      <c r="A267" s="1">
        <v>10</v>
      </c>
      <c r="B267">
        <f t="shared" si="7"/>
        <v>10</v>
      </c>
      <c r="D267" s="1">
        <v>1</v>
      </c>
    </row>
    <row r="268" spans="1:4" x14ac:dyDescent="0.25">
      <c r="A268" s="1">
        <v>10</v>
      </c>
      <c r="B268">
        <f t="shared" si="7"/>
        <v>10</v>
      </c>
      <c r="D268" s="1">
        <v>1</v>
      </c>
    </row>
    <row r="269" spans="1:4" x14ac:dyDescent="0.25">
      <c r="A269" s="1">
        <v>9</v>
      </c>
      <c r="B269">
        <f t="shared" si="7"/>
        <v>9</v>
      </c>
      <c r="D269" s="1">
        <v>1</v>
      </c>
    </row>
    <row r="270" spans="1:4" x14ac:dyDescent="0.25">
      <c r="A270" s="1">
        <v>8</v>
      </c>
      <c r="B270">
        <f t="shared" si="7"/>
        <v>8</v>
      </c>
      <c r="D270" s="1">
        <v>1</v>
      </c>
    </row>
    <row r="271" spans="1:4" x14ac:dyDescent="0.25">
      <c r="A271" s="1">
        <v>10</v>
      </c>
      <c r="B271">
        <f t="shared" si="7"/>
        <v>10</v>
      </c>
      <c r="D271" s="1">
        <v>1</v>
      </c>
    </row>
    <row r="272" spans="1:4" x14ac:dyDescent="0.25">
      <c r="A272" s="1">
        <v>12</v>
      </c>
      <c r="B272">
        <f t="shared" si="7"/>
        <v>12</v>
      </c>
      <c r="D272" s="1">
        <v>1</v>
      </c>
    </row>
    <row r="273" spans="1:4" x14ac:dyDescent="0.25">
      <c r="A273" s="1">
        <v>14</v>
      </c>
      <c r="B273">
        <f t="shared" si="7"/>
        <v>14</v>
      </c>
      <c r="D273" s="1">
        <v>1</v>
      </c>
    </row>
    <row r="274" spans="1:4" x14ac:dyDescent="0.25">
      <c r="A274" s="1">
        <v>8</v>
      </c>
      <c r="B274">
        <f t="shared" si="7"/>
        <v>8</v>
      </c>
      <c r="D274" s="1">
        <v>1</v>
      </c>
    </row>
    <row r="275" spans="1:4" x14ac:dyDescent="0.25">
      <c r="A275" s="1">
        <v>12</v>
      </c>
      <c r="B275">
        <f t="shared" si="7"/>
        <v>12</v>
      </c>
      <c r="D275" s="1">
        <v>1</v>
      </c>
    </row>
    <row r="276" spans="1:4" x14ac:dyDescent="0.25">
      <c r="A276" s="1">
        <v>14</v>
      </c>
      <c r="B276">
        <f t="shared" si="7"/>
        <v>14</v>
      </c>
      <c r="D276" s="1">
        <v>1</v>
      </c>
    </row>
    <row r="277" spans="1:4" x14ac:dyDescent="0.25">
      <c r="A277" s="1">
        <v>12</v>
      </c>
      <c r="B277">
        <f t="shared" si="7"/>
        <v>12</v>
      </c>
      <c r="D277" s="1">
        <v>1</v>
      </c>
    </row>
    <row r="278" spans="1:4" x14ac:dyDescent="0.25">
      <c r="A278" s="1">
        <v>10</v>
      </c>
      <c r="B278">
        <f t="shared" si="7"/>
        <v>10</v>
      </c>
      <c r="D278" s="1">
        <v>1</v>
      </c>
    </row>
    <row r="279" spans="1:4" x14ac:dyDescent="0.25">
      <c r="A279" s="1">
        <v>15</v>
      </c>
      <c r="B279">
        <f t="shared" si="7"/>
        <v>15</v>
      </c>
      <c r="D279" s="1">
        <v>1</v>
      </c>
    </row>
    <row r="280" spans="1:4" x14ac:dyDescent="0.25">
      <c r="A280" s="1">
        <v>720</v>
      </c>
      <c r="B280" t="str">
        <f t="shared" si="7"/>
        <v>N/A</v>
      </c>
      <c r="D280" s="1">
        <v>1</v>
      </c>
    </row>
    <row r="281" spans="1:4" x14ac:dyDescent="0.25">
      <c r="A281" s="1">
        <v>10</v>
      </c>
      <c r="B281">
        <f t="shared" si="7"/>
        <v>10</v>
      </c>
      <c r="D281" s="1">
        <v>1</v>
      </c>
    </row>
    <row r="282" spans="1:4" x14ac:dyDescent="0.25">
      <c r="A282" s="1">
        <v>10</v>
      </c>
      <c r="B282">
        <f t="shared" si="7"/>
        <v>10</v>
      </c>
      <c r="D282" s="1">
        <v>1</v>
      </c>
    </row>
    <row r="283" spans="1:4" x14ac:dyDescent="0.25">
      <c r="A283" s="1">
        <v>10</v>
      </c>
      <c r="B283">
        <f t="shared" si="7"/>
        <v>10</v>
      </c>
      <c r="D283" s="1">
        <v>1</v>
      </c>
    </row>
    <row r="284" spans="1:4" x14ac:dyDescent="0.25">
      <c r="A284" s="1">
        <v>6</v>
      </c>
      <c r="B284">
        <f t="shared" si="7"/>
        <v>6</v>
      </c>
      <c r="D284" s="1">
        <v>1</v>
      </c>
    </row>
    <row r="285" spans="1:4" x14ac:dyDescent="0.25">
      <c r="A285" s="1">
        <v>12</v>
      </c>
      <c r="B285">
        <f t="shared" si="7"/>
        <v>12</v>
      </c>
      <c r="D285" s="1">
        <v>1</v>
      </c>
    </row>
    <row r="286" spans="1:4" x14ac:dyDescent="0.25">
      <c r="A286" s="1">
        <v>10</v>
      </c>
      <c r="B286">
        <f t="shared" si="7"/>
        <v>10</v>
      </c>
      <c r="D286" s="1">
        <v>1</v>
      </c>
    </row>
    <row r="287" spans="1:4" x14ac:dyDescent="0.25">
      <c r="A287" s="1">
        <v>7</v>
      </c>
      <c r="B287">
        <f t="shared" si="7"/>
        <v>7</v>
      </c>
      <c r="D287" s="1">
        <v>1</v>
      </c>
    </row>
    <row r="288" spans="1:4" x14ac:dyDescent="0.25">
      <c r="A288" s="1">
        <v>10</v>
      </c>
      <c r="B288">
        <f t="shared" si="7"/>
        <v>10</v>
      </c>
      <c r="D288" s="1">
        <v>1</v>
      </c>
    </row>
    <row r="289" spans="1:4" x14ac:dyDescent="0.25">
      <c r="A289" s="1">
        <v>10</v>
      </c>
      <c r="B289">
        <f t="shared" si="7"/>
        <v>10</v>
      </c>
      <c r="D289" s="1">
        <v>1</v>
      </c>
    </row>
    <row r="290" spans="1:4" x14ac:dyDescent="0.25">
      <c r="A290" s="1">
        <v>15</v>
      </c>
      <c r="B290">
        <f t="shared" si="7"/>
        <v>15</v>
      </c>
      <c r="D290" s="1">
        <v>1</v>
      </c>
    </row>
    <row r="291" spans="1:4" x14ac:dyDescent="0.25">
      <c r="A291" s="1">
        <v>5</v>
      </c>
      <c r="B291">
        <f t="shared" si="7"/>
        <v>5</v>
      </c>
      <c r="D291" s="1">
        <v>1</v>
      </c>
    </row>
    <row r="292" spans="1:4" x14ac:dyDescent="0.25">
      <c r="A292" s="1">
        <v>4</v>
      </c>
      <c r="B292">
        <f t="shared" si="7"/>
        <v>4</v>
      </c>
      <c r="D292" s="1">
        <v>1</v>
      </c>
    </row>
    <row r="293" spans="1:4" x14ac:dyDescent="0.25">
      <c r="A293" s="1">
        <v>12</v>
      </c>
      <c r="B293">
        <f t="shared" si="7"/>
        <v>12</v>
      </c>
      <c r="D293" s="1">
        <v>1</v>
      </c>
    </row>
    <row r="294" spans="1:4" x14ac:dyDescent="0.25">
      <c r="A294" s="1">
        <v>4</v>
      </c>
      <c r="B294">
        <f t="shared" si="7"/>
        <v>4</v>
      </c>
      <c r="D294" s="1">
        <v>1</v>
      </c>
    </row>
    <row r="295" spans="1:4" x14ac:dyDescent="0.25">
      <c r="A295" s="1">
        <v>10</v>
      </c>
      <c r="B295">
        <f t="shared" si="7"/>
        <v>10</v>
      </c>
      <c r="D295" s="1">
        <v>1</v>
      </c>
    </row>
    <row r="296" spans="1:4" x14ac:dyDescent="0.25">
      <c r="A296" s="1">
        <v>10</v>
      </c>
      <c r="B296">
        <f t="shared" si="7"/>
        <v>10</v>
      </c>
      <c r="D296" s="1">
        <v>1</v>
      </c>
    </row>
    <row r="297" spans="1:4" x14ac:dyDescent="0.25">
      <c r="A297" s="1">
        <v>14</v>
      </c>
      <c r="B297">
        <f t="shared" si="7"/>
        <v>14</v>
      </c>
      <c r="D297" s="1">
        <v>1</v>
      </c>
    </row>
    <row r="298" spans="1:4" x14ac:dyDescent="0.25">
      <c r="A298" s="1">
        <v>10</v>
      </c>
      <c r="B298">
        <f t="shared" si="7"/>
        <v>10</v>
      </c>
      <c r="D298" s="1">
        <v>1</v>
      </c>
    </row>
    <row r="299" spans="1:4" x14ac:dyDescent="0.25">
      <c r="A299" s="1">
        <v>15</v>
      </c>
      <c r="B299">
        <f t="shared" si="7"/>
        <v>15</v>
      </c>
      <c r="D299" s="1">
        <v>1</v>
      </c>
    </row>
    <row r="300" spans="1:4" x14ac:dyDescent="0.25">
      <c r="A300" s="1">
        <v>14</v>
      </c>
      <c r="B300">
        <f t="shared" si="7"/>
        <v>14</v>
      </c>
      <c r="D300" s="1">
        <v>1</v>
      </c>
    </row>
    <row r="301" spans="1:4" x14ac:dyDescent="0.25">
      <c r="A301" s="1">
        <v>9</v>
      </c>
      <c r="B301">
        <f t="shared" si="7"/>
        <v>9</v>
      </c>
      <c r="D301" s="1">
        <v>1</v>
      </c>
    </row>
    <row r="302" spans="1:4" x14ac:dyDescent="0.25">
      <c r="A302" s="1">
        <v>10</v>
      </c>
      <c r="B302">
        <f t="shared" si="7"/>
        <v>10</v>
      </c>
      <c r="D302" s="1">
        <v>1</v>
      </c>
    </row>
    <row r="303" spans="1:4" x14ac:dyDescent="0.25">
      <c r="A303" s="1">
        <v>14</v>
      </c>
      <c r="B303">
        <f t="shared" si="7"/>
        <v>14</v>
      </c>
      <c r="D303" s="1">
        <v>1</v>
      </c>
    </row>
    <row r="304" spans="1:4" x14ac:dyDescent="0.25">
      <c r="A304" s="1">
        <v>5</v>
      </c>
      <c r="B304">
        <f t="shared" si="7"/>
        <v>5</v>
      </c>
      <c r="D304" s="1">
        <v>1</v>
      </c>
    </row>
    <row r="305" spans="1:4" x14ac:dyDescent="0.25">
      <c r="A305" s="1">
        <v>10</v>
      </c>
      <c r="B305">
        <f t="shared" si="7"/>
        <v>10</v>
      </c>
      <c r="D305" s="1">
        <v>1</v>
      </c>
    </row>
    <row r="306" spans="1:4" x14ac:dyDescent="0.25">
      <c r="A306" s="1">
        <v>10</v>
      </c>
      <c r="B306">
        <f t="shared" si="7"/>
        <v>10</v>
      </c>
      <c r="D306" s="1">
        <v>1</v>
      </c>
    </row>
    <row r="307" spans="1:4" x14ac:dyDescent="0.25">
      <c r="A307" s="1">
        <v>14</v>
      </c>
      <c r="B307">
        <f t="shared" si="7"/>
        <v>14</v>
      </c>
      <c r="D307" s="1">
        <v>1</v>
      </c>
    </row>
    <row r="308" spans="1:4" x14ac:dyDescent="0.25">
      <c r="A308" s="1">
        <v>6</v>
      </c>
      <c r="B308">
        <f t="shared" si="7"/>
        <v>6</v>
      </c>
      <c r="D308" s="1">
        <v>1</v>
      </c>
    </row>
    <row r="309" spans="1:4" x14ac:dyDescent="0.25">
      <c r="A309" s="1">
        <v>12</v>
      </c>
      <c r="B309">
        <f t="shared" si="7"/>
        <v>12</v>
      </c>
      <c r="D309" s="1">
        <v>1</v>
      </c>
    </row>
    <row r="310" spans="1:4" x14ac:dyDescent="0.25">
      <c r="A310" s="1">
        <v>5</v>
      </c>
      <c r="B310">
        <f t="shared" si="7"/>
        <v>5</v>
      </c>
      <c r="D310" s="1">
        <v>1</v>
      </c>
    </row>
    <row r="311" spans="1:4" x14ac:dyDescent="0.25">
      <c r="A311" s="1">
        <v>10</v>
      </c>
      <c r="B311">
        <f t="shared" si="7"/>
        <v>10</v>
      </c>
      <c r="D311" s="1">
        <v>1</v>
      </c>
    </row>
    <row r="312" spans="1:4" x14ac:dyDescent="0.25">
      <c r="A312" s="1">
        <v>9</v>
      </c>
      <c r="B312">
        <f t="shared" si="7"/>
        <v>9</v>
      </c>
      <c r="D312" s="1">
        <v>1</v>
      </c>
    </row>
    <row r="313" spans="1:4" x14ac:dyDescent="0.25">
      <c r="A313" s="1">
        <v>11</v>
      </c>
      <c r="B313">
        <f t="shared" si="7"/>
        <v>11</v>
      </c>
      <c r="D313" s="1">
        <v>1</v>
      </c>
    </row>
    <row r="314" spans="1:4" x14ac:dyDescent="0.25">
      <c r="A314" s="1">
        <v>18</v>
      </c>
      <c r="B314">
        <f t="shared" si="7"/>
        <v>18</v>
      </c>
      <c r="D314" s="1">
        <v>1</v>
      </c>
    </row>
    <row r="315" spans="1:4" x14ac:dyDescent="0.25">
      <c r="A315" s="1">
        <v>12</v>
      </c>
      <c r="B315">
        <f t="shared" si="7"/>
        <v>12</v>
      </c>
      <c r="D315" s="1">
        <v>1</v>
      </c>
    </row>
    <row r="316" spans="1:4" x14ac:dyDescent="0.25">
      <c r="A316" s="1">
        <v>10</v>
      </c>
      <c r="B316">
        <f t="shared" si="7"/>
        <v>10</v>
      </c>
      <c r="D316" s="1">
        <v>1</v>
      </c>
    </row>
    <row r="317" spans="1:4" x14ac:dyDescent="0.25">
      <c r="A317" s="1">
        <v>8</v>
      </c>
      <c r="B317">
        <f t="shared" si="7"/>
        <v>8</v>
      </c>
      <c r="D317" s="1">
        <v>1</v>
      </c>
    </row>
    <row r="318" spans="1:4" x14ac:dyDescent="0.25">
      <c r="A318" s="1">
        <v>5</v>
      </c>
      <c r="B318">
        <f t="shared" si="7"/>
        <v>5</v>
      </c>
      <c r="D318" s="1">
        <v>1</v>
      </c>
    </row>
    <row r="319" spans="1:4" x14ac:dyDescent="0.25">
      <c r="A319" s="1">
        <v>8</v>
      </c>
      <c r="B319">
        <f t="shared" si="7"/>
        <v>8</v>
      </c>
      <c r="D319" s="1">
        <v>1</v>
      </c>
    </row>
    <row r="320" spans="1:4" x14ac:dyDescent="0.25">
      <c r="A320" s="1">
        <v>7</v>
      </c>
      <c r="B320">
        <f t="shared" si="7"/>
        <v>7</v>
      </c>
      <c r="D320" s="1">
        <v>1</v>
      </c>
    </row>
    <row r="321" spans="1:4" x14ac:dyDescent="0.25">
      <c r="A321" s="1">
        <v>10</v>
      </c>
      <c r="B321">
        <f t="shared" si="7"/>
        <v>10</v>
      </c>
      <c r="D321" s="1">
        <v>1</v>
      </c>
    </row>
    <row r="322" spans="1:4" x14ac:dyDescent="0.25">
      <c r="A322" s="1">
        <v>10</v>
      </c>
      <c r="B322">
        <f t="shared" si="7"/>
        <v>10</v>
      </c>
      <c r="D322" s="1">
        <v>1</v>
      </c>
    </row>
    <row r="323" spans="1:4" x14ac:dyDescent="0.25">
      <c r="A323" s="1">
        <v>10</v>
      </c>
      <c r="B323">
        <f t="shared" si="7"/>
        <v>10</v>
      </c>
      <c r="D323" s="1">
        <v>1</v>
      </c>
    </row>
    <row r="324" spans="1:4" x14ac:dyDescent="0.25">
      <c r="A324" s="1">
        <v>6</v>
      </c>
      <c r="B324">
        <f t="shared" si="7"/>
        <v>6</v>
      </c>
      <c r="D324" s="1">
        <v>1</v>
      </c>
    </row>
    <row r="325" spans="1:4" x14ac:dyDescent="0.25">
      <c r="A325" s="1">
        <v>5</v>
      </c>
      <c r="B325">
        <f t="shared" si="7"/>
        <v>5</v>
      </c>
      <c r="D325" s="1">
        <v>1</v>
      </c>
    </row>
    <row r="326" spans="1:4" x14ac:dyDescent="0.25">
      <c r="A326" s="1">
        <v>10</v>
      </c>
      <c r="B326">
        <f t="shared" si="7"/>
        <v>10</v>
      </c>
      <c r="D326" s="1">
        <v>1</v>
      </c>
    </row>
    <row r="327" spans="1:4" x14ac:dyDescent="0.25">
      <c r="A327" s="1">
        <v>10</v>
      </c>
      <c r="B327">
        <f t="shared" si="7"/>
        <v>10</v>
      </c>
      <c r="D327" s="1">
        <v>1</v>
      </c>
    </row>
    <row r="328" spans="1:4" x14ac:dyDescent="0.25">
      <c r="A328" s="1">
        <v>8</v>
      </c>
      <c r="B328">
        <f t="shared" si="7"/>
        <v>8</v>
      </c>
      <c r="D328" s="1">
        <v>1</v>
      </c>
    </row>
    <row r="329" spans="1:4" x14ac:dyDescent="0.25">
      <c r="A329" s="1">
        <v>8</v>
      </c>
      <c r="B329">
        <f t="shared" si="7"/>
        <v>8</v>
      </c>
      <c r="D329" s="1">
        <v>1</v>
      </c>
    </row>
    <row r="330" spans="1:4" x14ac:dyDescent="0.25">
      <c r="A330" s="1">
        <v>8</v>
      </c>
      <c r="B330">
        <f t="shared" ref="B330:B393" si="8">IF(A330&lt;=20,A330,"N/A")</f>
        <v>8</v>
      </c>
      <c r="D330" s="1">
        <v>1</v>
      </c>
    </row>
    <row r="331" spans="1:4" x14ac:dyDescent="0.25">
      <c r="A331" s="1">
        <v>14</v>
      </c>
      <c r="B331">
        <f t="shared" si="8"/>
        <v>14</v>
      </c>
      <c r="D331" s="1">
        <v>1</v>
      </c>
    </row>
    <row r="332" spans="1:4" x14ac:dyDescent="0.25">
      <c r="A332" s="1">
        <v>15</v>
      </c>
      <c r="B332">
        <f t="shared" si="8"/>
        <v>15</v>
      </c>
      <c r="D332" s="1">
        <v>1</v>
      </c>
    </row>
    <row r="333" spans="1:4" x14ac:dyDescent="0.25">
      <c r="A333" s="1">
        <v>14</v>
      </c>
      <c r="B333">
        <f t="shared" si="8"/>
        <v>14</v>
      </c>
      <c r="D333" s="1">
        <v>1</v>
      </c>
    </row>
    <row r="334" spans="1:4" x14ac:dyDescent="0.25">
      <c r="A334" s="1">
        <v>9</v>
      </c>
      <c r="B334">
        <f t="shared" si="8"/>
        <v>9</v>
      </c>
      <c r="D334" s="1">
        <v>1</v>
      </c>
    </row>
    <row r="335" spans="1:4" x14ac:dyDescent="0.25">
      <c r="A335" s="1">
        <v>10</v>
      </c>
      <c r="B335">
        <f t="shared" si="8"/>
        <v>10</v>
      </c>
      <c r="D335" s="1">
        <v>1</v>
      </c>
    </row>
    <row r="336" spans="1:4" x14ac:dyDescent="0.25">
      <c r="A336" s="1">
        <v>10</v>
      </c>
      <c r="B336">
        <f t="shared" si="8"/>
        <v>10</v>
      </c>
      <c r="D336" s="1">
        <v>1</v>
      </c>
    </row>
    <row r="337" spans="1:4" x14ac:dyDescent="0.25">
      <c r="A337" s="1">
        <v>4</v>
      </c>
      <c r="B337">
        <f t="shared" si="8"/>
        <v>4</v>
      </c>
      <c r="D337" s="1">
        <v>1</v>
      </c>
    </row>
    <row r="338" spans="1:4" x14ac:dyDescent="0.25">
      <c r="A338" s="1">
        <v>10</v>
      </c>
      <c r="B338">
        <f t="shared" si="8"/>
        <v>10</v>
      </c>
      <c r="D338" s="1">
        <v>1</v>
      </c>
    </row>
    <row r="339" spans="1:4" x14ac:dyDescent="0.25">
      <c r="A339" s="1">
        <v>10</v>
      </c>
      <c r="B339">
        <f t="shared" si="8"/>
        <v>10</v>
      </c>
      <c r="D339" s="1">
        <v>1</v>
      </c>
    </row>
    <row r="340" spans="1:4" x14ac:dyDescent="0.25">
      <c r="A340" s="1">
        <v>12</v>
      </c>
      <c r="B340">
        <f t="shared" si="8"/>
        <v>12</v>
      </c>
      <c r="D340" s="1">
        <v>1</v>
      </c>
    </row>
    <row r="341" spans="1:4" x14ac:dyDescent="0.25">
      <c r="A341" s="1">
        <v>14</v>
      </c>
      <c r="B341">
        <f t="shared" si="8"/>
        <v>14</v>
      </c>
      <c r="D341" s="1">
        <v>1</v>
      </c>
    </row>
    <row r="342" spans="1:4" x14ac:dyDescent="0.25">
      <c r="A342" s="1">
        <v>12</v>
      </c>
      <c r="B342">
        <f t="shared" si="8"/>
        <v>12</v>
      </c>
      <c r="D342" s="1">
        <v>1</v>
      </c>
    </row>
    <row r="343" spans="1:4" x14ac:dyDescent="0.25">
      <c r="A343" s="1">
        <v>9</v>
      </c>
      <c r="B343">
        <f t="shared" si="8"/>
        <v>9</v>
      </c>
      <c r="D343" s="1">
        <v>1</v>
      </c>
    </row>
    <row r="344" spans="1:4" x14ac:dyDescent="0.25">
      <c r="A344" s="1">
        <v>9</v>
      </c>
      <c r="B344">
        <f t="shared" si="8"/>
        <v>9</v>
      </c>
      <c r="D344" s="1">
        <v>1</v>
      </c>
    </row>
    <row r="345" spans="1:4" x14ac:dyDescent="0.25">
      <c r="A345" s="1">
        <v>12</v>
      </c>
      <c r="B345">
        <f t="shared" si="8"/>
        <v>12</v>
      </c>
      <c r="D345" s="1">
        <v>1</v>
      </c>
    </row>
    <row r="346" spans="1:4" x14ac:dyDescent="0.25">
      <c r="A346" s="1">
        <v>9</v>
      </c>
      <c r="B346">
        <f t="shared" si="8"/>
        <v>9</v>
      </c>
      <c r="D346" s="1">
        <v>1</v>
      </c>
    </row>
    <row r="347" spans="1:4" x14ac:dyDescent="0.25">
      <c r="A347" s="1">
        <v>10</v>
      </c>
      <c r="B347">
        <f t="shared" si="8"/>
        <v>10</v>
      </c>
      <c r="D347" s="1">
        <v>1</v>
      </c>
    </row>
    <row r="348" spans="1:4" x14ac:dyDescent="0.25">
      <c r="A348" s="1">
        <v>8</v>
      </c>
      <c r="B348">
        <f t="shared" si="8"/>
        <v>8</v>
      </c>
      <c r="D348" s="1">
        <v>1</v>
      </c>
    </row>
    <row r="349" spans="1:4" x14ac:dyDescent="0.25">
      <c r="A349" s="1">
        <v>10</v>
      </c>
      <c r="B349">
        <f t="shared" si="8"/>
        <v>10</v>
      </c>
      <c r="D349" s="1">
        <v>1</v>
      </c>
    </row>
    <row r="350" spans="1:4" x14ac:dyDescent="0.25">
      <c r="A350" s="1">
        <v>5</v>
      </c>
      <c r="B350">
        <f t="shared" si="8"/>
        <v>5</v>
      </c>
      <c r="D350" s="1">
        <v>1</v>
      </c>
    </row>
    <row r="351" spans="1:4" x14ac:dyDescent="0.25">
      <c r="A351" s="1">
        <v>13</v>
      </c>
      <c r="B351">
        <f t="shared" si="8"/>
        <v>13</v>
      </c>
      <c r="D351" s="1">
        <v>1</v>
      </c>
    </row>
    <row r="352" spans="1:4" x14ac:dyDescent="0.25">
      <c r="A352" s="1">
        <v>5</v>
      </c>
      <c r="B352">
        <f t="shared" si="8"/>
        <v>5</v>
      </c>
      <c r="D352" s="1">
        <v>1</v>
      </c>
    </row>
    <row r="353" spans="1:4" x14ac:dyDescent="0.25">
      <c r="A353" s="1">
        <v>11</v>
      </c>
      <c r="B353">
        <f t="shared" si="8"/>
        <v>11</v>
      </c>
      <c r="D353" s="1">
        <v>1</v>
      </c>
    </row>
    <row r="354" spans="1:4" x14ac:dyDescent="0.25">
      <c r="A354" s="1">
        <v>3</v>
      </c>
      <c r="B354">
        <f t="shared" si="8"/>
        <v>3</v>
      </c>
      <c r="D354" s="1">
        <v>1</v>
      </c>
    </row>
    <row r="355" spans="1:4" x14ac:dyDescent="0.25">
      <c r="A355" s="1">
        <v>16</v>
      </c>
      <c r="B355">
        <f t="shared" si="8"/>
        <v>16</v>
      </c>
      <c r="D355" s="1">
        <v>1</v>
      </c>
    </row>
    <row r="356" spans="1:4" x14ac:dyDescent="0.25">
      <c r="A356" s="1">
        <v>5</v>
      </c>
      <c r="B356">
        <f t="shared" si="8"/>
        <v>5</v>
      </c>
      <c r="D356" s="1">
        <v>1</v>
      </c>
    </row>
    <row r="357" spans="1:4" x14ac:dyDescent="0.25">
      <c r="A357" s="1">
        <v>15</v>
      </c>
      <c r="B357">
        <f t="shared" si="8"/>
        <v>15</v>
      </c>
      <c r="D357" s="1">
        <v>1</v>
      </c>
    </row>
    <row r="358" spans="1:4" x14ac:dyDescent="0.25">
      <c r="A358" s="1">
        <v>12</v>
      </c>
      <c r="B358">
        <f t="shared" si="8"/>
        <v>12</v>
      </c>
      <c r="D358" s="1">
        <v>1</v>
      </c>
    </row>
    <row r="359" spans="1:4" x14ac:dyDescent="0.25">
      <c r="A359" s="1">
        <v>5</v>
      </c>
      <c r="B359">
        <f t="shared" si="8"/>
        <v>5</v>
      </c>
      <c r="D359" s="1">
        <v>1</v>
      </c>
    </row>
    <row r="360" spans="1:4" x14ac:dyDescent="0.25">
      <c r="A360" s="1">
        <v>12</v>
      </c>
      <c r="B360">
        <f t="shared" si="8"/>
        <v>12</v>
      </c>
      <c r="D360" s="1">
        <v>1</v>
      </c>
    </row>
    <row r="361" spans="1:4" x14ac:dyDescent="0.25">
      <c r="A361" s="1">
        <v>9</v>
      </c>
      <c r="B361">
        <f t="shared" si="8"/>
        <v>9</v>
      </c>
      <c r="D361" s="1">
        <v>1</v>
      </c>
    </row>
    <row r="362" spans="1:4" x14ac:dyDescent="0.25">
      <c r="A362" s="1">
        <v>7</v>
      </c>
      <c r="B362">
        <f t="shared" si="8"/>
        <v>7</v>
      </c>
      <c r="D362" s="1">
        <v>1</v>
      </c>
    </row>
    <row r="363" spans="1:4" x14ac:dyDescent="0.25">
      <c r="A363" s="1">
        <v>15</v>
      </c>
      <c r="B363">
        <f t="shared" si="8"/>
        <v>15</v>
      </c>
      <c r="D363" s="1">
        <v>1</v>
      </c>
    </row>
    <row r="364" spans="1:4" x14ac:dyDescent="0.25">
      <c r="A364" s="1">
        <v>8</v>
      </c>
      <c r="B364">
        <f t="shared" si="8"/>
        <v>8</v>
      </c>
      <c r="D364" s="1">
        <v>1</v>
      </c>
    </row>
    <row r="365" spans="1:4" x14ac:dyDescent="0.25">
      <c r="A365" s="1">
        <v>10</v>
      </c>
      <c r="B365">
        <f t="shared" si="8"/>
        <v>10</v>
      </c>
      <c r="D365" s="1">
        <v>1</v>
      </c>
    </row>
    <row r="366" spans="1:4" x14ac:dyDescent="0.25">
      <c r="A366" s="1">
        <v>10</v>
      </c>
      <c r="B366">
        <f t="shared" si="8"/>
        <v>10</v>
      </c>
      <c r="D366" s="1">
        <v>1</v>
      </c>
    </row>
    <row r="367" spans="1:4" x14ac:dyDescent="0.25">
      <c r="A367" s="1">
        <v>10</v>
      </c>
      <c r="B367">
        <f t="shared" si="8"/>
        <v>10</v>
      </c>
      <c r="D367" s="1">
        <v>1</v>
      </c>
    </row>
    <row r="368" spans="1:4" x14ac:dyDescent="0.25">
      <c r="A368" s="1">
        <v>11</v>
      </c>
      <c r="B368">
        <f t="shared" si="8"/>
        <v>11</v>
      </c>
      <c r="D368" s="1">
        <v>1</v>
      </c>
    </row>
    <row r="369" spans="1:4" x14ac:dyDescent="0.25">
      <c r="A369" s="1">
        <v>11</v>
      </c>
      <c r="B369">
        <f t="shared" si="8"/>
        <v>11</v>
      </c>
      <c r="D369" s="1">
        <v>1</v>
      </c>
    </row>
    <row r="370" spans="1:4" x14ac:dyDescent="0.25">
      <c r="A370" s="1">
        <v>13</v>
      </c>
      <c r="B370">
        <f t="shared" si="8"/>
        <v>13</v>
      </c>
      <c r="D370" s="1">
        <v>1</v>
      </c>
    </row>
    <row r="371" spans="1:4" x14ac:dyDescent="0.25">
      <c r="A371" s="1">
        <v>10</v>
      </c>
      <c r="B371">
        <f t="shared" si="8"/>
        <v>10</v>
      </c>
      <c r="D371" s="1">
        <v>1</v>
      </c>
    </row>
    <row r="372" spans="1:4" x14ac:dyDescent="0.25">
      <c r="A372" s="1">
        <v>14</v>
      </c>
      <c r="B372">
        <f t="shared" si="8"/>
        <v>14</v>
      </c>
      <c r="D372" s="1">
        <v>1</v>
      </c>
    </row>
    <row r="373" spans="1:4" x14ac:dyDescent="0.25">
      <c r="A373" s="1">
        <v>10</v>
      </c>
      <c r="B373">
        <f t="shared" si="8"/>
        <v>10</v>
      </c>
      <c r="D373" s="1">
        <v>1</v>
      </c>
    </row>
    <row r="374" spans="1:4" x14ac:dyDescent="0.25">
      <c r="A374" s="1">
        <v>8</v>
      </c>
      <c r="B374">
        <f t="shared" si="8"/>
        <v>8</v>
      </c>
      <c r="D374" s="1">
        <v>1</v>
      </c>
    </row>
    <row r="375" spans="1:4" x14ac:dyDescent="0.25">
      <c r="A375" s="1">
        <v>12</v>
      </c>
      <c r="B375">
        <f t="shared" si="8"/>
        <v>12</v>
      </c>
      <c r="D375" s="1">
        <v>1</v>
      </c>
    </row>
    <row r="376" spans="1:4" x14ac:dyDescent="0.25">
      <c r="A376" s="1">
        <v>10</v>
      </c>
      <c r="B376">
        <f t="shared" si="8"/>
        <v>10</v>
      </c>
      <c r="D376" s="1">
        <v>1</v>
      </c>
    </row>
    <row r="377" spans="1:4" x14ac:dyDescent="0.25">
      <c r="A377" s="1">
        <v>7</v>
      </c>
      <c r="B377">
        <f t="shared" si="8"/>
        <v>7</v>
      </c>
      <c r="D377" s="1">
        <v>1</v>
      </c>
    </row>
    <row r="378" spans="1:4" x14ac:dyDescent="0.25">
      <c r="A378" s="1">
        <v>12</v>
      </c>
      <c r="B378">
        <f t="shared" si="8"/>
        <v>12</v>
      </c>
      <c r="D378" s="1">
        <v>1</v>
      </c>
    </row>
    <row r="379" spans="1:4" x14ac:dyDescent="0.25">
      <c r="A379" s="1">
        <v>10</v>
      </c>
      <c r="B379">
        <f t="shared" si="8"/>
        <v>10</v>
      </c>
      <c r="D379" s="1">
        <v>1</v>
      </c>
    </row>
    <row r="380" spans="1:4" x14ac:dyDescent="0.25">
      <c r="A380" s="1">
        <v>10</v>
      </c>
      <c r="B380">
        <f t="shared" si="8"/>
        <v>10</v>
      </c>
      <c r="D380" s="1">
        <v>1</v>
      </c>
    </row>
    <row r="381" spans="1:4" x14ac:dyDescent="0.25">
      <c r="A381" s="1">
        <v>10</v>
      </c>
      <c r="B381">
        <f t="shared" si="8"/>
        <v>10</v>
      </c>
      <c r="D381" s="1">
        <v>1</v>
      </c>
    </row>
    <row r="382" spans="1:4" x14ac:dyDescent="0.25">
      <c r="A382" s="1">
        <v>7</v>
      </c>
      <c r="B382">
        <f t="shared" si="8"/>
        <v>7</v>
      </c>
      <c r="D382" s="1">
        <v>1</v>
      </c>
    </row>
    <row r="383" spans="1:4" x14ac:dyDescent="0.25">
      <c r="A383" s="1">
        <v>10</v>
      </c>
      <c r="B383">
        <f t="shared" si="8"/>
        <v>10</v>
      </c>
      <c r="D383" s="1">
        <v>1</v>
      </c>
    </row>
    <row r="384" spans="1:4" x14ac:dyDescent="0.25">
      <c r="A384" s="1">
        <v>10</v>
      </c>
      <c r="B384">
        <f t="shared" si="8"/>
        <v>10</v>
      </c>
      <c r="D384" s="1">
        <v>1</v>
      </c>
    </row>
    <row r="385" spans="1:4" x14ac:dyDescent="0.25">
      <c r="A385" s="1">
        <v>88</v>
      </c>
      <c r="B385" t="str">
        <f t="shared" si="8"/>
        <v>N/A</v>
      </c>
      <c r="D385" s="1">
        <v>1</v>
      </c>
    </row>
    <row r="386" spans="1:4" x14ac:dyDescent="0.25">
      <c r="A386" s="1">
        <v>10</v>
      </c>
      <c r="B386">
        <f t="shared" si="8"/>
        <v>10</v>
      </c>
      <c r="D386" s="1">
        <v>1</v>
      </c>
    </row>
    <row r="387" spans="1:4" x14ac:dyDescent="0.25">
      <c r="A387" s="1">
        <v>12</v>
      </c>
      <c r="B387">
        <f t="shared" si="8"/>
        <v>12</v>
      </c>
      <c r="D387" s="1">
        <v>1</v>
      </c>
    </row>
    <row r="388" spans="1:4" x14ac:dyDescent="0.25">
      <c r="A388" s="1">
        <v>10</v>
      </c>
      <c r="B388">
        <f t="shared" si="8"/>
        <v>10</v>
      </c>
      <c r="D388" s="1">
        <v>1</v>
      </c>
    </row>
    <row r="389" spans="1:4" x14ac:dyDescent="0.25">
      <c r="A389" s="1">
        <v>10</v>
      </c>
      <c r="B389">
        <f t="shared" si="8"/>
        <v>10</v>
      </c>
      <c r="D389" s="1">
        <v>1</v>
      </c>
    </row>
    <row r="390" spans="1:4" x14ac:dyDescent="0.25">
      <c r="A390" s="1">
        <v>11</v>
      </c>
      <c r="B390">
        <f t="shared" si="8"/>
        <v>11</v>
      </c>
      <c r="D390" s="1">
        <v>1</v>
      </c>
    </row>
    <row r="391" spans="1:4" x14ac:dyDescent="0.25">
      <c r="A391" s="1">
        <v>9</v>
      </c>
      <c r="B391">
        <f t="shared" si="8"/>
        <v>9</v>
      </c>
      <c r="D391" s="1">
        <v>1</v>
      </c>
    </row>
    <row r="392" spans="1:4" x14ac:dyDescent="0.25">
      <c r="A392" s="1">
        <v>8</v>
      </c>
      <c r="B392">
        <f t="shared" si="8"/>
        <v>8</v>
      </c>
      <c r="D392" s="1">
        <v>1</v>
      </c>
    </row>
    <row r="393" spans="1:4" x14ac:dyDescent="0.25">
      <c r="A393" s="1">
        <v>8</v>
      </c>
      <c r="B393">
        <f t="shared" si="8"/>
        <v>8</v>
      </c>
      <c r="D393" s="1">
        <v>1</v>
      </c>
    </row>
    <row r="394" spans="1:4" x14ac:dyDescent="0.25">
      <c r="A394" s="1">
        <v>12</v>
      </c>
      <c r="B394">
        <f t="shared" ref="B394:B457" si="9">IF(A394&lt;=20,A394,"N/A")</f>
        <v>12</v>
      </c>
      <c r="D394" s="1">
        <v>1</v>
      </c>
    </row>
    <row r="395" spans="1:4" x14ac:dyDescent="0.25">
      <c r="A395" s="1">
        <v>6</v>
      </c>
      <c r="B395">
        <f t="shared" si="9"/>
        <v>6</v>
      </c>
      <c r="D395" s="1">
        <v>1</v>
      </c>
    </row>
    <row r="396" spans="1:4" x14ac:dyDescent="0.25">
      <c r="A396" s="1">
        <v>13</v>
      </c>
      <c r="B396">
        <f t="shared" si="9"/>
        <v>13</v>
      </c>
      <c r="D396" s="1">
        <v>1</v>
      </c>
    </row>
    <row r="397" spans="1:4" x14ac:dyDescent="0.25">
      <c r="A397" s="1">
        <v>11</v>
      </c>
      <c r="B397">
        <f t="shared" si="9"/>
        <v>11</v>
      </c>
      <c r="D397" s="1">
        <v>1</v>
      </c>
    </row>
    <row r="398" spans="1:4" x14ac:dyDescent="0.25">
      <c r="A398" s="1">
        <v>10</v>
      </c>
      <c r="B398">
        <f t="shared" si="9"/>
        <v>10</v>
      </c>
      <c r="D398" s="1">
        <v>1</v>
      </c>
    </row>
    <row r="399" spans="1:4" x14ac:dyDescent="0.25">
      <c r="A399" s="1">
        <v>12</v>
      </c>
      <c r="B399">
        <f t="shared" si="9"/>
        <v>12</v>
      </c>
      <c r="D399" s="1">
        <v>1</v>
      </c>
    </row>
    <row r="400" spans="1:4" x14ac:dyDescent="0.25">
      <c r="A400" s="1">
        <v>6</v>
      </c>
      <c r="B400">
        <f t="shared" si="9"/>
        <v>6</v>
      </c>
      <c r="D400" s="1">
        <v>1</v>
      </c>
    </row>
    <row r="401" spans="1:4" x14ac:dyDescent="0.25">
      <c r="A401" s="1">
        <v>13</v>
      </c>
      <c r="B401">
        <f t="shared" si="9"/>
        <v>13</v>
      </c>
      <c r="D401" s="1">
        <v>1</v>
      </c>
    </row>
    <row r="402" spans="1:4" x14ac:dyDescent="0.25">
      <c r="A402" s="1">
        <v>8</v>
      </c>
      <c r="B402">
        <f t="shared" si="9"/>
        <v>8</v>
      </c>
      <c r="D402" s="1">
        <v>1</v>
      </c>
    </row>
    <row r="403" spans="1:4" x14ac:dyDescent="0.25">
      <c r="A403" s="1">
        <v>12</v>
      </c>
      <c r="B403">
        <f t="shared" si="9"/>
        <v>12</v>
      </c>
      <c r="D403" s="1">
        <v>1</v>
      </c>
    </row>
    <row r="404" spans="1:4" x14ac:dyDescent="0.25">
      <c r="A404" s="1">
        <v>10</v>
      </c>
      <c r="B404">
        <f t="shared" si="9"/>
        <v>10</v>
      </c>
      <c r="D404" s="1">
        <v>1</v>
      </c>
    </row>
    <row r="405" spans="1:4" x14ac:dyDescent="0.25">
      <c r="A405" s="1">
        <v>10</v>
      </c>
      <c r="B405">
        <f t="shared" si="9"/>
        <v>10</v>
      </c>
      <c r="D405" s="1">
        <v>1</v>
      </c>
    </row>
    <row r="406" spans="1:4" x14ac:dyDescent="0.25">
      <c r="A406" s="1">
        <v>12</v>
      </c>
      <c r="B406">
        <f t="shared" si="9"/>
        <v>12</v>
      </c>
      <c r="D406" s="1">
        <v>1</v>
      </c>
    </row>
    <row r="407" spans="1:4" x14ac:dyDescent="0.25">
      <c r="A407" s="1">
        <v>12</v>
      </c>
      <c r="B407">
        <f t="shared" si="9"/>
        <v>12</v>
      </c>
      <c r="D407" s="1">
        <v>1</v>
      </c>
    </row>
    <row r="408" spans="1:4" x14ac:dyDescent="0.25">
      <c r="A408" s="1">
        <v>5</v>
      </c>
      <c r="B408">
        <f t="shared" si="9"/>
        <v>5</v>
      </c>
      <c r="D408" s="1">
        <v>1</v>
      </c>
    </row>
    <row r="409" spans="1:4" x14ac:dyDescent="0.25">
      <c r="A409" s="1">
        <v>9</v>
      </c>
      <c r="B409">
        <f t="shared" si="9"/>
        <v>9</v>
      </c>
      <c r="D409" s="1">
        <v>1</v>
      </c>
    </row>
    <row r="410" spans="1:4" x14ac:dyDescent="0.25">
      <c r="A410" s="1">
        <v>10</v>
      </c>
      <c r="B410">
        <f t="shared" si="9"/>
        <v>10</v>
      </c>
      <c r="D410" s="1">
        <v>1</v>
      </c>
    </row>
    <row r="411" spans="1:4" x14ac:dyDescent="0.25">
      <c r="A411" s="1">
        <v>10</v>
      </c>
      <c r="B411">
        <f t="shared" si="9"/>
        <v>10</v>
      </c>
      <c r="D411" s="1">
        <v>1</v>
      </c>
    </row>
    <row r="412" spans="1:4" x14ac:dyDescent="0.25">
      <c r="A412" s="1">
        <v>8</v>
      </c>
      <c r="B412">
        <f t="shared" si="9"/>
        <v>8</v>
      </c>
      <c r="D412" s="1">
        <v>1</v>
      </c>
    </row>
    <row r="413" spans="1:4" x14ac:dyDescent="0.25">
      <c r="A413" s="1">
        <v>7</v>
      </c>
      <c r="B413">
        <f t="shared" si="9"/>
        <v>7</v>
      </c>
      <c r="D413" s="1">
        <v>1</v>
      </c>
    </row>
    <row r="414" spans="1:4" x14ac:dyDescent="0.25">
      <c r="A414" s="1">
        <v>10</v>
      </c>
      <c r="B414">
        <f t="shared" si="9"/>
        <v>10</v>
      </c>
      <c r="D414" s="1">
        <v>1</v>
      </c>
    </row>
    <row r="415" spans="1:4" x14ac:dyDescent="0.25">
      <c r="A415" s="1">
        <v>11</v>
      </c>
      <c r="B415">
        <f t="shared" si="9"/>
        <v>11</v>
      </c>
      <c r="D415" s="1">
        <v>1</v>
      </c>
    </row>
    <row r="416" spans="1:4" x14ac:dyDescent="0.25">
      <c r="A416" s="1">
        <v>16</v>
      </c>
      <c r="B416">
        <f t="shared" si="9"/>
        <v>16</v>
      </c>
      <c r="D416" s="1">
        <v>1</v>
      </c>
    </row>
    <row r="417" spans="1:4" x14ac:dyDescent="0.25">
      <c r="A417" s="1">
        <v>9</v>
      </c>
      <c r="B417">
        <f t="shared" si="9"/>
        <v>9</v>
      </c>
      <c r="D417" s="1">
        <v>1</v>
      </c>
    </row>
    <row r="418" spans="1:4" x14ac:dyDescent="0.25">
      <c r="A418" s="1">
        <v>4</v>
      </c>
      <c r="B418">
        <f t="shared" si="9"/>
        <v>4</v>
      </c>
      <c r="D418" s="1">
        <v>1</v>
      </c>
    </row>
    <row r="419" spans="1:4" x14ac:dyDescent="0.25">
      <c r="A419" s="1">
        <v>12</v>
      </c>
      <c r="B419">
        <f t="shared" si="9"/>
        <v>12</v>
      </c>
      <c r="D419" s="1">
        <v>1</v>
      </c>
    </row>
    <row r="420" spans="1:4" x14ac:dyDescent="0.25">
      <c r="A420" s="1">
        <v>12</v>
      </c>
      <c r="B420">
        <f t="shared" si="9"/>
        <v>12</v>
      </c>
      <c r="D420" s="1">
        <v>1</v>
      </c>
    </row>
    <row r="421" spans="1:4" x14ac:dyDescent="0.25">
      <c r="A421" s="1">
        <v>10</v>
      </c>
      <c r="B421">
        <f t="shared" si="9"/>
        <v>10</v>
      </c>
      <c r="D421" s="1">
        <v>1</v>
      </c>
    </row>
    <row r="422" spans="1:4" x14ac:dyDescent="0.25">
      <c r="A422" s="1">
        <v>9</v>
      </c>
      <c r="B422">
        <f t="shared" si="9"/>
        <v>9</v>
      </c>
      <c r="D422" s="1">
        <v>1</v>
      </c>
    </row>
    <row r="423" spans="1:4" x14ac:dyDescent="0.25">
      <c r="A423" s="1">
        <v>4</v>
      </c>
      <c r="B423">
        <f t="shared" si="9"/>
        <v>4</v>
      </c>
      <c r="D423" s="1">
        <v>1</v>
      </c>
    </row>
    <row r="424" spans="1:4" x14ac:dyDescent="0.25">
      <c r="A424" s="1">
        <v>10</v>
      </c>
      <c r="B424">
        <f t="shared" si="9"/>
        <v>10</v>
      </c>
      <c r="D424" s="1">
        <v>1</v>
      </c>
    </row>
    <row r="425" spans="1:4" x14ac:dyDescent="0.25">
      <c r="A425" s="1">
        <v>7</v>
      </c>
      <c r="B425">
        <f t="shared" si="9"/>
        <v>7</v>
      </c>
      <c r="D425" s="1">
        <v>1</v>
      </c>
    </row>
    <row r="426" spans="1:4" x14ac:dyDescent="0.25">
      <c r="A426" s="1">
        <v>10</v>
      </c>
      <c r="B426">
        <f t="shared" si="9"/>
        <v>10</v>
      </c>
      <c r="D426" s="1">
        <v>1</v>
      </c>
    </row>
    <row r="427" spans="1:4" x14ac:dyDescent="0.25">
      <c r="A427" s="1">
        <v>8</v>
      </c>
      <c r="B427">
        <f t="shared" si="9"/>
        <v>8</v>
      </c>
      <c r="D427" s="1">
        <v>1</v>
      </c>
    </row>
    <row r="428" spans="1:4" x14ac:dyDescent="0.25">
      <c r="A428" s="1">
        <v>12</v>
      </c>
      <c r="B428">
        <f t="shared" si="9"/>
        <v>12</v>
      </c>
      <c r="D428" s="1">
        <v>1</v>
      </c>
    </row>
    <row r="429" spans="1:4" x14ac:dyDescent="0.25">
      <c r="A429" s="1">
        <v>12</v>
      </c>
      <c r="B429">
        <f t="shared" si="9"/>
        <v>12</v>
      </c>
      <c r="D429" s="1">
        <v>1</v>
      </c>
    </row>
    <row r="430" spans="1:4" x14ac:dyDescent="0.25">
      <c r="A430" s="1">
        <v>7</v>
      </c>
      <c r="B430">
        <f t="shared" si="9"/>
        <v>7</v>
      </c>
      <c r="D430" s="1">
        <v>1</v>
      </c>
    </row>
    <row r="431" spans="1:4" x14ac:dyDescent="0.25">
      <c r="A431" s="1">
        <v>5</v>
      </c>
      <c r="B431">
        <f t="shared" si="9"/>
        <v>5</v>
      </c>
      <c r="D431" s="1">
        <v>1</v>
      </c>
    </row>
    <row r="432" spans="1:4" x14ac:dyDescent="0.25">
      <c r="A432" s="1">
        <v>10</v>
      </c>
      <c r="B432">
        <f t="shared" si="9"/>
        <v>10</v>
      </c>
      <c r="D432" s="1">
        <v>1</v>
      </c>
    </row>
    <row r="433" spans="1:4" x14ac:dyDescent="0.25">
      <c r="A433" s="1">
        <v>12</v>
      </c>
      <c r="B433">
        <f t="shared" si="9"/>
        <v>12</v>
      </c>
      <c r="D433" s="1">
        <v>1</v>
      </c>
    </row>
    <row r="434" spans="1:4" x14ac:dyDescent="0.25">
      <c r="A434" s="1">
        <v>9</v>
      </c>
      <c r="B434">
        <f t="shared" si="9"/>
        <v>9</v>
      </c>
      <c r="D434" s="1">
        <v>1</v>
      </c>
    </row>
    <row r="435" spans="1:4" x14ac:dyDescent="0.25">
      <c r="A435" s="1">
        <v>7</v>
      </c>
      <c r="B435">
        <f t="shared" si="9"/>
        <v>7</v>
      </c>
      <c r="D435" s="1">
        <v>1</v>
      </c>
    </row>
    <row r="436" spans="1:4" x14ac:dyDescent="0.25">
      <c r="A436" s="1">
        <v>12</v>
      </c>
      <c r="B436">
        <f t="shared" si="9"/>
        <v>12</v>
      </c>
      <c r="D436" s="1">
        <v>1</v>
      </c>
    </row>
    <row r="437" spans="1:4" x14ac:dyDescent="0.25">
      <c r="A437" s="1">
        <v>13</v>
      </c>
      <c r="B437">
        <f t="shared" si="9"/>
        <v>13</v>
      </c>
      <c r="D437" s="1">
        <v>1</v>
      </c>
    </row>
    <row r="438" spans="1:4" x14ac:dyDescent="0.25">
      <c r="A438" s="1">
        <v>10</v>
      </c>
      <c r="B438">
        <f t="shared" si="9"/>
        <v>10</v>
      </c>
      <c r="D438" s="1">
        <v>1</v>
      </c>
    </row>
    <row r="439" spans="1:4" x14ac:dyDescent="0.25">
      <c r="A439" s="1">
        <v>10</v>
      </c>
      <c r="B439">
        <f t="shared" si="9"/>
        <v>10</v>
      </c>
      <c r="D439" s="1">
        <v>1</v>
      </c>
    </row>
    <row r="440" spans="1:4" x14ac:dyDescent="0.25">
      <c r="A440" s="1">
        <v>8</v>
      </c>
      <c r="B440">
        <f t="shared" si="9"/>
        <v>8</v>
      </c>
      <c r="D440" s="1">
        <v>1</v>
      </c>
    </row>
    <row r="441" spans="1:4" x14ac:dyDescent="0.25">
      <c r="A441" s="1">
        <v>12</v>
      </c>
      <c r="B441">
        <f t="shared" si="9"/>
        <v>12</v>
      </c>
      <c r="D441" s="1">
        <v>1</v>
      </c>
    </row>
    <row r="442" spans="1:4" x14ac:dyDescent="0.25">
      <c r="A442" s="1">
        <v>8</v>
      </c>
      <c r="B442">
        <f t="shared" si="9"/>
        <v>8</v>
      </c>
      <c r="D442" s="1">
        <v>1</v>
      </c>
    </row>
    <row r="443" spans="1:4" x14ac:dyDescent="0.25">
      <c r="A443" s="1">
        <v>10</v>
      </c>
      <c r="B443">
        <f t="shared" si="9"/>
        <v>10</v>
      </c>
      <c r="D443" s="1">
        <v>1</v>
      </c>
    </row>
    <row r="444" spans="1:4" x14ac:dyDescent="0.25">
      <c r="A444" s="1">
        <v>10</v>
      </c>
      <c r="B444">
        <f t="shared" si="9"/>
        <v>10</v>
      </c>
      <c r="D444" s="1">
        <v>1</v>
      </c>
    </row>
    <row r="445" spans="1:4" x14ac:dyDescent="0.25">
      <c r="A445" s="1">
        <v>8</v>
      </c>
      <c r="B445">
        <f t="shared" si="9"/>
        <v>8</v>
      </c>
      <c r="D445" s="1">
        <v>1</v>
      </c>
    </row>
    <row r="446" spans="1:4" x14ac:dyDescent="0.25">
      <c r="A446" s="1">
        <v>4</v>
      </c>
      <c r="B446">
        <f t="shared" si="9"/>
        <v>4</v>
      </c>
      <c r="D446" s="1">
        <v>1</v>
      </c>
    </row>
    <row r="447" spans="1:4" x14ac:dyDescent="0.25">
      <c r="A447" s="1">
        <v>12</v>
      </c>
      <c r="B447">
        <f t="shared" si="9"/>
        <v>12</v>
      </c>
      <c r="D447" s="1">
        <v>1</v>
      </c>
    </row>
    <row r="448" spans="1:4" x14ac:dyDescent="0.25">
      <c r="A448" s="1">
        <v>8</v>
      </c>
      <c r="B448">
        <f t="shared" si="9"/>
        <v>8</v>
      </c>
      <c r="D448" s="1">
        <v>1</v>
      </c>
    </row>
    <row r="449" spans="1:4" x14ac:dyDescent="0.25">
      <c r="A449" s="1">
        <v>6</v>
      </c>
      <c r="B449">
        <f t="shared" si="9"/>
        <v>6</v>
      </c>
      <c r="D449" s="1">
        <v>1</v>
      </c>
    </row>
    <row r="450" spans="1:4" x14ac:dyDescent="0.25">
      <c r="A450" s="1">
        <v>9</v>
      </c>
      <c r="B450">
        <f t="shared" si="9"/>
        <v>9</v>
      </c>
      <c r="D450" s="1">
        <v>1</v>
      </c>
    </row>
    <row r="451" spans="1:4" x14ac:dyDescent="0.25">
      <c r="A451" s="1">
        <v>14</v>
      </c>
      <c r="B451">
        <f t="shared" si="9"/>
        <v>14</v>
      </c>
      <c r="D451" s="1">
        <v>1</v>
      </c>
    </row>
    <row r="452" spans="1:4" x14ac:dyDescent="0.25">
      <c r="A452" s="1">
        <v>6</v>
      </c>
      <c r="B452">
        <f t="shared" si="9"/>
        <v>6</v>
      </c>
      <c r="D452" s="1">
        <v>1</v>
      </c>
    </row>
    <row r="453" spans="1:4" x14ac:dyDescent="0.25">
      <c r="A453" s="1">
        <v>12</v>
      </c>
      <c r="B453">
        <f t="shared" si="9"/>
        <v>12</v>
      </c>
      <c r="D453" s="1">
        <v>1</v>
      </c>
    </row>
    <row r="454" spans="1:4" x14ac:dyDescent="0.25">
      <c r="A454" s="1">
        <v>10</v>
      </c>
      <c r="B454">
        <f t="shared" si="9"/>
        <v>10</v>
      </c>
      <c r="D454" s="1">
        <v>1</v>
      </c>
    </row>
    <row r="455" spans="1:4" x14ac:dyDescent="0.25">
      <c r="A455" s="1">
        <v>12</v>
      </c>
      <c r="B455">
        <f t="shared" si="9"/>
        <v>12</v>
      </c>
      <c r="D455" s="1">
        <v>1</v>
      </c>
    </row>
    <row r="456" spans="1:4" x14ac:dyDescent="0.25">
      <c r="A456" s="1">
        <v>7</v>
      </c>
      <c r="B456">
        <f t="shared" si="9"/>
        <v>7</v>
      </c>
      <c r="D456" s="1">
        <v>1</v>
      </c>
    </row>
    <row r="457" spans="1:4" x14ac:dyDescent="0.25">
      <c r="A457" s="1">
        <v>10</v>
      </c>
      <c r="B457">
        <f t="shared" si="9"/>
        <v>10</v>
      </c>
      <c r="D457" s="1">
        <v>1</v>
      </c>
    </row>
    <row r="458" spans="1:4" x14ac:dyDescent="0.25">
      <c r="A458" s="1">
        <v>8</v>
      </c>
      <c r="B458">
        <f t="shared" ref="B458:B521" si="10">IF(A458&lt;=20,A458,"N/A")</f>
        <v>8</v>
      </c>
      <c r="D458" s="1">
        <v>1</v>
      </c>
    </row>
    <row r="459" spans="1:4" x14ac:dyDescent="0.25">
      <c r="A459" s="1">
        <v>7</v>
      </c>
      <c r="B459">
        <f t="shared" si="10"/>
        <v>7</v>
      </c>
      <c r="D459" s="1">
        <v>1</v>
      </c>
    </row>
    <row r="460" spans="1:4" x14ac:dyDescent="0.25">
      <c r="A460" s="1">
        <v>8</v>
      </c>
      <c r="B460">
        <f t="shared" si="10"/>
        <v>8</v>
      </c>
      <c r="D460" s="1">
        <v>1</v>
      </c>
    </row>
    <row r="461" spans="1:4" x14ac:dyDescent="0.25">
      <c r="A461" s="1">
        <v>6</v>
      </c>
      <c r="B461">
        <f t="shared" si="10"/>
        <v>6</v>
      </c>
      <c r="D461" s="1">
        <v>1</v>
      </c>
    </row>
    <row r="462" spans="1:4" x14ac:dyDescent="0.25">
      <c r="A462" s="1">
        <v>5</v>
      </c>
      <c r="B462">
        <f t="shared" si="10"/>
        <v>5</v>
      </c>
      <c r="D462" s="1">
        <v>1</v>
      </c>
    </row>
    <row r="463" spans="1:4" x14ac:dyDescent="0.25">
      <c r="A463" s="1">
        <v>8</v>
      </c>
      <c r="B463">
        <f t="shared" si="10"/>
        <v>8</v>
      </c>
      <c r="D463" s="1">
        <v>1</v>
      </c>
    </row>
    <row r="464" spans="1:4" x14ac:dyDescent="0.25">
      <c r="A464" s="1">
        <v>10</v>
      </c>
      <c r="B464">
        <f t="shared" si="10"/>
        <v>10</v>
      </c>
      <c r="D464" s="1">
        <v>1</v>
      </c>
    </row>
    <row r="465" spans="1:4" x14ac:dyDescent="0.25">
      <c r="A465" s="1">
        <v>10</v>
      </c>
      <c r="B465">
        <f t="shared" si="10"/>
        <v>10</v>
      </c>
      <c r="D465" s="1">
        <v>1</v>
      </c>
    </row>
    <row r="466" spans="1:4" x14ac:dyDescent="0.25">
      <c r="A466" s="1">
        <v>10</v>
      </c>
      <c r="B466">
        <f t="shared" si="10"/>
        <v>10</v>
      </c>
      <c r="D466" s="1">
        <v>1</v>
      </c>
    </row>
    <row r="467" spans="1:4" x14ac:dyDescent="0.25">
      <c r="A467" s="1">
        <v>12</v>
      </c>
      <c r="B467">
        <f t="shared" si="10"/>
        <v>12</v>
      </c>
      <c r="D467" s="1">
        <v>1</v>
      </c>
    </row>
    <row r="468" spans="1:4" x14ac:dyDescent="0.25">
      <c r="A468" s="1">
        <v>2</v>
      </c>
      <c r="B468">
        <f t="shared" si="10"/>
        <v>2</v>
      </c>
      <c r="D468" s="1">
        <v>1</v>
      </c>
    </row>
    <row r="469" spans="1:4" x14ac:dyDescent="0.25">
      <c r="A469" s="1">
        <v>15</v>
      </c>
      <c r="B469">
        <f t="shared" si="10"/>
        <v>15</v>
      </c>
      <c r="D469" s="1">
        <v>1</v>
      </c>
    </row>
    <row r="470" spans="1:4" x14ac:dyDescent="0.25">
      <c r="A470" s="1">
        <v>8</v>
      </c>
      <c r="B470">
        <f t="shared" si="10"/>
        <v>8</v>
      </c>
      <c r="D470" s="1">
        <v>1</v>
      </c>
    </row>
    <row r="471" spans="1:4" x14ac:dyDescent="0.25">
      <c r="A471" s="1">
        <v>6</v>
      </c>
      <c r="B471">
        <f t="shared" si="10"/>
        <v>6</v>
      </c>
      <c r="D471" s="1">
        <v>1</v>
      </c>
    </row>
    <row r="472" spans="1:4" x14ac:dyDescent="0.25">
      <c r="A472" s="1">
        <v>13</v>
      </c>
      <c r="B472">
        <f t="shared" si="10"/>
        <v>13</v>
      </c>
      <c r="D472" s="1">
        <v>1</v>
      </c>
    </row>
    <row r="473" spans="1:4" x14ac:dyDescent="0.25">
      <c r="A473" s="1">
        <v>12</v>
      </c>
      <c r="B473">
        <f t="shared" si="10"/>
        <v>12</v>
      </c>
      <c r="D473" s="1">
        <v>1</v>
      </c>
    </row>
    <row r="474" spans="1:4" x14ac:dyDescent="0.25">
      <c r="A474" s="1">
        <v>11</v>
      </c>
      <c r="B474">
        <f t="shared" si="10"/>
        <v>11</v>
      </c>
      <c r="D474" s="1">
        <v>1</v>
      </c>
    </row>
    <row r="475" spans="1:4" x14ac:dyDescent="0.25">
      <c r="A475" s="1">
        <v>10</v>
      </c>
      <c r="B475">
        <f t="shared" si="10"/>
        <v>10</v>
      </c>
      <c r="D475" s="1">
        <v>1</v>
      </c>
    </row>
    <row r="476" spans="1:4" x14ac:dyDescent="0.25">
      <c r="A476" s="1">
        <v>12</v>
      </c>
      <c r="B476">
        <f t="shared" si="10"/>
        <v>12</v>
      </c>
      <c r="D476" s="1">
        <v>1</v>
      </c>
    </row>
    <row r="477" spans="1:4" x14ac:dyDescent="0.25">
      <c r="A477" s="1">
        <v>8</v>
      </c>
      <c r="B477">
        <f t="shared" si="10"/>
        <v>8</v>
      </c>
      <c r="D477" s="1">
        <v>1</v>
      </c>
    </row>
    <row r="478" spans="1:4" x14ac:dyDescent="0.25">
      <c r="A478" s="1">
        <v>10</v>
      </c>
      <c r="B478">
        <f t="shared" si="10"/>
        <v>10</v>
      </c>
      <c r="D478" s="1">
        <v>1</v>
      </c>
    </row>
    <row r="479" spans="1:4" x14ac:dyDescent="0.25">
      <c r="A479" s="1">
        <v>12</v>
      </c>
      <c r="B479">
        <f t="shared" si="10"/>
        <v>12</v>
      </c>
      <c r="D479" s="1">
        <v>1</v>
      </c>
    </row>
    <row r="480" spans="1:4" x14ac:dyDescent="0.25">
      <c r="A480" s="1">
        <v>8</v>
      </c>
      <c r="B480">
        <f t="shared" si="10"/>
        <v>8</v>
      </c>
      <c r="D480" s="1">
        <v>1</v>
      </c>
    </row>
    <row r="481" spans="1:4" x14ac:dyDescent="0.25">
      <c r="A481" s="1">
        <v>6</v>
      </c>
      <c r="B481">
        <f t="shared" si="10"/>
        <v>6</v>
      </c>
      <c r="D481" s="1">
        <v>1</v>
      </c>
    </row>
    <row r="482" spans="1:4" x14ac:dyDescent="0.25">
      <c r="A482" s="1">
        <v>9</v>
      </c>
      <c r="B482">
        <f t="shared" si="10"/>
        <v>9</v>
      </c>
      <c r="D482" s="1">
        <v>1</v>
      </c>
    </row>
    <row r="483" spans="1:4" x14ac:dyDescent="0.25">
      <c r="A483" s="1">
        <v>10</v>
      </c>
      <c r="B483">
        <f t="shared" si="10"/>
        <v>10</v>
      </c>
      <c r="D483" s="1">
        <v>1</v>
      </c>
    </row>
    <row r="484" spans="1:4" x14ac:dyDescent="0.25">
      <c r="A484" s="1">
        <v>10</v>
      </c>
      <c r="B484">
        <f t="shared" si="10"/>
        <v>10</v>
      </c>
      <c r="D484" s="1">
        <v>1</v>
      </c>
    </row>
    <row r="485" spans="1:4" x14ac:dyDescent="0.25">
      <c r="A485" s="1">
        <v>10</v>
      </c>
      <c r="B485">
        <f t="shared" si="10"/>
        <v>10</v>
      </c>
      <c r="D485" s="1">
        <v>1</v>
      </c>
    </row>
    <row r="486" spans="1:4" x14ac:dyDescent="0.25">
      <c r="A486" s="1">
        <v>12</v>
      </c>
      <c r="B486">
        <f t="shared" si="10"/>
        <v>12</v>
      </c>
      <c r="D486" s="1">
        <v>1</v>
      </c>
    </row>
    <row r="487" spans="1:4" x14ac:dyDescent="0.25">
      <c r="A487" s="1">
        <v>8</v>
      </c>
      <c r="B487">
        <f t="shared" si="10"/>
        <v>8</v>
      </c>
      <c r="D487" s="1">
        <v>1</v>
      </c>
    </row>
    <row r="488" spans="1:4" x14ac:dyDescent="0.25">
      <c r="A488" s="1">
        <v>16</v>
      </c>
      <c r="B488">
        <f t="shared" si="10"/>
        <v>16</v>
      </c>
      <c r="D488" s="1">
        <v>1</v>
      </c>
    </row>
    <row r="489" spans="1:4" x14ac:dyDescent="0.25">
      <c r="A489" s="1">
        <v>6</v>
      </c>
      <c r="B489">
        <f t="shared" si="10"/>
        <v>6</v>
      </c>
      <c r="D489" s="1">
        <v>1</v>
      </c>
    </row>
    <row r="490" spans="1:4" x14ac:dyDescent="0.25">
      <c r="A490" s="1">
        <v>540</v>
      </c>
      <c r="B490" t="str">
        <f t="shared" si="10"/>
        <v>N/A</v>
      </c>
      <c r="D490" s="1">
        <v>1</v>
      </c>
    </row>
    <row r="491" spans="1:4" x14ac:dyDescent="0.25">
      <c r="A491" s="1">
        <v>8</v>
      </c>
      <c r="B491">
        <f t="shared" si="10"/>
        <v>8</v>
      </c>
      <c r="D491" s="1">
        <v>1</v>
      </c>
    </row>
    <row r="492" spans="1:4" x14ac:dyDescent="0.25">
      <c r="A492" s="1">
        <v>10</v>
      </c>
      <c r="B492">
        <f t="shared" si="10"/>
        <v>10</v>
      </c>
      <c r="D492" s="1">
        <v>1</v>
      </c>
    </row>
    <row r="493" spans="1:4" x14ac:dyDescent="0.25">
      <c r="A493" s="1">
        <v>7</v>
      </c>
      <c r="B493">
        <f t="shared" si="10"/>
        <v>7</v>
      </c>
      <c r="D493" s="1">
        <v>1</v>
      </c>
    </row>
    <row r="494" spans="1:4" x14ac:dyDescent="0.25">
      <c r="A494" s="1">
        <v>6</v>
      </c>
      <c r="B494">
        <f t="shared" si="10"/>
        <v>6</v>
      </c>
      <c r="D494" s="1">
        <v>1</v>
      </c>
    </row>
    <row r="495" spans="1:4" x14ac:dyDescent="0.25">
      <c r="A495" s="1">
        <v>8</v>
      </c>
      <c r="B495">
        <f t="shared" si="10"/>
        <v>8</v>
      </c>
      <c r="D495" s="1">
        <v>1</v>
      </c>
    </row>
    <row r="496" spans="1:4" x14ac:dyDescent="0.25">
      <c r="A496" s="1">
        <v>7</v>
      </c>
      <c r="B496">
        <f t="shared" si="10"/>
        <v>7</v>
      </c>
      <c r="D496" s="1">
        <v>1</v>
      </c>
    </row>
    <row r="497" spans="1:4" x14ac:dyDescent="0.25">
      <c r="A497" s="1">
        <v>6</v>
      </c>
      <c r="B497">
        <f t="shared" si="10"/>
        <v>6</v>
      </c>
      <c r="D497" s="1">
        <v>1</v>
      </c>
    </row>
    <row r="498" spans="1:4" x14ac:dyDescent="0.25">
      <c r="A498" s="1">
        <v>4</v>
      </c>
      <c r="B498">
        <f t="shared" si="10"/>
        <v>4</v>
      </c>
      <c r="D498" s="1">
        <v>1</v>
      </c>
    </row>
    <row r="499" spans="1:4" x14ac:dyDescent="0.25">
      <c r="A499" s="1">
        <v>12</v>
      </c>
      <c r="B499">
        <f t="shared" si="10"/>
        <v>12</v>
      </c>
      <c r="D499" s="1">
        <v>1</v>
      </c>
    </row>
    <row r="500" spans="1:4" x14ac:dyDescent="0.25">
      <c r="A500" s="1">
        <v>12</v>
      </c>
      <c r="B500">
        <f t="shared" si="10"/>
        <v>12</v>
      </c>
      <c r="D500" s="1">
        <v>1</v>
      </c>
    </row>
    <row r="501" spans="1:4" x14ac:dyDescent="0.25">
      <c r="A501" s="1">
        <v>10</v>
      </c>
      <c r="B501">
        <f t="shared" si="10"/>
        <v>10</v>
      </c>
      <c r="D501" s="1">
        <v>1</v>
      </c>
    </row>
    <row r="502" spans="1:4" x14ac:dyDescent="0.25">
      <c r="A502" s="1">
        <v>8</v>
      </c>
      <c r="B502">
        <f t="shared" si="10"/>
        <v>8</v>
      </c>
      <c r="D502" s="1">
        <v>1</v>
      </c>
    </row>
    <row r="503" spans="1:4" x14ac:dyDescent="0.25">
      <c r="A503" s="1">
        <v>8</v>
      </c>
      <c r="B503">
        <f t="shared" si="10"/>
        <v>8</v>
      </c>
      <c r="D503" s="1">
        <v>1</v>
      </c>
    </row>
    <row r="504" spans="1:4" x14ac:dyDescent="0.25">
      <c r="A504" s="1">
        <v>10</v>
      </c>
      <c r="B504">
        <f t="shared" si="10"/>
        <v>10</v>
      </c>
      <c r="D504" s="1">
        <v>1</v>
      </c>
    </row>
    <row r="505" spans="1:4" x14ac:dyDescent="0.25">
      <c r="A505" s="1">
        <v>14</v>
      </c>
      <c r="B505">
        <f t="shared" si="10"/>
        <v>14</v>
      </c>
      <c r="D505" s="1">
        <v>1</v>
      </c>
    </row>
    <row r="506" spans="1:4" x14ac:dyDescent="0.25">
      <c r="A506" s="1">
        <v>12</v>
      </c>
      <c r="B506">
        <f t="shared" si="10"/>
        <v>12</v>
      </c>
      <c r="D506" s="1">
        <v>1</v>
      </c>
    </row>
    <row r="507" spans="1:4" x14ac:dyDescent="0.25">
      <c r="A507" s="1">
        <v>8</v>
      </c>
      <c r="B507">
        <f t="shared" si="10"/>
        <v>8</v>
      </c>
      <c r="D507" s="1">
        <v>1</v>
      </c>
    </row>
    <row r="508" spans="1:4" x14ac:dyDescent="0.25">
      <c r="A508" s="1">
        <v>8</v>
      </c>
      <c r="B508">
        <f t="shared" si="10"/>
        <v>8</v>
      </c>
      <c r="D508" s="1">
        <v>1</v>
      </c>
    </row>
    <row r="509" spans="1:4" x14ac:dyDescent="0.25">
      <c r="A509" s="1">
        <v>16</v>
      </c>
      <c r="B509">
        <f t="shared" si="10"/>
        <v>16</v>
      </c>
      <c r="D509" s="1">
        <v>1</v>
      </c>
    </row>
    <row r="510" spans="1:4" x14ac:dyDescent="0.25">
      <c r="A510" s="1">
        <v>10</v>
      </c>
      <c r="B510">
        <f t="shared" si="10"/>
        <v>10</v>
      </c>
      <c r="D510" s="1">
        <v>1</v>
      </c>
    </row>
    <row r="511" spans="1:4" x14ac:dyDescent="0.25">
      <c r="A511" s="1">
        <v>6</v>
      </c>
      <c r="B511">
        <f t="shared" si="10"/>
        <v>6</v>
      </c>
      <c r="D511" s="1">
        <v>1</v>
      </c>
    </row>
    <row r="512" spans="1:4" x14ac:dyDescent="0.25">
      <c r="A512" s="1">
        <v>14</v>
      </c>
      <c r="B512">
        <f t="shared" si="10"/>
        <v>14</v>
      </c>
      <c r="D512" s="1">
        <v>1</v>
      </c>
    </row>
    <row r="513" spans="1:4" x14ac:dyDescent="0.25">
      <c r="A513" s="1">
        <v>8</v>
      </c>
      <c r="B513">
        <f t="shared" si="10"/>
        <v>8</v>
      </c>
      <c r="D513" s="1">
        <v>1</v>
      </c>
    </row>
    <row r="514" spans="1:4" x14ac:dyDescent="0.25">
      <c r="A514" s="1">
        <v>9</v>
      </c>
      <c r="B514">
        <f t="shared" si="10"/>
        <v>9</v>
      </c>
      <c r="D514" s="1">
        <v>1</v>
      </c>
    </row>
    <row r="515" spans="1:4" x14ac:dyDescent="0.25">
      <c r="A515" s="1">
        <v>10</v>
      </c>
      <c r="B515">
        <f t="shared" si="10"/>
        <v>10</v>
      </c>
      <c r="D515" s="1">
        <v>1</v>
      </c>
    </row>
    <row r="516" spans="1:4" x14ac:dyDescent="0.25">
      <c r="A516" s="1">
        <v>8</v>
      </c>
      <c r="B516">
        <f t="shared" si="10"/>
        <v>8</v>
      </c>
      <c r="D516" s="1">
        <v>1</v>
      </c>
    </row>
    <row r="517" spans="1:4" x14ac:dyDescent="0.25">
      <c r="A517" s="1">
        <v>6</v>
      </c>
      <c r="B517">
        <f t="shared" si="10"/>
        <v>6</v>
      </c>
      <c r="D517" s="1">
        <v>1</v>
      </c>
    </row>
    <row r="518" spans="1:4" x14ac:dyDescent="0.25">
      <c r="A518" s="1">
        <v>15</v>
      </c>
      <c r="B518">
        <f t="shared" si="10"/>
        <v>15</v>
      </c>
      <c r="D518" s="1">
        <v>1</v>
      </c>
    </row>
    <row r="519" spans="1:4" x14ac:dyDescent="0.25">
      <c r="A519" s="1">
        <v>14</v>
      </c>
      <c r="B519">
        <f t="shared" si="10"/>
        <v>14</v>
      </c>
      <c r="D519" s="1">
        <v>1</v>
      </c>
    </row>
    <row r="520" spans="1:4" x14ac:dyDescent="0.25">
      <c r="A520" s="1">
        <v>8</v>
      </c>
      <c r="B520">
        <f t="shared" si="10"/>
        <v>8</v>
      </c>
      <c r="D520" s="1">
        <v>1</v>
      </c>
    </row>
    <row r="521" spans="1:4" x14ac:dyDescent="0.25">
      <c r="A521" s="1">
        <v>5</v>
      </c>
      <c r="B521">
        <f t="shared" si="10"/>
        <v>5</v>
      </c>
      <c r="D521" s="1">
        <v>1</v>
      </c>
    </row>
    <row r="522" spans="1:4" x14ac:dyDescent="0.25">
      <c r="A522" s="1">
        <v>10</v>
      </c>
      <c r="B522">
        <f t="shared" ref="B522:B585" si="11">IF(A522&lt;=20,A522,"N/A")</f>
        <v>10</v>
      </c>
      <c r="D522" s="1">
        <v>1</v>
      </c>
    </row>
    <row r="523" spans="1:4" x14ac:dyDescent="0.25">
      <c r="A523" s="1">
        <v>14</v>
      </c>
      <c r="B523">
        <f t="shared" si="11"/>
        <v>14</v>
      </c>
      <c r="D523" s="1">
        <v>1</v>
      </c>
    </row>
    <row r="524" spans="1:4" x14ac:dyDescent="0.25">
      <c r="A524" s="1">
        <v>10</v>
      </c>
      <c r="B524">
        <f t="shared" si="11"/>
        <v>10</v>
      </c>
      <c r="D524" s="1">
        <v>1</v>
      </c>
    </row>
    <row r="525" spans="1:4" x14ac:dyDescent="0.25">
      <c r="A525" s="1">
        <v>11</v>
      </c>
      <c r="B525">
        <f t="shared" si="11"/>
        <v>11</v>
      </c>
      <c r="D525" s="1">
        <v>1</v>
      </c>
    </row>
    <row r="526" spans="1:4" x14ac:dyDescent="0.25">
      <c r="A526" s="1">
        <v>9</v>
      </c>
      <c r="B526">
        <f t="shared" si="11"/>
        <v>9</v>
      </c>
      <c r="D526" s="1">
        <v>1</v>
      </c>
    </row>
    <row r="527" spans="1:4" x14ac:dyDescent="0.25">
      <c r="A527" s="1">
        <v>12</v>
      </c>
      <c r="B527">
        <f t="shared" si="11"/>
        <v>12</v>
      </c>
      <c r="D527" s="1">
        <v>1</v>
      </c>
    </row>
    <row r="528" spans="1:4" x14ac:dyDescent="0.25">
      <c r="A528" s="1">
        <v>12</v>
      </c>
      <c r="B528">
        <f t="shared" si="11"/>
        <v>12</v>
      </c>
      <c r="D528" s="1">
        <v>1</v>
      </c>
    </row>
    <row r="529" spans="1:4" x14ac:dyDescent="0.25">
      <c r="A529" s="1">
        <v>14</v>
      </c>
      <c r="B529">
        <f t="shared" si="11"/>
        <v>14</v>
      </c>
      <c r="D529" s="1">
        <v>1</v>
      </c>
    </row>
    <row r="530" spans="1:4" x14ac:dyDescent="0.25">
      <c r="A530" s="1">
        <v>6</v>
      </c>
      <c r="B530">
        <f t="shared" si="11"/>
        <v>6</v>
      </c>
      <c r="D530" s="1">
        <v>1</v>
      </c>
    </row>
    <row r="531" spans="1:4" x14ac:dyDescent="0.25">
      <c r="A531" s="1">
        <v>8</v>
      </c>
      <c r="B531">
        <f t="shared" si="11"/>
        <v>8</v>
      </c>
      <c r="D531" s="1">
        <v>1</v>
      </c>
    </row>
    <row r="532" spans="1:4" x14ac:dyDescent="0.25">
      <c r="A532" s="1">
        <v>10</v>
      </c>
      <c r="B532">
        <f t="shared" si="11"/>
        <v>10</v>
      </c>
      <c r="D532" s="1">
        <v>1</v>
      </c>
    </row>
    <row r="533" spans="1:4" x14ac:dyDescent="0.25">
      <c r="A533" s="1">
        <v>11</v>
      </c>
      <c r="B533">
        <f t="shared" si="11"/>
        <v>11</v>
      </c>
      <c r="D533" s="1">
        <v>1</v>
      </c>
    </row>
    <row r="534" spans="1:4" x14ac:dyDescent="0.25">
      <c r="A534" s="1">
        <v>12</v>
      </c>
      <c r="B534">
        <f t="shared" si="11"/>
        <v>12</v>
      </c>
      <c r="D534" s="1">
        <v>1</v>
      </c>
    </row>
    <row r="535" spans="1:4" x14ac:dyDescent="0.25">
      <c r="A535" s="1">
        <v>12</v>
      </c>
      <c r="B535">
        <f t="shared" si="11"/>
        <v>12</v>
      </c>
      <c r="D535" s="1">
        <v>1</v>
      </c>
    </row>
    <row r="536" spans="1:4" x14ac:dyDescent="0.25">
      <c r="A536" s="1">
        <v>10</v>
      </c>
      <c r="B536">
        <f t="shared" si="11"/>
        <v>10</v>
      </c>
      <c r="D536" s="1">
        <v>1</v>
      </c>
    </row>
    <row r="537" spans="1:4" x14ac:dyDescent="0.25">
      <c r="A537" s="1">
        <v>8</v>
      </c>
      <c r="B537">
        <f t="shared" si="11"/>
        <v>8</v>
      </c>
      <c r="D537" s="1">
        <v>1</v>
      </c>
    </row>
    <row r="538" spans="1:4" x14ac:dyDescent="0.25">
      <c r="A538" s="1">
        <v>4</v>
      </c>
      <c r="B538">
        <f t="shared" si="11"/>
        <v>4</v>
      </c>
      <c r="D538" s="1">
        <v>1</v>
      </c>
    </row>
    <row r="539" spans="1:4" x14ac:dyDescent="0.25">
      <c r="A539" s="1">
        <v>10</v>
      </c>
      <c r="B539">
        <f t="shared" si="11"/>
        <v>10</v>
      </c>
      <c r="D539" s="1">
        <v>1</v>
      </c>
    </row>
    <row r="540" spans="1:4" x14ac:dyDescent="0.25">
      <c r="A540" s="1">
        <v>12</v>
      </c>
      <c r="B540">
        <f t="shared" si="11"/>
        <v>12</v>
      </c>
      <c r="D540" s="1">
        <v>1</v>
      </c>
    </row>
    <row r="541" spans="1:4" x14ac:dyDescent="0.25">
      <c r="A541" s="1">
        <v>10</v>
      </c>
      <c r="B541">
        <f t="shared" si="11"/>
        <v>10</v>
      </c>
      <c r="D541" s="1">
        <v>1</v>
      </c>
    </row>
    <row r="542" spans="1:4" x14ac:dyDescent="0.25">
      <c r="A542" s="1">
        <v>8</v>
      </c>
      <c r="B542">
        <f t="shared" si="11"/>
        <v>8</v>
      </c>
      <c r="D542" s="1">
        <v>1</v>
      </c>
    </row>
    <row r="543" spans="1:4" x14ac:dyDescent="0.25">
      <c r="A543" s="1">
        <v>8</v>
      </c>
      <c r="B543">
        <f t="shared" si="11"/>
        <v>8</v>
      </c>
      <c r="D543" s="1">
        <v>1</v>
      </c>
    </row>
    <row r="544" spans="1:4" x14ac:dyDescent="0.25">
      <c r="A544" s="1">
        <v>14</v>
      </c>
      <c r="B544">
        <f t="shared" si="11"/>
        <v>14</v>
      </c>
      <c r="D544" s="1">
        <v>1</v>
      </c>
    </row>
    <row r="545" spans="1:4" x14ac:dyDescent="0.25">
      <c r="A545" s="1">
        <v>12</v>
      </c>
      <c r="B545">
        <f t="shared" si="11"/>
        <v>12</v>
      </c>
      <c r="D545" s="1">
        <v>1</v>
      </c>
    </row>
    <row r="546" spans="1:4" x14ac:dyDescent="0.25">
      <c r="A546" s="1">
        <v>16</v>
      </c>
      <c r="B546">
        <f t="shared" si="11"/>
        <v>16</v>
      </c>
      <c r="D546" s="1">
        <v>1</v>
      </c>
    </row>
    <row r="547" spans="1:4" x14ac:dyDescent="0.25">
      <c r="A547" s="1">
        <v>8</v>
      </c>
      <c r="B547">
        <f t="shared" si="11"/>
        <v>8</v>
      </c>
      <c r="D547" s="1">
        <v>1</v>
      </c>
    </row>
    <row r="548" spans="1:4" x14ac:dyDescent="0.25">
      <c r="A548" s="1">
        <v>8</v>
      </c>
      <c r="B548">
        <f t="shared" si="11"/>
        <v>8</v>
      </c>
      <c r="D548" s="1">
        <v>1</v>
      </c>
    </row>
    <row r="549" spans="1:4" x14ac:dyDescent="0.25">
      <c r="A549" s="1">
        <v>9</v>
      </c>
      <c r="B549">
        <f t="shared" si="11"/>
        <v>9</v>
      </c>
      <c r="D549" s="1">
        <v>1</v>
      </c>
    </row>
    <row r="550" spans="1:4" x14ac:dyDescent="0.25">
      <c r="A550" s="1">
        <v>10</v>
      </c>
      <c r="B550">
        <f t="shared" si="11"/>
        <v>10</v>
      </c>
      <c r="D550" s="1">
        <v>1</v>
      </c>
    </row>
    <row r="551" spans="1:4" x14ac:dyDescent="0.25">
      <c r="A551" s="1">
        <v>10</v>
      </c>
      <c r="B551">
        <f t="shared" si="11"/>
        <v>10</v>
      </c>
      <c r="D551" s="1">
        <v>1</v>
      </c>
    </row>
    <row r="552" spans="1:4" x14ac:dyDescent="0.25">
      <c r="A552" s="1">
        <v>8</v>
      </c>
      <c r="B552">
        <f t="shared" si="11"/>
        <v>8</v>
      </c>
      <c r="D552" s="1">
        <v>1</v>
      </c>
    </row>
    <row r="553" spans="1:4" x14ac:dyDescent="0.25">
      <c r="A553" s="1">
        <v>12</v>
      </c>
      <c r="B553">
        <f t="shared" si="11"/>
        <v>12</v>
      </c>
      <c r="D553" s="1">
        <v>1</v>
      </c>
    </row>
    <row r="554" spans="1:4" x14ac:dyDescent="0.25">
      <c r="A554" s="1">
        <v>8</v>
      </c>
      <c r="B554">
        <f t="shared" si="11"/>
        <v>8</v>
      </c>
      <c r="D554" s="1">
        <v>1</v>
      </c>
    </row>
    <row r="555" spans="1:4" x14ac:dyDescent="0.25">
      <c r="A555" s="1">
        <v>10</v>
      </c>
      <c r="B555">
        <f t="shared" si="11"/>
        <v>10</v>
      </c>
      <c r="D555" s="1">
        <v>1</v>
      </c>
    </row>
    <row r="556" spans="1:4" x14ac:dyDescent="0.25">
      <c r="A556" s="1">
        <v>8</v>
      </c>
      <c r="B556">
        <f t="shared" si="11"/>
        <v>8</v>
      </c>
      <c r="D556" s="1">
        <v>1</v>
      </c>
    </row>
    <row r="557" spans="1:4" x14ac:dyDescent="0.25">
      <c r="A557" s="1">
        <v>9</v>
      </c>
      <c r="B557">
        <f t="shared" si="11"/>
        <v>9</v>
      </c>
      <c r="D557" s="1">
        <v>1</v>
      </c>
    </row>
    <row r="558" spans="1:4" x14ac:dyDescent="0.25">
      <c r="A558" s="1">
        <v>10</v>
      </c>
      <c r="B558">
        <f t="shared" si="11"/>
        <v>10</v>
      </c>
      <c r="D558" s="1">
        <v>1</v>
      </c>
    </row>
    <row r="559" spans="1:4" x14ac:dyDescent="0.25">
      <c r="A559" s="1">
        <v>7</v>
      </c>
      <c r="B559">
        <f t="shared" si="11"/>
        <v>7</v>
      </c>
      <c r="D559" s="1">
        <v>1</v>
      </c>
    </row>
    <row r="560" spans="1:4" x14ac:dyDescent="0.25">
      <c r="A560" s="1">
        <v>10</v>
      </c>
      <c r="B560">
        <f t="shared" si="11"/>
        <v>10</v>
      </c>
      <c r="D560" s="1">
        <v>1</v>
      </c>
    </row>
    <row r="561" spans="1:4" x14ac:dyDescent="0.25">
      <c r="A561" s="1">
        <v>10</v>
      </c>
      <c r="B561">
        <f t="shared" si="11"/>
        <v>10</v>
      </c>
      <c r="D561" s="1">
        <v>1</v>
      </c>
    </row>
    <row r="562" spans="1:4" x14ac:dyDescent="0.25">
      <c r="A562" s="1">
        <v>5</v>
      </c>
      <c r="B562">
        <f t="shared" si="11"/>
        <v>5</v>
      </c>
      <c r="D562" s="1">
        <v>1</v>
      </c>
    </row>
    <row r="563" spans="1:4" x14ac:dyDescent="0.25">
      <c r="A563" s="1">
        <v>12</v>
      </c>
      <c r="B563">
        <f t="shared" si="11"/>
        <v>12</v>
      </c>
      <c r="D563" s="1">
        <v>1</v>
      </c>
    </row>
    <row r="564" spans="1:4" x14ac:dyDescent="0.25">
      <c r="A564" s="1">
        <v>15</v>
      </c>
      <c r="B564">
        <f t="shared" si="11"/>
        <v>15</v>
      </c>
      <c r="D564" s="1">
        <v>1</v>
      </c>
    </row>
    <row r="565" spans="1:4" x14ac:dyDescent="0.25">
      <c r="A565" s="1">
        <v>6</v>
      </c>
      <c r="B565">
        <f t="shared" si="11"/>
        <v>6</v>
      </c>
      <c r="D565" s="1">
        <v>1</v>
      </c>
    </row>
    <row r="566" spans="1:4" x14ac:dyDescent="0.25">
      <c r="A566" s="1">
        <v>12</v>
      </c>
      <c r="B566">
        <f t="shared" si="11"/>
        <v>12</v>
      </c>
      <c r="D566" s="1">
        <v>1</v>
      </c>
    </row>
    <row r="567" spans="1:4" x14ac:dyDescent="0.25">
      <c r="A567" s="1">
        <v>14</v>
      </c>
      <c r="B567">
        <f t="shared" si="11"/>
        <v>14</v>
      </c>
      <c r="D567" s="1">
        <v>1</v>
      </c>
    </row>
    <row r="568" spans="1:4" x14ac:dyDescent="0.25">
      <c r="A568" s="1">
        <v>12</v>
      </c>
      <c r="B568">
        <f t="shared" si="11"/>
        <v>12</v>
      </c>
      <c r="D568" s="1">
        <v>1</v>
      </c>
    </row>
    <row r="569" spans="1:4" x14ac:dyDescent="0.25">
      <c r="A569" s="1">
        <v>6</v>
      </c>
      <c r="B569">
        <f t="shared" si="11"/>
        <v>6</v>
      </c>
      <c r="D569" s="1">
        <v>1</v>
      </c>
    </row>
    <row r="570" spans="1:4" x14ac:dyDescent="0.25">
      <c r="A570" s="1">
        <v>6</v>
      </c>
      <c r="B570">
        <f t="shared" si="11"/>
        <v>6</v>
      </c>
      <c r="D570" s="1">
        <v>1</v>
      </c>
    </row>
    <row r="571" spans="1:4" x14ac:dyDescent="0.25">
      <c r="A571" s="1">
        <v>1</v>
      </c>
      <c r="B571">
        <f t="shared" si="11"/>
        <v>1</v>
      </c>
      <c r="D571" s="1">
        <v>1</v>
      </c>
    </row>
    <row r="572" spans="1:4" x14ac:dyDescent="0.25">
      <c r="A572" s="1">
        <v>2</v>
      </c>
      <c r="B572">
        <f t="shared" si="11"/>
        <v>2</v>
      </c>
      <c r="D572" s="1">
        <v>1</v>
      </c>
    </row>
    <row r="573" spans="1:4" x14ac:dyDescent="0.25">
      <c r="A573" s="1">
        <v>12</v>
      </c>
      <c r="B573">
        <f t="shared" si="11"/>
        <v>12</v>
      </c>
      <c r="D573" s="1">
        <v>1</v>
      </c>
    </row>
    <row r="574" spans="1:4" x14ac:dyDescent="0.25">
      <c r="A574" s="1">
        <v>5</v>
      </c>
      <c r="B574">
        <f t="shared" si="11"/>
        <v>5</v>
      </c>
      <c r="D574" s="1">
        <v>1</v>
      </c>
    </row>
    <row r="575" spans="1:4" x14ac:dyDescent="0.25">
      <c r="A575" s="1">
        <v>10</v>
      </c>
      <c r="B575">
        <f t="shared" si="11"/>
        <v>10</v>
      </c>
      <c r="D575" s="1">
        <v>1</v>
      </c>
    </row>
    <row r="576" spans="1:4" x14ac:dyDescent="0.25">
      <c r="A576" s="1">
        <v>8</v>
      </c>
      <c r="B576">
        <f t="shared" si="11"/>
        <v>8</v>
      </c>
      <c r="D576" s="1">
        <v>1</v>
      </c>
    </row>
    <row r="577" spans="1:4" x14ac:dyDescent="0.25">
      <c r="A577" s="1">
        <v>9</v>
      </c>
      <c r="B577">
        <f t="shared" si="11"/>
        <v>9</v>
      </c>
      <c r="D577" s="1">
        <v>1</v>
      </c>
    </row>
    <row r="578" spans="1:4" x14ac:dyDescent="0.25">
      <c r="A578" s="1">
        <v>12</v>
      </c>
      <c r="B578">
        <f t="shared" si="11"/>
        <v>12</v>
      </c>
      <c r="D578" s="1">
        <v>1</v>
      </c>
    </row>
    <row r="579" spans="1:4" x14ac:dyDescent="0.25">
      <c r="A579" s="1">
        <v>8</v>
      </c>
      <c r="B579">
        <f t="shared" si="11"/>
        <v>8</v>
      </c>
      <c r="D579" s="1">
        <v>1</v>
      </c>
    </row>
    <row r="580" spans="1:4" x14ac:dyDescent="0.25">
      <c r="A580" s="1">
        <v>6</v>
      </c>
      <c r="B580">
        <f t="shared" si="11"/>
        <v>6</v>
      </c>
      <c r="D580" s="1">
        <v>1</v>
      </c>
    </row>
    <row r="581" spans="1:4" x14ac:dyDescent="0.25">
      <c r="A581" s="1">
        <v>6</v>
      </c>
      <c r="B581">
        <f t="shared" si="11"/>
        <v>6</v>
      </c>
      <c r="D581" s="1">
        <v>1</v>
      </c>
    </row>
    <row r="582" spans="1:4" x14ac:dyDescent="0.25">
      <c r="A582" s="1">
        <v>10</v>
      </c>
      <c r="B582">
        <f t="shared" si="11"/>
        <v>10</v>
      </c>
      <c r="D582" s="1">
        <v>1</v>
      </c>
    </row>
    <row r="583" spans="1:4" x14ac:dyDescent="0.25">
      <c r="A583" s="1">
        <v>12</v>
      </c>
      <c r="B583">
        <f t="shared" si="11"/>
        <v>12</v>
      </c>
      <c r="D583" s="1">
        <v>1</v>
      </c>
    </row>
    <row r="584" spans="1:4" x14ac:dyDescent="0.25">
      <c r="A584" s="1">
        <v>9</v>
      </c>
      <c r="B584">
        <f t="shared" si="11"/>
        <v>9</v>
      </c>
      <c r="D584" s="1">
        <v>1</v>
      </c>
    </row>
    <row r="585" spans="1:4" x14ac:dyDescent="0.25">
      <c r="A585" s="1">
        <v>9</v>
      </c>
      <c r="B585">
        <f t="shared" si="11"/>
        <v>9</v>
      </c>
      <c r="D585" s="1">
        <v>1</v>
      </c>
    </row>
    <row r="586" spans="1:4" x14ac:dyDescent="0.25">
      <c r="A586" s="1">
        <v>7</v>
      </c>
      <c r="B586">
        <f t="shared" ref="B586:B649" si="12">IF(A586&lt;=20,A586,"N/A")</f>
        <v>7</v>
      </c>
      <c r="D586" s="1">
        <v>1</v>
      </c>
    </row>
    <row r="587" spans="1:4" x14ac:dyDescent="0.25">
      <c r="A587" s="1">
        <v>15</v>
      </c>
      <c r="B587">
        <f t="shared" si="12"/>
        <v>15</v>
      </c>
      <c r="D587" s="1">
        <v>1</v>
      </c>
    </row>
    <row r="588" spans="1:4" x14ac:dyDescent="0.25">
      <c r="A588" s="1">
        <v>10</v>
      </c>
      <c r="B588">
        <f t="shared" si="12"/>
        <v>10</v>
      </c>
      <c r="D588" s="1">
        <v>1</v>
      </c>
    </row>
    <row r="589" spans="1:4" x14ac:dyDescent="0.25">
      <c r="A589" s="1">
        <v>6</v>
      </c>
      <c r="B589">
        <f t="shared" si="12"/>
        <v>6</v>
      </c>
      <c r="D589" s="1">
        <v>1</v>
      </c>
    </row>
    <row r="590" spans="1:4" x14ac:dyDescent="0.25">
      <c r="A590" s="1">
        <v>8</v>
      </c>
      <c r="B590">
        <f t="shared" si="12"/>
        <v>8</v>
      </c>
      <c r="D590" s="1">
        <v>1</v>
      </c>
    </row>
    <row r="591" spans="1:4" x14ac:dyDescent="0.25">
      <c r="A591" s="1">
        <v>8</v>
      </c>
      <c r="B591">
        <f t="shared" si="12"/>
        <v>8</v>
      </c>
      <c r="D591" s="1">
        <v>1</v>
      </c>
    </row>
    <row r="592" spans="1:4" x14ac:dyDescent="0.25">
      <c r="A592" s="1">
        <v>7</v>
      </c>
      <c r="B592">
        <f t="shared" si="12"/>
        <v>7</v>
      </c>
      <c r="D592" s="1">
        <v>1</v>
      </c>
    </row>
    <row r="593" spans="1:4" x14ac:dyDescent="0.25">
      <c r="A593" s="1">
        <v>2</v>
      </c>
      <c r="B593">
        <f t="shared" si="12"/>
        <v>2</v>
      </c>
      <c r="D593" s="1">
        <v>1</v>
      </c>
    </row>
    <row r="594" spans="1:4" x14ac:dyDescent="0.25">
      <c r="A594" s="1">
        <v>10</v>
      </c>
      <c r="B594">
        <f t="shared" si="12"/>
        <v>10</v>
      </c>
      <c r="D594" s="1">
        <v>1</v>
      </c>
    </row>
    <row r="595" spans="1:4" x14ac:dyDescent="0.25">
      <c r="A595" s="1">
        <v>10</v>
      </c>
      <c r="B595">
        <f t="shared" si="12"/>
        <v>10</v>
      </c>
      <c r="D595" s="1">
        <v>1</v>
      </c>
    </row>
    <row r="596" spans="1:4" x14ac:dyDescent="0.25">
      <c r="A596" s="1">
        <v>10</v>
      </c>
      <c r="B596">
        <f t="shared" si="12"/>
        <v>10</v>
      </c>
      <c r="D596" s="1">
        <v>1</v>
      </c>
    </row>
    <row r="597" spans="1:4" x14ac:dyDescent="0.25">
      <c r="A597" s="1">
        <v>6</v>
      </c>
      <c r="B597">
        <f t="shared" si="12"/>
        <v>6</v>
      </c>
      <c r="D597" s="1">
        <v>1</v>
      </c>
    </row>
    <row r="598" spans="1:4" x14ac:dyDescent="0.25">
      <c r="A598" s="1">
        <v>8</v>
      </c>
      <c r="B598">
        <f t="shared" si="12"/>
        <v>8</v>
      </c>
      <c r="D598" s="1">
        <v>1</v>
      </c>
    </row>
    <row r="599" spans="1:4" x14ac:dyDescent="0.25">
      <c r="A599" s="1">
        <v>5</v>
      </c>
      <c r="B599">
        <f t="shared" si="12"/>
        <v>5</v>
      </c>
      <c r="D599" s="1">
        <v>1</v>
      </c>
    </row>
    <row r="600" spans="1:4" x14ac:dyDescent="0.25">
      <c r="A600" s="1">
        <v>12</v>
      </c>
      <c r="B600">
        <f t="shared" si="12"/>
        <v>12</v>
      </c>
      <c r="D600" s="1">
        <v>1</v>
      </c>
    </row>
    <row r="601" spans="1:4" x14ac:dyDescent="0.25">
      <c r="A601" s="1">
        <v>10</v>
      </c>
      <c r="B601">
        <f t="shared" si="12"/>
        <v>10</v>
      </c>
      <c r="D601" s="1">
        <v>1</v>
      </c>
    </row>
    <row r="602" spans="1:4" x14ac:dyDescent="0.25">
      <c r="A602" s="1">
        <v>12</v>
      </c>
      <c r="B602">
        <f t="shared" si="12"/>
        <v>12</v>
      </c>
      <c r="D602" s="1">
        <v>1</v>
      </c>
    </row>
    <row r="603" spans="1:4" x14ac:dyDescent="0.25">
      <c r="A603" s="1">
        <v>8</v>
      </c>
      <c r="B603">
        <f t="shared" si="12"/>
        <v>8</v>
      </c>
      <c r="D603" s="1">
        <v>1</v>
      </c>
    </row>
    <row r="604" spans="1:4" x14ac:dyDescent="0.25">
      <c r="A604" s="1">
        <v>10</v>
      </c>
      <c r="B604">
        <f t="shared" si="12"/>
        <v>10</v>
      </c>
      <c r="D604" s="1">
        <v>1</v>
      </c>
    </row>
    <row r="605" spans="1:4" x14ac:dyDescent="0.25">
      <c r="A605" s="1">
        <v>1</v>
      </c>
      <c r="B605">
        <f t="shared" si="12"/>
        <v>1</v>
      </c>
      <c r="D605" s="1">
        <v>1</v>
      </c>
    </row>
    <row r="606" spans="1:4" x14ac:dyDescent="0.25">
      <c r="A606" s="1">
        <v>14</v>
      </c>
      <c r="B606">
        <f t="shared" si="12"/>
        <v>14</v>
      </c>
      <c r="D606" s="1">
        <v>1</v>
      </c>
    </row>
    <row r="607" spans="1:4" x14ac:dyDescent="0.25">
      <c r="A607" s="1">
        <v>12</v>
      </c>
      <c r="B607">
        <f t="shared" si="12"/>
        <v>12</v>
      </c>
      <c r="D607" s="1">
        <v>1</v>
      </c>
    </row>
    <row r="608" spans="1:4" x14ac:dyDescent="0.25">
      <c r="A608" s="1">
        <v>11</v>
      </c>
      <c r="B608">
        <f t="shared" si="12"/>
        <v>11</v>
      </c>
      <c r="D608" s="1">
        <v>1</v>
      </c>
    </row>
    <row r="609" spans="1:4" x14ac:dyDescent="0.25">
      <c r="A609" s="1">
        <v>8</v>
      </c>
      <c r="B609">
        <f t="shared" si="12"/>
        <v>8</v>
      </c>
      <c r="D609" s="1">
        <v>1</v>
      </c>
    </row>
    <row r="610" spans="1:4" x14ac:dyDescent="0.25">
      <c r="A610" s="1">
        <v>10</v>
      </c>
      <c r="B610">
        <f t="shared" si="12"/>
        <v>10</v>
      </c>
      <c r="D610" s="1">
        <v>1</v>
      </c>
    </row>
    <row r="611" spans="1:4" x14ac:dyDescent="0.25">
      <c r="A611" s="1">
        <v>10</v>
      </c>
      <c r="B611">
        <f t="shared" si="12"/>
        <v>10</v>
      </c>
      <c r="D611" s="1">
        <v>1</v>
      </c>
    </row>
    <row r="612" spans="1:4" x14ac:dyDescent="0.25">
      <c r="A612" s="1">
        <v>4</v>
      </c>
      <c r="B612">
        <f t="shared" si="12"/>
        <v>4</v>
      </c>
      <c r="D612" s="1">
        <v>1</v>
      </c>
    </row>
    <row r="613" spans="1:4" x14ac:dyDescent="0.25">
      <c r="A613" s="1">
        <v>12</v>
      </c>
      <c r="B613">
        <f t="shared" si="12"/>
        <v>12</v>
      </c>
      <c r="D613" s="1">
        <v>1</v>
      </c>
    </row>
    <row r="614" spans="1:4" x14ac:dyDescent="0.25">
      <c r="A614" s="1">
        <v>6</v>
      </c>
      <c r="B614">
        <f t="shared" si="12"/>
        <v>6</v>
      </c>
      <c r="D614" s="1">
        <v>1</v>
      </c>
    </row>
    <row r="615" spans="1:4" x14ac:dyDescent="0.25">
      <c r="A615" s="1">
        <v>7</v>
      </c>
      <c r="B615">
        <f t="shared" si="12"/>
        <v>7</v>
      </c>
      <c r="D615" s="1">
        <v>1</v>
      </c>
    </row>
    <row r="616" spans="1:4" x14ac:dyDescent="0.25">
      <c r="A616" s="1">
        <v>6</v>
      </c>
      <c r="B616">
        <f t="shared" si="12"/>
        <v>6</v>
      </c>
      <c r="D616" s="1">
        <v>1</v>
      </c>
    </row>
    <row r="617" spans="1:4" x14ac:dyDescent="0.25">
      <c r="A617" s="1">
        <v>14</v>
      </c>
      <c r="B617">
        <f t="shared" si="12"/>
        <v>14</v>
      </c>
      <c r="D617" s="1">
        <v>1</v>
      </c>
    </row>
    <row r="618" spans="1:4" x14ac:dyDescent="0.25">
      <c r="A618" s="1">
        <v>12</v>
      </c>
      <c r="B618">
        <f t="shared" si="12"/>
        <v>12</v>
      </c>
      <c r="D618" s="1">
        <v>1</v>
      </c>
    </row>
    <row r="619" spans="1:4" x14ac:dyDescent="0.25">
      <c r="A619" s="1">
        <v>12</v>
      </c>
      <c r="B619">
        <f t="shared" si="12"/>
        <v>12</v>
      </c>
      <c r="D619" s="1">
        <v>1</v>
      </c>
    </row>
    <row r="620" spans="1:4" x14ac:dyDescent="0.25">
      <c r="A620" s="1">
        <v>7</v>
      </c>
      <c r="B620">
        <f t="shared" si="12"/>
        <v>7</v>
      </c>
      <c r="D620" s="1">
        <v>1</v>
      </c>
    </row>
    <row r="621" spans="1:4" x14ac:dyDescent="0.25">
      <c r="A621" s="1">
        <v>4</v>
      </c>
      <c r="B621">
        <f t="shared" si="12"/>
        <v>4</v>
      </c>
      <c r="D621" s="1">
        <v>1</v>
      </c>
    </row>
    <row r="622" spans="1:4" x14ac:dyDescent="0.25">
      <c r="A622" s="1">
        <v>12</v>
      </c>
      <c r="B622">
        <f t="shared" si="12"/>
        <v>12</v>
      </c>
      <c r="D622" s="1">
        <v>1</v>
      </c>
    </row>
    <row r="623" spans="1:4" x14ac:dyDescent="0.25">
      <c r="A623" s="1">
        <v>17</v>
      </c>
      <c r="B623">
        <f t="shared" si="12"/>
        <v>17</v>
      </c>
      <c r="D623" s="1">
        <v>1</v>
      </c>
    </row>
    <row r="624" spans="1:4" x14ac:dyDescent="0.25">
      <c r="A624" s="1">
        <v>8</v>
      </c>
      <c r="B624">
        <f t="shared" si="12"/>
        <v>8</v>
      </c>
      <c r="D624" s="1">
        <v>1</v>
      </c>
    </row>
    <row r="625" spans="1:4" x14ac:dyDescent="0.25">
      <c r="A625" s="1">
        <v>10</v>
      </c>
      <c r="B625">
        <f t="shared" si="12"/>
        <v>10</v>
      </c>
      <c r="D625" s="1">
        <v>1</v>
      </c>
    </row>
    <row r="626" spans="1:4" x14ac:dyDescent="0.25">
      <c r="A626" s="1">
        <v>10</v>
      </c>
      <c r="B626">
        <f t="shared" si="12"/>
        <v>10</v>
      </c>
      <c r="D626" s="1">
        <v>1</v>
      </c>
    </row>
    <row r="627" spans="1:4" x14ac:dyDescent="0.25">
      <c r="A627" s="1">
        <v>9</v>
      </c>
      <c r="B627">
        <f t="shared" si="12"/>
        <v>9</v>
      </c>
      <c r="D627" s="1">
        <v>1</v>
      </c>
    </row>
    <row r="628" spans="1:4" x14ac:dyDescent="0.25">
      <c r="A628" s="1">
        <v>10</v>
      </c>
      <c r="B628">
        <f t="shared" si="12"/>
        <v>10</v>
      </c>
      <c r="D628" s="1">
        <v>1</v>
      </c>
    </row>
    <row r="629" spans="1:4" x14ac:dyDescent="0.25">
      <c r="A629" s="1">
        <v>11</v>
      </c>
      <c r="B629">
        <f t="shared" si="12"/>
        <v>11</v>
      </c>
      <c r="D629" s="1">
        <v>1</v>
      </c>
    </row>
    <row r="630" spans="1:4" x14ac:dyDescent="0.25">
      <c r="A630" s="1">
        <v>12</v>
      </c>
      <c r="B630">
        <f t="shared" si="12"/>
        <v>12</v>
      </c>
      <c r="D630" s="1">
        <v>1</v>
      </c>
    </row>
    <row r="631" spans="1:4" x14ac:dyDescent="0.25">
      <c r="A631" s="1">
        <v>14</v>
      </c>
      <c r="B631">
        <f t="shared" si="12"/>
        <v>14</v>
      </c>
      <c r="D631" s="1">
        <v>1</v>
      </c>
    </row>
    <row r="632" spans="1:4" x14ac:dyDescent="0.25">
      <c r="A632" s="1">
        <v>10</v>
      </c>
      <c r="B632">
        <f t="shared" si="12"/>
        <v>10</v>
      </c>
      <c r="D632" s="1">
        <v>1</v>
      </c>
    </row>
    <row r="633" spans="1:4" x14ac:dyDescent="0.25">
      <c r="A633" s="1">
        <v>8</v>
      </c>
      <c r="B633">
        <f t="shared" si="12"/>
        <v>8</v>
      </c>
      <c r="D633" s="1">
        <v>1</v>
      </c>
    </row>
    <row r="634" spans="1:4" x14ac:dyDescent="0.25">
      <c r="A634" s="1">
        <v>10</v>
      </c>
      <c r="B634">
        <f t="shared" si="12"/>
        <v>10</v>
      </c>
      <c r="D634" s="1">
        <v>1</v>
      </c>
    </row>
    <row r="635" spans="1:4" x14ac:dyDescent="0.25">
      <c r="A635" s="1">
        <v>8</v>
      </c>
      <c r="B635">
        <f t="shared" si="12"/>
        <v>8</v>
      </c>
      <c r="D635" s="1">
        <v>1</v>
      </c>
    </row>
    <row r="636" spans="1:4" x14ac:dyDescent="0.25">
      <c r="A636" s="1">
        <v>6</v>
      </c>
      <c r="B636">
        <f t="shared" si="12"/>
        <v>6</v>
      </c>
      <c r="D636" s="1">
        <v>1</v>
      </c>
    </row>
    <row r="637" spans="1:4" x14ac:dyDescent="0.25">
      <c r="A637" s="1">
        <v>11</v>
      </c>
      <c r="B637">
        <f t="shared" si="12"/>
        <v>11</v>
      </c>
      <c r="D637" s="1">
        <v>1</v>
      </c>
    </row>
    <row r="638" spans="1:4" x14ac:dyDescent="0.25">
      <c r="A638" s="1">
        <v>800</v>
      </c>
      <c r="B638" t="str">
        <f t="shared" si="12"/>
        <v>N/A</v>
      </c>
      <c r="D638" s="1">
        <v>1</v>
      </c>
    </row>
    <row r="639" spans="1:4" x14ac:dyDescent="0.25">
      <c r="A639" s="1">
        <v>10</v>
      </c>
      <c r="B639">
        <f t="shared" si="12"/>
        <v>10</v>
      </c>
      <c r="D639" s="1">
        <v>1</v>
      </c>
    </row>
    <row r="640" spans="1:4" x14ac:dyDescent="0.25">
      <c r="A640" s="1">
        <v>16</v>
      </c>
      <c r="B640">
        <f t="shared" si="12"/>
        <v>16</v>
      </c>
      <c r="D640" s="1">
        <v>1</v>
      </c>
    </row>
    <row r="641" spans="1:4" x14ac:dyDescent="0.25">
      <c r="A641" s="1">
        <v>13</v>
      </c>
      <c r="B641">
        <f t="shared" si="12"/>
        <v>13</v>
      </c>
      <c r="D641" s="1">
        <v>1</v>
      </c>
    </row>
    <row r="642" spans="1:4" x14ac:dyDescent="0.25">
      <c r="A642" s="1">
        <v>9</v>
      </c>
      <c r="B642">
        <f t="shared" si="12"/>
        <v>9</v>
      </c>
      <c r="D642" s="1">
        <v>1</v>
      </c>
    </row>
    <row r="643" spans="1:4" x14ac:dyDescent="0.25">
      <c r="A643" s="1">
        <v>10</v>
      </c>
      <c r="B643">
        <f t="shared" si="12"/>
        <v>10</v>
      </c>
      <c r="D643" s="1">
        <v>1</v>
      </c>
    </row>
    <row r="644" spans="1:4" x14ac:dyDescent="0.25">
      <c r="A644" s="1">
        <v>6</v>
      </c>
      <c r="B644">
        <f t="shared" si="12"/>
        <v>6</v>
      </c>
      <c r="D644" s="1">
        <v>1</v>
      </c>
    </row>
    <row r="645" spans="1:4" x14ac:dyDescent="0.25">
      <c r="A645" s="1">
        <v>9</v>
      </c>
      <c r="B645">
        <f t="shared" si="12"/>
        <v>9</v>
      </c>
      <c r="D645" s="1">
        <v>1</v>
      </c>
    </row>
    <row r="646" spans="1:4" x14ac:dyDescent="0.25">
      <c r="A646" s="1">
        <v>12</v>
      </c>
      <c r="B646">
        <f t="shared" si="12"/>
        <v>12</v>
      </c>
      <c r="D646" s="1">
        <v>1</v>
      </c>
    </row>
    <row r="647" spans="1:4" x14ac:dyDescent="0.25">
      <c r="A647" s="1">
        <v>10</v>
      </c>
      <c r="B647">
        <f t="shared" si="12"/>
        <v>10</v>
      </c>
      <c r="D647" s="1">
        <v>1</v>
      </c>
    </row>
    <row r="648" spans="1:4" x14ac:dyDescent="0.25">
      <c r="A648" s="1">
        <v>10</v>
      </c>
      <c r="B648">
        <f t="shared" si="12"/>
        <v>10</v>
      </c>
      <c r="D648" s="1">
        <v>1</v>
      </c>
    </row>
    <row r="649" spans="1:4" x14ac:dyDescent="0.25">
      <c r="A649" s="1">
        <v>6</v>
      </c>
      <c r="B649">
        <f t="shared" si="12"/>
        <v>6</v>
      </c>
      <c r="D649" s="1">
        <v>1</v>
      </c>
    </row>
    <row r="650" spans="1:4" x14ac:dyDescent="0.25">
      <c r="A650" s="1">
        <v>9</v>
      </c>
      <c r="B650">
        <f t="shared" ref="B650:B713" si="13">IF(A650&lt;=20,A650,"N/A")</f>
        <v>9</v>
      </c>
      <c r="D650" s="1">
        <v>1</v>
      </c>
    </row>
    <row r="651" spans="1:4" x14ac:dyDescent="0.25">
      <c r="A651" s="1">
        <v>11</v>
      </c>
      <c r="B651">
        <f t="shared" si="13"/>
        <v>11</v>
      </c>
      <c r="D651" s="1">
        <v>1</v>
      </c>
    </row>
    <row r="652" spans="1:4" x14ac:dyDescent="0.25">
      <c r="A652" s="1">
        <v>12</v>
      </c>
      <c r="B652">
        <f t="shared" si="13"/>
        <v>12</v>
      </c>
      <c r="D652" s="1">
        <v>1</v>
      </c>
    </row>
    <row r="653" spans="1:4" x14ac:dyDescent="0.25">
      <c r="A653" s="1">
        <v>8</v>
      </c>
      <c r="B653">
        <f t="shared" si="13"/>
        <v>8</v>
      </c>
      <c r="D653" s="1">
        <v>1</v>
      </c>
    </row>
    <row r="654" spans="1:4" x14ac:dyDescent="0.25">
      <c r="A654" s="1">
        <v>15</v>
      </c>
      <c r="B654">
        <f t="shared" si="13"/>
        <v>15</v>
      </c>
      <c r="D654" s="1">
        <v>1</v>
      </c>
    </row>
    <row r="655" spans="1:4" x14ac:dyDescent="0.25">
      <c r="A655" s="1">
        <v>12</v>
      </c>
      <c r="B655">
        <f t="shared" si="13"/>
        <v>12</v>
      </c>
      <c r="D655" s="1">
        <v>1</v>
      </c>
    </row>
    <row r="656" spans="1:4" x14ac:dyDescent="0.25">
      <c r="A656" s="1">
        <v>10</v>
      </c>
      <c r="B656">
        <f t="shared" si="13"/>
        <v>10</v>
      </c>
      <c r="D656" s="1">
        <v>1</v>
      </c>
    </row>
    <row r="657" spans="1:4" x14ac:dyDescent="0.25">
      <c r="A657" s="1">
        <v>8</v>
      </c>
      <c r="B657">
        <f t="shared" si="13"/>
        <v>8</v>
      </c>
      <c r="D657" s="1">
        <v>1</v>
      </c>
    </row>
    <row r="658" spans="1:4" x14ac:dyDescent="0.25">
      <c r="A658" s="1">
        <v>5</v>
      </c>
      <c r="B658">
        <f t="shared" si="13"/>
        <v>5</v>
      </c>
      <c r="D658" s="1">
        <v>1</v>
      </c>
    </row>
    <row r="659" spans="1:4" x14ac:dyDescent="0.25">
      <c r="A659" s="1">
        <v>10</v>
      </c>
      <c r="B659">
        <f t="shared" si="13"/>
        <v>10</v>
      </c>
      <c r="D659" s="1">
        <v>1</v>
      </c>
    </row>
    <row r="660" spans="1:4" x14ac:dyDescent="0.25">
      <c r="A660" s="1">
        <v>10</v>
      </c>
      <c r="B660">
        <f t="shared" si="13"/>
        <v>10</v>
      </c>
      <c r="D660" s="1">
        <v>1</v>
      </c>
    </row>
    <row r="661" spans="1:4" x14ac:dyDescent="0.25">
      <c r="A661" s="1">
        <v>6</v>
      </c>
      <c r="B661">
        <f t="shared" si="13"/>
        <v>6</v>
      </c>
      <c r="D661" s="1">
        <v>1</v>
      </c>
    </row>
    <row r="662" spans="1:4" x14ac:dyDescent="0.25">
      <c r="A662" s="1">
        <v>11</v>
      </c>
      <c r="B662">
        <f t="shared" si="13"/>
        <v>11</v>
      </c>
      <c r="D662" s="1">
        <v>1</v>
      </c>
    </row>
    <row r="663" spans="1:4" x14ac:dyDescent="0.25">
      <c r="A663" s="1">
        <v>10</v>
      </c>
      <c r="B663">
        <f t="shared" si="13"/>
        <v>10</v>
      </c>
      <c r="D663" s="1">
        <v>1</v>
      </c>
    </row>
    <row r="664" spans="1:4" x14ac:dyDescent="0.25">
      <c r="A664" s="1">
        <v>8</v>
      </c>
      <c r="B664">
        <f t="shared" si="13"/>
        <v>8</v>
      </c>
      <c r="D664" s="1">
        <v>1</v>
      </c>
    </row>
    <row r="665" spans="1:4" x14ac:dyDescent="0.25">
      <c r="A665" s="1">
        <v>8</v>
      </c>
      <c r="B665">
        <f t="shared" si="13"/>
        <v>8</v>
      </c>
      <c r="D665" s="1">
        <v>1</v>
      </c>
    </row>
    <row r="666" spans="1:4" x14ac:dyDescent="0.25">
      <c r="A666" s="1">
        <v>12</v>
      </c>
      <c r="B666">
        <f t="shared" si="13"/>
        <v>12</v>
      </c>
      <c r="D666" s="1">
        <v>1</v>
      </c>
    </row>
    <row r="667" spans="1:4" x14ac:dyDescent="0.25">
      <c r="A667" s="1">
        <v>2</v>
      </c>
      <c r="B667">
        <f t="shared" si="13"/>
        <v>2</v>
      </c>
      <c r="D667" s="1">
        <v>1</v>
      </c>
    </row>
    <row r="668" spans="1:4" x14ac:dyDescent="0.25">
      <c r="A668" s="1">
        <v>9</v>
      </c>
      <c r="B668">
        <f t="shared" si="13"/>
        <v>9</v>
      </c>
      <c r="D668" s="1">
        <v>1</v>
      </c>
    </row>
    <row r="669" spans="1:4" x14ac:dyDescent="0.25">
      <c r="A669" s="1">
        <v>14</v>
      </c>
      <c r="B669">
        <f t="shared" si="13"/>
        <v>14</v>
      </c>
      <c r="D669" s="1">
        <v>1</v>
      </c>
    </row>
    <row r="670" spans="1:4" x14ac:dyDescent="0.25">
      <c r="A670" s="1">
        <v>10</v>
      </c>
      <c r="B670">
        <f t="shared" si="13"/>
        <v>10</v>
      </c>
      <c r="D670" s="1">
        <v>1</v>
      </c>
    </row>
    <row r="671" spans="1:4" x14ac:dyDescent="0.25">
      <c r="A671" s="1">
        <v>8</v>
      </c>
      <c r="B671">
        <f t="shared" si="13"/>
        <v>8</v>
      </c>
      <c r="D671" s="1">
        <v>1</v>
      </c>
    </row>
    <row r="672" spans="1:4" x14ac:dyDescent="0.25">
      <c r="A672" s="1">
        <v>12</v>
      </c>
      <c r="B672">
        <f t="shared" si="13"/>
        <v>12</v>
      </c>
      <c r="D672" s="1">
        <v>1</v>
      </c>
    </row>
    <row r="673" spans="1:4" x14ac:dyDescent="0.25">
      <c r="A673" s="1">
        <v>8</v>
      </c>
      <c r="B673">
        <f t="shared" si="13"/>
        <v>8</v>
      </c>
      <c r="D673" s="1">
        <v>1</v>
      </c>
    </row>
    <row r="674" spans="1:4" x14ac:dyDescent="0.25">
      <c r="A674" s="1">
        <v>4</v>
      </c>
      <c r="B674">
        <f t="shared" si="13"/>
        <v>4</v>
      </c>
      <c r="D674" s="1">
        <v>1</v>
      </c>
    </row>
    <row r="675" spans="1:4" x14ac:dyDescent="0.25">
      <c r="A675" s="1">
        <v>6</v>
      </c>
      <c r="B675">
        <f t="shared" si="13"/>
        <v>6</v>
      </c>
      <c r="D675" s="1">
        <v>1</v>
      </c>
    </row>
    <row r="676" spans="1:4" x14ac:dyDescent="0.25">
      <c r="A676" s="1">
        <v>8</v>
      </c>
      <c r="B676">
        <f t="shared" si="13"/>
        <v>8</v>
      </c>
      <c r="D676" s="1">
        <v>1</v>
      </c>
    </row>
    <row r="677" spans="1:4" x14ac:dyDescent="0.25">
      <c r="A677" s="1">
        <v>10</v>
      </c>
      <c r="B677">
        <f t="shared" si="13"/>
        <v>10</v>
      </c>
      <c r="D677" s="1">
        <v>1</v>
      </c>
    </row>
    <row r="678" spans="1:4" x14ac:dyDescent="0.25">
      <c r="A678" s="1">
        <v>12</v>
      </c>
      <c r="B678">
        <f t="shared" si="13"/>
        <v>12</v>
      </c>
      <c r="D678" s="1">
        <v>1</v>
      </c>
    </row>
    <row r="679" spans="1:4" x14ac:dyDescent="0.25">
      <c r="A679" s="1">
        <v>16</v>
      </c>
      <c r="B679">
        <f t="shared" si="13"/>
        <v>16</v>
      </c>
      <c r="D679" s="1">
        <v>1</v>
      </c>
    </row>
    <row r="680" spans="1:4" x14ac:dyDescent="0.25">
      <c r="A680" s="1">
        <v>10</v>
      </c>
      <c r="B680">
        <f t="shared" si="13"/>
        <v>10</v>
      </c>
      <c r="D680" s="1">
        <v>1</v>
      </c>
    </row>
    <row r="681" spans="1:4" x14ac:dyDescent="0.25">
      <c r="A681" s="1">
        <v>14</v>
      </c>
      <c r="B681">
        <f t="shared" si="13"/>
        <v>14</v>
      </c>
      <c r="D681" s="1">
        <v>1</v>
      </c>
    </row>
    <row r="682" spans="1:4" x14ac:dyDescent="0.25">
      <c r="A682" s="1">
        <v>12</v>
      </c>
      <c r="B682">
        <f t="shared" si="13"/>
        <v>12</v>
      </c>
      <c r="D682" s="1">
        <v>1</v>
      </c>
    </row>
    <row r="683" spans="1:4" x14ac:dyDescent="0.25">
      <c r="A683" s="1">
        <v>14</v>
      </c>
      <c r="B683">
        <f t="shared" si="13"/>
        <v>14</v>
      </c>
      <c r="D683" s="1">
        <v>1</v>
      </c>
    </row>
    <row r="684" spans="1:4" x14ac:dyDescent="0.25">
      <c r="A684" s="1">
        <v>6</v>
      </c>
      <c r="B684">
        <f t="shared" si="13"/>
        <v>6</v>
      </c>
      <c r="D684" s="1">
        <v>1</v>
      </c>
    </row>
    <row r="685" spans="1:4" x14ac:dyDescent="0.25">
      <c r="A685" s="1">
        <v>10</v>
      </c>
      <c r="B685">
        <f t="shared" si="13"/>
        <v>10</v>
      </c>
      <c r="D685" s="1">
        <v>1</v>
      </c>
    </row>
    <row r="686" spans="1:4" x14ac:dyDescent="0.25">
      <c r="A686" s="1">
        <v>9</v>
      </c>
      <c r="B686">
        <f t="shared" si="13"/>
        <v>9</v>
      </c>
      <c r="D686" s="1">
        <v>1</v>
      </c>
    </row>
    <row r="687" spans="1:4" x14ac:dyDescent="0.25">
      <c r="A687" s="1">
        <v>12</v>
      </c>
      <c r="B687">
        <f t="shared" si="13"/>
        <v>12</v>
      </c>
      <c r="D687" s="1">
        <v>1</v>
      </c>
    </row>
    <row r="688" spans="1:4" x14ac:dyDescent="0.25">
      <c r="A688" s="1">
        <v>12</v>
      </c>
      <c r="B688">
        <f t="shared" si="13"/>
        <v>12</v>
      </c>
      <c r="D688" s="1">
        <v>1</v>
      </c>
    </row>
    <row r="689" spans="1:4" x14ac:dyDescent="0.25">
      <c r="A689" s="1">
        <v>10</v>
      </c>
      <c r="B689">
        <f t="shared" si="13"/>
        <v>10</v>
      </c>
      <c r="D689" s="1">
        <v>1</v>
      </c>
    </row>
    <row r="690" spans="1:4" x14ac:dyDescent="0.25">
      <c r="A690" s="1">
        <v>12</v>
      </c>
      <c r="B690">
        <f t="shared" si="13"/>
        <v>12</v>
      </c>
      <c r="D690" s="1">
        <v>1</v>
      </c>
    </row>
    <row r="691" spans="1:4" x14ac:dyDescent="0.25">
      <c r="A691" s="1">
        <v>14</v>
      </c>
      <c r="B691">
        <f t="shared" si="13"/>
        <v>14</v>
      </c>
      <c r="D691" s="1">
        <v>1</v>
      </c>
    </row>
    <row r="692" spans="1:4" x14ac:dyDescent="0.25">
      <c r="A692" s="1">
        <v>8</v>
      </c>
      <c r="B692">
        <f t="shared" si="13"/>
        <v>8</v>
      </c>
      <c r="D692" s="1">
        <v>1</v>
      </c>
    </row>
    <row r="693" spans="1:4" x14ac:dyDescent="0.25">
      <c r="A693" s="1">
        <v>7</v>
      </c>
      <c r="B693">
        <f t="shared" si="13"/>
        <v>7</v>
      </c>
      <c r="D693" s="1">
        <v>1</v>
      </c>
    </row>
    <row r="694" spans="1:4" x14ac:dyDescent="0.25">
      <c r="A694" s="1">
        <v>14</v>
      </c>
      <c r="B694">
        <f t="shared" si="13"/>
        <v>14</v>
      </c>
      <c r="D694" s="1">
        <v>1</v>
      </c>
    </row>
    <row r="695" spans="1:4" x14ac:dyDescent="0.25">
      <c r="A695" s="1">
        <v>15</v>
      </c>
      <c r="B695">
        <f t="shared" si="13"/>
        <v>15</v>
      </c>
      <c r="D695" s="1">
        <v>1</v>
      </c>
    </row>
    <row r="696" spans="1:4" x14ac:dyDescent="0.25">
      <c r="A696" s="1">
        <v>3</v>
      </c>
      <c r="B696">
        <f t="shared" si="13"/>
        <v>3</v>
      </c>
      <c r="D696" s="1">
        <v>1</v>
      </c>
    </row>
    <row r="697" spans="1:4" x14ac:dyDescent="0.25">
      <c r="A697" s="1">
        <v>12</v>
      </c>
      <c r="B697">
        <f t="shared" si="13"/>
        <v>12</v>
      </c>
      <c r="D697" s="1">
        <v>1</v>
      </c>
    </row>
    <row r="698" spans="1:4" x14ac:dyDescent="0.25">
      <c r="A698" s="1">
        <v>6</v>
      </c>
      <c r="B698">
        <f t="shared" si="13"/>
        <v>6</v>
      </c>
      <c r="D698" s="1">
        <v>1</v>
      </c>
    </row>
    <row r="699" spans="1:4" x14ac:dyDescent="0.25">
      <c r="A699" s="1">
        <v>10</v>
      </c>
      <c r="B699">
        <f t="shared" si="13"/>
        <v>10</v>
      </c>
      <c r="D699" s="1">
        <v>1</v>
      </c>
    </row>
    <row r="700" spans="1:4" x14ac:dyDescent="0.25">
      <c r="A700" s="1">
        <v>12</v>
      </c>
      <c r="B700">
        <f t="shared" si="13"/>
        <v>12</v>
      </c>
      <c r="D700" s="1">
        <v>1</v>
      </c>
    </row>
    <row r="701" spans="1:4" x14ac:dyDescent="0.25">
      <c r="A701" s="1">
        <v>12</v>
      </c>
      <c r="B701">
        <f t="shared" si="13"/>
        <v>12</v>
      </c>
      <c r="D701" s="1">
        <v>1</v>
      </c>
    </row>
    <row r="702" spans="1:4" x14ac:dyDescent="0.25">
      <c r="A702" s="1">
        <v>12</v>
      </c>
      <c r="B702">
        <f t="shared" si="13"/>
        <v>12</v>
      </c>
      <c r="D702" s="1">
        <v>1</v>
      </c>
    </row>
    <row r="703" spans="1:4" x14ac:dyDescent="0.25">
      <c r="A703" s="1">
        <v>6</v>
      </c>
      <c r="B703">
        <f t="shared" si="13"/>
        <v>6</v>
      </c>
      <c r="D703" s="1">
        <v>1</v>
      </c>
    </row>
    <row r="704" spans="1:4" x14ac:dyDescent="0.25">
      <c r="A704" s="1">
        <v>11</v>
      </c>
      <c r="B704">
        <f t="shared" si="13"/>
        <v>11</v>
      </c>
      <c r="D704" s="1">
        <v>1</v>
      </c>
    </row>
    <row r="705" spans="1:4" x14ac:dyDescent="0.25">
      <c r="A705" s="1">
        <v>12</v>
      </c>
      <c r="B705">
        <f t="shared" si="13"/>
        <v>12</v>
      </c>
      <c r="D705" s="1">
        <v>1</v>
      </c>
    </row>
    <row r="706" spans="1:4" x14ac:dyDescent="0.25">
      <c r="A706" s="1">
        <v>8</v>
      </c>
      <c r="B706">
        <f t="shared" si="13"/>
        <v>8</v>
      </c>
      <c r="D706" s="1">
        <v>1</v>
      </c>
    </row>
    <row r="707" spans="1:4" x14ac:dyDescent="0.25">
      <c r="A707" s="1">
        <v>12</v>
      </c>
      <c r="B707">
        <f t="shared" si="13"/>
        <v>12</v>
      </c>
      <c r="D707" s="1">
        <v>1</v>
      </c>
    </row>
    <row r="708" spans="1:4" x14ac:dyDescent="0.25">
      <c r="A708" s="1">
        <v>10</v>
      </c>
      <c r="B708">
        <f t="shared" si="13"/>
        <v>10</v>
      </c>
      <c r="D708" s="1">
        <v>1</v>
      </c>
    </row>
    <row r="709" spans="1:4" x14ac:dyDescent="0.25">
      <c r="A709" s="1">
        <v>6</v>
      </c>
      <c r="B709">
        <f t="shared" si="13"/>
        <v>6</v>
      </c>
      <c r="D709" s="1">
        <v>1</v>
      </c>
    </row>
    <row r="710" spans="1:4" x14ac:dyDescent="0.25">
      <c r="A710" s="1">
        <v>14</v>
      </c>
      <c r="B710">
        <f t="shared" si="13"/>
        <v>14</v>
      </c>
      <c r="D710" s="1">
        <v>1</v>
      </c>
    </row>
    <row r="711" spans="1:4" x14ac:dyDescent="0.25">
      <c r="A711" s="1">
        <v>6</v>
      </c>
      <c r="B711">
        <f t="shared" si="13"/>
        <v>6</v>
      </c>
      <c r="D711" s="1">
        <v>1</v>
      </c>
    </row>
    <row r="712" spans="1:4" x14ac:dyDescent="0.25">
      <c r="A712" s="1">
        <v>10</v>
      </c>
      <c r="B712">
        <f t="shared" si="13"/>
        <v>10</v>
      </c>
      <c r="D712" s="1">
        <v>1</v>
      </c>
    </row>
    <row r="713" spans="1:4" x14ac:dyDescent="0.25">
      <c r="A713" s="1">
        <v>12</v>
      </c>
      <c r="B713">
        <f t="shared" si="13"/>
        <v>12</v>
      </c>
      <c r="D713" s="1">
        <v>1</v>
      </c>
    </row>
    <row r="714" spans="1:4" x14ac:dyDescent="0.25">
      <c r="A714" s="1">
        <v>6</v>
      </c>
      <c r="B714">
        <f t="shared" ref="B714:B777" si="14">IF(A714&lt;=20,A714,"N/A")</f>
        <v>6</v>
      </c>
      <c r="D714" s="1">
        <v>1</v>
      </c>
    </row>
    <row r="715" spans="1:4" x14ac:dyDescent="0.25">
      <c r="A715" s="1">
        <v>4</v>
      </c>
      <c r="B715">
        <f t="shared" si="14"/>
        <v>4</v>
      </c>
      <c r="D715" s="1">
        <v>1</v>
      </c>
    </row>
    <row r="716" spans="1:4" x14ac:dyDescent="0.25">
      <c r="A716" s="1">
        <v>16</v>
      </c>
      <c r="B716">
        <f t="shared" si="14"/>
        <v>16</v>
      </c>
      <c r="D716" s="1">
        <v>1</v>
      </c>
    </row>
    <row r="717" spans="1:4" x14ac:dyDescent="0.25">
      <c r="A717" s="1">
        <v>7</v>
      </c>
      <c r="B717">
        <f t="shared" si="14"/>
        <v>7</v>
      </c>
      <c r="D717" s="1">
        <v>1</v>
      </c>
    </row>
    <row r="718" spans="1:4" x14ac:dyDescent="0.25">
      <c r="A718" s="1">
        <v>9</v>
      </c>
      <c r="B718">
        <f t="shared" si="14"/>
        <v>9</v>
      </c>
      <c r="D718" s="1">
        <v>1</v>
      </c>
    </row>
    <row r="719" spans="1:4" x14ac:dyDescent="0.25">
      <c r="A719" s="1">
        <v>3</v>
      </c>
      <c r="B719">
        <f t="shared" si="14"/>
        <v>3</v>
      </c>
      <c r="D719" s="1">
        <v>1</v>
      </c>
    </row>
    <row r="720" spans="1:4" x14ac:dyDescent="0.25">
      <c r="A720" s="1">
        <v>6</v>
      </c>
      <c r="B720">
        <f t="shared" si="14"/>
        <v>6</v>
      </c>
      <c r="D720" s="1">
        <v>1</v>
      </c>
    </row>
    <row r="721" spans="1:4" x14ac:dyDescent="0.25">
      <c r="A721" s="1">
        <v>5</v>
      </c>
      <c r="B721">
        <f t="shared" si="14"/>
        <v>5</v>
      </c>
      <c r="D721" s="1">
        <v>1</v>
      </c>
    </row>
    <row r="722" spans="1:4" x14ac:dyDescent="0.25">
      <c r="A722" s="1">
        <v>9</v>
      </c>
      <c r="B722">
        <f t="shared" si="14"/>
        <v>9</v>
      </c>
      <c r="D722" s="1">
        <v>1</v>
      </c>
    </row>
    <row r="723" spans="1:4" x14ac:dyDescent="0.25">
      <c r="A723" s="1">
        <v>10</v>
      </c>
      <c r="B723">
        <f t="shared" si="14"/>
        <v>10</v>
      </c>
      <c r="D723" s="1">
        <v>1</v>
      </c>
    </row>
    <row r="724" spans="1:4" x14ac:dyDescent="0.25">
      <c r="A724" s="1">
        <v>18</v>
      </c>
      <c r="B724">
        <f t="shared" si="14"/>
        <v>18</v>
      </c>
      <c r="D724" s="1">
        <v>1</v>
      </c>
    </row>
    <row r="725" spans="1:4" x14ac:dyDescent="0.25">
      <c r="A725" s="1">
        <v>7</v>
      </c>
      <c r="B725">
        <f t="shared" si="14"/>
        <v>7</v>
      </c>
      <c r="D725" s="1">
        <v>1</v>
      </c>
    </row>
    <row r="726" spans="1:4" x14ac:dyDescent="0.25">
      <c r="A726" s="1">
        <v>15</v>
      </c>
      <c r="B726">
        <f t="shared" si="14"/>
        <v>15</v>
      </c>
      <c r="D726" s="1">
        <v>1</v>
      </c>
    </row>
    <row r="727" spans="1:4" x14ac:dyDescent="0.25">
      <c r="A727" s="1">
        <v>10</v>
      </c>
      <c r="B727">
        <f t="shared" si="14"/>
        <v>10</v>
      </c>
      <c r="D727" s="1">
        <v>1</v>
      </c>
    </row>
    <row r="728" spans="1:4" x14ac:dyDescent="0.25">
      <c r="A728" s="1">
        <v>8</v>
      </c>
      <c r="B728">
        <f t="shared" si="14"/>
        <v>8</v>
      </c>
      <c r="D728" s="1">
        <v>1</v>
      </c>
    </row>
    <row r="729" spans="1:4" x14ac:dyDescent="0.25">
      <c r="A729" s="1">
        <v>3</v>
      </c>
      <c r="B729">
        <f t="shared" si="14"/>
        <v>3</v>
      </c>
      <c r="D729" s="1">
        <v>1</v>
      </c>
    </row>
    <row r="730" spans="1:4" x14ac:dyDescent="0.25">
      <c r="A730" s="1">
        <v>7</v>
      </c>
      <c r="B730">
        <f t="shared" si="14"/>
        <v>7</v>
      </c>
      <c r="D730" s="1">
        <v>1</v>
      </c>
    </row>
    <row r="731" spans="1:4" x14ac:dyDescent="0.25">
      <c r="A731" s="1">
        <v>10</v>
      </c>
      <c r="B731">
        <f t="shared" si="14"/>
        <v>10</v>
      </c>
      <c r="D731" s="1">
        <v>1</v>
      </c>
    </row>
    <row r="732" spans="1:4" x14ac:dyDescent="0.25">
      <c r="A732" s="1">
        <v>6</v>
      </c>
      <c r="B732">
        <f t="shared" si="14"/>
        <v>6</v>
      </c>
      <c r="D732" s="1">
        <v>1</v>
      </c>
    </row>
    <row r="733" spans="1:4" x14ac:dyDescent="0.25">
      <c r="A733" s="1">
        <v>9</v>
      </c>
      <c r="B733">
        <f t="shared" si="14"/>
        <v>9</v>
      </c>
      <c r="D733" s="1">
        <v>1</v>
      </c>
    </row>
    <row r="734" spans="1:4" x14ac:dyDescent="0.25">
      <c r="A734" s="1">
        <v>10</v>
      </c>
      <c r="B734">
        <f t="shared" si="14"/>
        <v>10</v>
      </c>
      <c r="D734" s="1">
        <v>1</v>
      </c>
    </row>
    <row r="735" spans="1:4" x14ac:dyDescent="0.25">
      <c r="A735" s="1">
        <v>12</v>
      </c>
      <c r="B735">
        <f t="shared" si="14"/>
        <v>12</v>
      </c>
      <c r="D735" s="1">
        <v>1</v>
      </c>
    </row>
    <row r="736" spans="1:4" x14ac:dyDescent="0.25">
      <c r="A736" s="1">
        <v>5</v>
      </c>
      <c r="B736">
        <f t="shared" si="14"/>
        <v>5</v>
      </c>
      <c r="D736" s="1">
        <v>1</v>
      </c>
    </row>
    <row r="737" spans="1:4" x14ac:dyDescent="0.25">
      <c r="A737" s="1">
        <v>13</v>
      </c>
      <c r="B737">
        <f t="shared" si="14"/>
        <v>13</v>
      </c>
      <c r="D737" s="1">
        <v>1</v>
      </c>
    </row>
    <row r="738" spans="1:4" x14ac:dyDescent="0.25">
      <c r="A738" s="1">
        <v>12</v>
      </c>
      <c r="B738">
        <f t="shared" si="14"/>
        <v>12</v>
      </c>
      <c r="D738" s="1">
        <v>1</v>
      </c>
    </row>
    <row r="739" spans="1:4" x14ac:dyDescent="0.25">
      <c r="A739" s="1">
        <v>12</v>
      </c>
      <c r="B739">
        <f t="shared" si="14"/>
        <v>12</v>
      </c>
      <c r="D739" s="1">
        <v>1</v>
      </c>
    </row>
    <row r="740" spans="1:4" x14ac:dyDescent="0.25">
      <c r="A740" s="1">
        <v>10</v>
      </c>
      <c r="B740">
        <f t="shared" si="14"/>
        <v>10</v>
      </c>
      <c r="D740" s="1">
        <v>1</v>
      </c>
    </row>
    <row r="741" spans="1:4" x14ac:dyDescent="0.25">
      <c r="A741" s="1">
        <v>9</v>
      </c>
      <c r="B741">
        <f t="shared" si="14"/>
        <v>9</v>
      </c>
      <c r="D741" s="1">
        <v>1</v>
      </c>
    </row>
    <row r="742" spans="1:4" x14ac:dyDescent="0.25">
      <c r="A742" s="1">
        <v>10</v>
      </c>
      <c r="B742">
        <f t="shared" si="14"/>
        <v>10</v>
      </c>
      <c r="D742" s="1">
        <v>1</v>
      </c>
    </row>
    <row r="743" spans="1:4" x14ac:dyDescent="0.25">
      <c r="A743" s="1">
        <v>5</v>
      </c>
      <c r="B743">
        <f t="shared" si="14"/>
        <v>5</v>
      </c>
      <c r="D743" s="1">
        <v>1</v>
      </c>
    </row>
    <row r="744" spans="1:4" x14ac:dyDescent="0.25">
      <c r="A744" s="1">
        <v>9</v>
      </c>
      <c r="B744">
        <f t="shared" si="14"/>
        <v>9</v>
      </c>
      <c r="D744" s="1">
        <v>1</v>
      </c>
    </row>
    <row r="745" spans="1:4" x14ac:dyDescent="0.25">
      <c r="A745" s="1">
        <v>8</v>
      </c>
      <c r="B745">
        <f t="shared" si="14"/>
        <v>8</v>
      </c>
      <c r="D745" s="1">
        <v>1</v>
      </c>
    </row>
    <row r="746" spans="1:4" x14ac:dyDescent="0.25">
      <c r="A746" s="1">
        <v>6</v>
      </c>
      <c r="B746">
        <f t="shared" si="14"/>
        <v>6</v>
      </c>
      <c r="D746" s="1">
        <v>1</v>
      </c>
    </row>
    <row r="747" spans="1:4" x14ac:dyDescent="0.25">
      <c r="A747" s="1">
        <v>5</v>
      </c>
      <c r="B747">
        <f t="shared" si="14"/>
        <v>5</v>
      </c>
      <c r="D747" s="1">
        <v>1</v>
      </c>
    </row>
    <row r="748" spans="1:4" x14ac:dyDescent="0.25">
      <c r="A748" s="1">
        <v>6</v>
      </c>
      <c r="B748">
        <f t="shared" si="14"/>
        <v>6</v>
      </c>
      <c r="D748" s="1">
        <v>1</v>
      </c>
    </row>
    <row r="749" spans="1:4" x14ac:dyDescent="0.25">
      <c r="A749" s="1">
        <v>8</v>
      </c>
      <c r="B749">
        <f t="shared" si="14"/>
        <v>8</v>
      </c>
      <c r="D749" s="1">
        <v>1</v>
      </c>
    </row>
    <row r="750" spans="1:4" x14ac:dyDescent="0.25">
      <c r="A750" s="1">
        <v>10</v>
      </c>
      <c r="B750">
        <f t="shared" si="14"/>
        <v>10</v>
      </c>
      <c r="D750" s="1">
        <v>1</v>
      </c>
    </row>
    <row r="751" spans="1:4" x14ac:dyDescent="0.25">
      <c r="A751" s="1">
        <v>8</v>
      </c>
      <c r="B751">
        <f t="shared" si="14"/>
        <v>8</v>
      </c>
      <c r="D751" s="1">
        <v>1</v>
      </c>
    </row>
    <row r="752" spans="1:4" x14ac:dyDescent="0.25">
      <c r="A752" s="1">
        <v>12</v>
      </c>
      <c r="B752">
        <f t="shared" si="14"/>
        <v>12</v>
      </c>
      <c r="D752" s="1">
        <v>1</v>
      </c>
    </row>
    <row r="753" spans="1:4" x14ac:dyDescent="0.25">
      <c r="A753" s="1">
        <v>7</v>
      </c>
      <c r="B753">
        <f t="shared" si="14"/>
        <v>7</v>
      </c>
      <c r="D753" s="1">
        <v>1</v>
      </c>
    </row>
    <row r="754" spans="1:4" x14ac:dyDescent="0.25">
      <c r="A754" s="1">
        <v>14</v>
      </c>
      <c r="B754">
        <f t="shared" si="14"/>
        <v>14</v>
      </c>
      <c r="D754" s="1">
        <v>1</v>
      </c>
    </row>
  </sheetData>
  <autoFilter ref="A1:D1">
    <sortState ref="A2:D754">
      <sortCondition ref="D1"/>
    </sortState>
  </autoFilter>
  <mergeCells count="1">
    <mergeCell ref="M8:N8"/>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cleaned data</vt:lpstr>
      <vt:lpstr>employment &amp; sleep hours</vt:lpstr>
      <vt:lpstr>employment &amp; sitting 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2018-05-09T09:44:00Z</dcterms:modified>
</cp:coreProperties>
</file>