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caralbi/Desktop/MV_Resistance/Data/variant_analysis/Plasmids/"/>
    </mc:Choice>
  </mc:AlternateContent>
  <xr:revisionPtr revIDLastSave="0" documentId="13_ncr:1_{51C7DC72-A574-D74F-9A58-76F1301E5DE6}" xr6:coauthVersionLast="47" xr6:coauthVersionMax="47" xr10:uidLastSave="{00000000-0000-0000-0000-000000000000}"/>
  <bookViews>
    <workbookView xWindow="-540" yWindow="-20400" windowWidth="28040" windowHeight="17420" activeTab="3" xr2:uid="{A79BE0CD-D919-5345-A90E-F8DFB9961963}"/>
  </bookViews>
  <sheets>
    <sheet name="pSYSA" sheetId="1" r:id="rId1"/>
    <sheet name="pSYSM" sheetId="2" r:id="rId2"/>
    <sheet name="pSYSG" sheetId="3" r:id="rId3"/>
    <sheet name="pSYSX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383" i="4" l="1"/>
  <c r="L1111" i="4"/>
  <c r="L1094" i="4"/>
  <c r="L1084" i="4"/>
  <c r="L809" i="4"/>
  <c r="L774" i="4"/>
  <c r="L773" i="4"/>
  <c r="L506" i="4"/>
  <c r="L505" i="4"/>
  <c r="L484" i="3"/>
  <c r="L483" i="3"/>
  <c r="L481" i="3"/>
  <c r="L380" i="3"/>
  <c r="L284" i="3"/>
  <c r="L189" i="3"/>
  <c r="L94" i="3"/>
  <c r="L1932" i="2"/>
  <c r="L1889" i="2"/>
  <c r="L1581" i="2"/>
  <c r="L1248" i="2"/>
  <c r="L1176" i="2"/>
  <c r="L1164" i="2"/>
  <c r="L1121" i="2"/>
  <c r="L1030" i="2"/>
  <c r="L986" i="2"/>
  <c r="L719" i="2"/>
  <c r="L690" i="2"/>
  <c r="L349" i="2"/>
  <c r="L306" i="2"/>
  <c r="L264" i="2"/>
  <c r="L885" i="1"/>
  <c r="L662" i="1"/>
  <c r="L205" i="1"/>
</calcChain>
</file>

<file path=xl/sharedStrings.xml><?xml version="1.0" encoding="utf-8"?>
<sst xmlns="http://schemas.openxmlformats.org/spreadsheetml/2006/main" count="37470" uniqueCount="2196">
  <si>
    <t>Name</t>
  </si>
  <si>
    <t>Document Name</t>
  </si>
  <si>
    <t>Minimum</t>
  </si>
  <si>
    <t>Maximum</t>
  </si>
  <si>
    <t>Length</t>
  </si>
  <si>
    <t>Direction</t>
  </si>
  <si>
    <t>GO_function</t>
  </si>
  <si>
    <t>Amino Acid Change</t>
  </si>
  <si>
    <t>CDS</t>
  </si>
  <si>
    <t>CDS Position</t>
  </si>
  <si>
    <t>Variant Frequency</t>
  </si>
  <si>
    <t>Change</t>
  </si>
  <si>
    <t>Codon Change</t>
  </si>
  <si>
    <t>Coverage</t>
  </si>
  <si>
    <t>Polymorphism Type</t>
  </si>
  <si>
    <t>Protein Effect</t>
  </si>
  <si>
    <t>Variant P-Value (approximate)</t>
  </si>
  <si>
    <t>CDS Position Within Codon</t>
  </si>
  <si>
    <t>GO_component</t>
  </si>
  <si>
    <t>GO_process</t>
  </si>
  <si>
    <t>locus_tag</t>
  </si>
  <si>
    <t>old_locus_tag</t>
  </si>
  <si>
    <t>EC_number</t>
  </si>
  <si>
    <t>gene</t>
  </si>
  <si>
    <t>product</t>
  </si>
  <si>
    <t>Reference Frequency</t>
  </si>
  <si>
    <t>Reference Nucleotide(s)</t>
  </si>
  <si>
    <t>Variant Nucleotide(s)</t>
  </si>
  <si>
    <t>protein_id</t>
  </si>
  <si>
    <t>repeat region</t>
  </si>
  <si>
    <t>wt_Howe</t>
  </si>
  <si>
    <t>forward</t>
  </si>
  <si>
    <t>AAA family ATPase CDS</t>
  </si>
  <si>
    <t>reverse</t>
  </si>
  <si>
    <t>SGL_RS00625</t>
  </si>
  <si>
    <t>sll7106</t>
  </si>
  <si>
    <t>AAA family ATPase</t>
  </si>
  <si>
    <t>WP_011153669.1</t>
  </si>
  <si>
    <t>cas10d CDS</t>
  </si>
  <si>
    <t>GO:0003674 - molecular_function [Evidence IEA]</t>
  </si>
  <si>
    <t>SGL_RS00680</t>
  </si>
  <si>
    <t>slr7011</t>
  </si>
  <si>
    <t>cas10d</t>
  </si>
  <si>
    <t>type I-D CRISPR-associated protein Cas10d/Csc3</t>
  </si>
  <si>
    <t>WP_011153680.1</t>
  </si>
  <si>
    <t>cas10 CDS</t>
  </si>
  <si>
    <t>GO:0043571 - maintenance of CRISPR repeat elements [Evidence IEA]</t>
  </si>
  <si>
    <t>SGL_RS01050</t>
  </si>
  <si>
    <t>sll7090</t>
  </si>
  <si>
    <t>cas10</t>
  </si>
  <si>
    <t>type III-B CRISPR-associated protein Cas10/Cmr2</t>
  </si>
  <si>
    <t>WP_011153758.1</t>
  </si>
  <si>
    <t>plasmid replication protein, CyRepA1 family CDS</t>
  </si>
  <si>
    <t>SGL_RS00795</t>
  </si>
  <si>
    <t>slr7037</t>
  </si>
  <si>
    <t>plasmid replication protein, CyRepA1 family</t>
  </si>
  <si>
    <t>WP_011153706.1</t>
  </si>
  <si>
    <t>TIGR03986 family CRISPR-associated RAMP protein CDS</t>
  </si>
  <si>
    <t>SGL_RS00925</t>
  </si>
  <si>
    <t>sll7063</t>
  </si>
  <si>
    <t>TIGR03986 family CRISPR-associated RAMP protein</t>
  </si>
  <si>
    <t>WP_011153732.1</t>
  </si>
  <si>
    <t>RAMP superfamily CRISPR-associated protein CDS</t>
  </si>
  <si>
    <t>SGL_RS00940</t>
  </si>
  <si>
    <t>sll7066</t>
  </si>
  <si>
    <t>RAMP superfamily CRISPR-associated protein</t>
  </si>
  <si>
    <t>WP_011153735.1</t>
  </si>
  <si>
    <t>hypothetical protein CDS</t>
  </si>
  <si>
    <t>SGL_RS00715</t>
  </si>
  <si>
    <t>slr7023</t>
  </si>
  <si>
    <t>hypothetical protein</t>
  </si>
  <si>
    <t>WP_011153692.1</t>
  </si>
  <si>
    <t>cas3 CDS</t>
  </si>
  <si>
    <t>GO:0004386 - helicase activity [Evidence IEA]</t>
  </si>
  <si>
    <t>SGL_RS00675</t>
  </si>
  <si>
    <t>slr7010</t>
  </si>
  <si>
    <t>cas3</t>
  </si>
  <si>
    <t>type I-D CRISPR-associated helicase Cas3'</t>
  </si>
  <si>
    <t>WP_041428276.1</t>
  </si>
  <si>
    <t>SGL_RS01025</t>
  </si>
  <si>
    <t>sll7085</t>
  </si>
  <si>
    <t>WP_242018641.1</t>
  </si>
  <si>
    <t>macro domain-containing protein CDS</t>
  </si>
  <si>
    <t>SGL_RS00910</t>
  </si>
  <si>
    <t>slr7060</t>
  </si>
  <si>
    <t>macro domain-containing protein</t>
  </si>
  <si>
    <t>WP_011153729.1</t>
  </si>
  <si>
    <t>DUF262 domain-containing protein CDS</t>
  </si>
  <si>
    <t>SGL_RS00720</t>
  </si>
  <si>
    <t>slr7024</t>
  </si>
  <si>
    <t>DUF262 domain-containing protein</t>
  </si>
  <si>
    <t>WP_011153693.1</t>
  </si>
  <si>
    <t>SGL_RS00945</t>
  </si>
  <si>
    <t>sll7067</t>
  </si>
  <si>
    <t>WP_011153736.1</t>
  </si>
  <si>
    <t>SGL_RS00935</t>
  </si>
  <si>
    <t>sll7065</t>
  </si>
  <si>
    <t>WP_011153734.1</t>
  </si>
  <si>
    <t>TIGR03985 family CRISPR-associated protein CDS</t>
  </si>
  <si>
    <t>SGL_RS00995</t>
  </si>
  <si>
    <t>sll7078</t>
  </si>
  <si>
    <t>TIGR03985 family CRISPR-associated protein</t>
  </si>
  <si>
    <t>WP_011153747.1</t>
  </si>
  <si>
    <t>IS630 family transposase CDS</t>
  </si>
  <si>
    <t>GO:0004803 - transposase activity [Evidence IEA]</t>
  </si>
  <si>
    <t>SGL_RS01120</t>
  </si>
  <si>
    <t>IS630 family transposase</t>
  </si>
  <si>
    <t>SGL_RS01005</t>
  </si>
  <si>
    <t>slr7081</t>
  </si>
  <si>
    <t>WP_011153749.1</t>
  </si>
  <si>
    <t>SGL_RS01100</t>
  </si>
  <si>
    <t>slr7100</t>
  </si>
  <si>
    <t>WP_011153768.1</t>
  </si>
  <si>
    <t>IS4-like element IS4Sa family transposase CDS</t>
  </si>
  <si>
    <t>GO:0006313 - DNA transposition [Evidence IEA]</t>
  </si>
  <si>
    <t>SGL_RS00665</t>
  </si>
  <si>
    <t>slr7008</t>
  </si>
  <si>
    <t>IS4-like element IS4Sa family transposase</t>
  </si>
  <si>
    <t>WP_011153677.1</t>
  </si>
  <si>
    <t>csx2 CDS</t>
  </si>
  <si>
    <t>SGL_RS00915</t>
  </si>
  <si>
    <t>slr7061</t>
  </si>
  <si>
    <t>csx2</t>
  </si>
  <si>
    <t>TIGR02221 family CRISPR-associated protein</t>
  </si>
  <si>
    <t>WP_011153730.1</t>
  </si>
  <si>
    <t>VWA-like domain-containing protein CDS</t>
  </si>
  <si>
    <t>SGL_RS00745</t>
  </si>
  <si>
    <t>sll7028</t>
  </si>
  <si>
    <t>VWA-like domain-containing protein</t>
  </si>
  <si>
    <t>WP_011153697.1</t>
  </si>
  <si>
    <t>SGL_RS01015</t>
  </si>
  <si>
    <t>slr7083</t>
  </si>
  <si>
    <t>WP_011153751.1</t>
  </si>
  <si>
    <t>type III-B CRISPR module-associated protein Cmr3 CDS</t>
  </si>
  <si>
    <t>SGL_RS01045</t>
  </si>
  <si>
    <t>sll7089</t>
  </si>
  <si>
    <t>type III-B CRISPR module-associated protein Cmr3</t>
  </si>
  <si>
    <t>WP_011153757.1</t>
  </si>
  <si>
    <t>SGL_RS00920</t>
  </si>
  <si>
    <t>sll7062</t>
  </si>
  <si>
    <t>WP_011153731.1</t>
  </si>
  <si>
    <t>cas6 CDS</t>
  </si>
  <si>
    <t>GO:0004521 - RNA endonuclease activity [Evidence IEA]</t>
  </si>
  <si>
    <t>SGL_RS00950</t>
  </si>
  <si>
    <t>slr7068</t>
  </si>
  <si>
    <t>cas6</t>
  </si>
  <si>
    <t>CRISPR-associated endoribonuclease Cas6</t>
  </si>
  <si>
    <t>WP_011153737.1</t>
  </si>
  <si>
    <t>SGL_RS00985</t>
  </si>
  <si>
    <t>sll7075</t>
  </si>
  <si>
    <t>WP_011153744.1</t>
  </si>
  <si>
    <t>MoxR family ATPase CDS</t>
  </si>
  <si>
    <t>GO:0005524 - ATP binding [Evidence IEA]; GO:0016887 - ATP hydrolysis activity [Evidence IEA]</t>
  </si>
  <si>
    <t>SGL_RS00750</t>
  </si>
  <si>
    <t>sll7029</t>
  </si>
  <si>
    <t>MoxR family ATPase</t>
  </si>
  <si>
    <t>WP_011153698.1</t>
  </si>
  <si>
    <t>family 10 glycosylhydrolase CDS</t>
  </si>
  <si>
    <t>SGL_RS01110</t>
  </si>
  <si>
    <t>slr7102</t>
  </si>
  <si>
    <t>family 10 glycosylhydrolase</t>
  </si>
  <si>
    <t>WP_011153770.1</t>
  </si>
  <si>
    <t>cas1 CDS</t>
  </si>
  <si>
    <t>GO:0004520 - DNA endonuclease activity [Evidence IEA]; GO:0046872 - metal ion binding [Evidence IEA]</t>
  </si>
  <si>
    <t>SGL_RS00965</t>
  </si>
  <si>
    <t>slr7071</t>
  </si>
  <si>
    <t>cas1</t>
  </si>
  <si>
    <t>CRISPR-associated endonuclease Cas1</t>
  </si>
  <si>
    <t>WP_011153740.1</t>
  </si>
  <si>
    <t>SGL_RS01010</t>
  </si>
  <si>
    <t>slr7082</t>
  </si>
  <si>
    <t>WP_223211239.1</t>
  </si>
  <si>
    <t>cas7d CDS</t>
  </si>
  <si>
    <t>SGL_RS00685</t>
  </si>
  <si>
    <t>slr7012</t>
  </si>
  <si>
    <t>cas7d</t>
  </si>
  <si>
    <t>type I-D CRISPR-associated protein Cas7/Csc2</t>
  </si>
  <si>
    <t>WP_011153681.1</t>
  </si>
  <si>
    <t>WYL domain-containing protein CDS</t>
  </si>
  <si>
    <t>GO:0003676 - nucleic acid binding [Evidence IEA]</t>
  </si>
  <si>
    <t>SGL_RS00670</t>
  </si>
  <si>
    <t>sll7009</t>
  </si>
  <si>
    <t>WYL domain-containing protein</t>
  </si>
  <si>
    <t>WP_011153678.1</t>
  </si>
  <si>
    <t>SGL_RS01060</t>
  </si>
  <si>
    <t>slr7092</t>
  </si>
  <si>
    <t>WP_011153760.1</t>
  </si>
  <si>
    <t>cas1d CDS</t>
  </si>
  <si>
    <t>SGL_RS00705</t>
  </si>
  <si>
    <t>slr7016</t>
  </si>
  <si>
    <t>cas1d</t>
  </si>
  <si>
    <t>type I-D CRISPR-associated endonuclease Cas1d</t>
  </si>
  <si>
    <t>WP_011153685.1</t>
  </si>
  <si>
    <t>SGL_RS01000</t>
  </si>
  <si>
    <t>slr7080</t>
  </si>
  <si>
    <t>WP_011153748.1</t>
  </si>
  <si>
    <t>SGL_RS01090</t>
  </si>
  <si>
    <t>slr7098</t>
  </si>
  <si>
    <t>WP_011153766.1</t>
  </si>
  <si>
    <t>SGL_RS00695</t>
  </si>
  <si>
    <t>slr7014</t>
  </si>
  <si>
    <t>WP_011153683.1</t>
  </si>
  <si>
    <t>cmr4 CDS</t>
  </si>
  <si>
    <t>SGL_RS01035</t>
  </si>
  <si>
    <t>sll7087</t>
  </si>
  <si>
    <t>cmr4</t>
  </si>
  <si>
    <t>type III-B CRISPR module RAMP protein Cmr4</t>
  </si>
  <si>
    <t>WP_041428283.1</t>
  </si>
  <si>
    <t>cas5d CDS</t>
  </si>
  <si>
    <t>SGL_RS00690</t>
  </si>
  <si>
    <t>slr7013</t>
  </si>
  <si>
    <t>cas5d</t>
  </si>
  <si>
    <t>type I-D CRISPR-associated protein Cas5/Csc1</t>
  </si>
  <si>
    <t>WP_011153682.1</t>
  </si>
  <si>
    <t>DUF4386 domain-containing protein CDS</t>
  </si>
  <si>
    <t>SGL_RS00850</t>
  </si>
  <si>
    <t>sll7047</t>
  </si>
  <si>
    <t>DUF4386 domain-containing protein</t>
  </si>
  <si>
    <t>WP_011153716.1</t>
  </si>
  <si>
    <t>HNH endonuclease CDS</t>
  </si>
  <si>
    <t>SGL_RS00900</t>
  </si>
  <si>
    <t>slr7057</t>
  </si>
  <si>
    <t>HNH endonuclease</t>
  </si>
  <si>
    <t>WP_223211244.1</t>
  </si>
  <si>
    <t>ATP-binding domain-containing protein CDS</t>
  </si>
  <si>
    <t>SGL_RS01115</t>
  </si>
  <si>
    <t>sll7103</t>
  </si>
  <si>
    <t>ATP-binding domain-containing protein</t>
  </si>
  <si>
    <t>WP_158299058.1</t>
  </si>
  <si>
    <t>MerR family transcriptional regulator CDS</t>
  </si>
  <si>
    <t>SGL_RS00905</t>
  </si>
  <si>
    <t>slr7059</t>
  </si>
  <si>
    <t>MerR family transcriptional regulator</t>
  </si>
  <si>
    <t>WP_011153728.1</t>
  </si>
  <si>
    <t>IS701 family transposase CDS</t>
  </si>
  <si>
    <t>SGL_RS00635</t>
  </si>
  <si>
    <t>sll7002</t>
  </si>
  <si>
    <t>IS701 family transposase</t>
  </si>
  <si>
    <t>WP_011153671.1</t>
  </si>
  <si>
    <t>recombinase family protein CDS</t>
  </si>
  <si>
    <t>GO:0003677 - DNA binding [Evidence IEA]; GO:0000150 - DNA strand exchange activity [Evidence IEA]</t>
  </si>
  <si>
    <t>GO:0006310 - DNA recombination [Evidence IEA]</t>
  </si>
  <si>
    <t>SGL_RS00860</t>
  </si>
  <si>
    <t>slr7049</t>
  </si>
  <si>
    <t>recombinase family protein</t>
  </si>
  <si>
    <t>WP_011153718.1</t>
  </si>
  <si>
    <t>alpha-ketoglutarate-dependent dioxygenase AlkB CDS</t>
  </si>
  <si>
    <t>SGL_RS01085</t>
  </si>
  <si>
    <t>slr7097</t>
  </si>
  <si>
    <t>alpha-ketoglutarate-dependent dioxygenase AlkB</t>
  </si>
  <si>
    <t>WP_011153765.1</t>
  </si>
  <si>
    <t>SGL_RS00825</t>
  </si>
  <si>
    <t>sll7043</t>
  </si>
  <si>
    <t>WP_011153712.1</t>
  </si>
  <si>
    <t>SGL_RS01095</t>
  </si>
  <si>
    <t>slr7099</t>
  </si>
  <si>
    <t>WP_011153767.1</t>
  </si>
  <si>
    <t>SGL_RS00865</t>
  </si>
  <si>
    <t>sll7050</t>
  </si>
  <si>
    <t>WP_011153719.1</t>
  </si>
  <si>
    <t>site-specific integrase CDS</t>
  </si>
  <si>
    <t>GO:0003677 - DNA binding [Evidence IEA]</t>
  </si>
  <si>
    <t>GO:0015074 - DNA integration [Evidence IEA]; GO:0006310 - DNA recombination [Evidence IEA]</t>
  </si>
  <si>
    <t>SGL_RS00650</t>
  </si>
  <si>
    <t>slr7005</t>
  </si>
  <si>
    <t>site-specific integrase</t>
  </si>
  <si>
    <t>WP_011153674.1</t>
  </si>
  <si>
    <t>SGL_RS00735</t>
  </si>
  <si>
    <t>sll7027</t>
  </si>
  <si>
    <t>WP_011153696.1</t>
  </si>
  <si>
    <t>HD domain-containing protein CDS</t>
  </si>
  <si>
    <t>SGL_RS00990</t>
  </si>
  <si>
    <t>sll7077</t>
  </si>
  <si>
    <t>HD domain-containing protein</t>
  </si>
  <si>
    <t>WP_011153746.1</t>
  </si>
  <si>
    <t>SGL_RS00830</t>
  </si>
  <si>
    <t>sll7044</t>
  </si>
  <si>
    <t>WP_011153713.1</t>
  </si>
  <si>
    <t>cas4 CDS</t>
  </si>
  <si>
    <t>SGL_RS00700</t>
  </si>
  <si>
    <t>slr7015</t>
  </si>
  <si>
    <t>3.1.12.1</t>
  </si>
  <si>
    <t>cas4</t>
  </si>
  <si>
    <t>CRISPR-associated protein Cas4</t>
  </si>
  <si>
    <t>WP_011153684.1</t>
  </si>
  <si>
    <t>csx19 CDS</t>
  </si>
  <si>
    <t>SGL_RS00930</t>
  </si>
  <si>
    <t>sll7064</t>
  </si>
  <si>
    <t>csx19</t>
  </si>
  <si>
    <t>CRISPR-associated protein Csx19</t>
  </si>
  <si>
    <t>WP_041428280.1</t>
  </si>
  <si>
    <t>SGL_RS01105</t>
  </si>
  <si>
    <t>slr7101</t>
  </si>
  <si>
    <t>WP_223211240.1</t>
  </si>
  <si>
    <t>SGL_RS01075</t>
  </si>
  <si>
    <t>slr7095</t>
  </si>
  <si>
    <t>WP_011153763.1</t>
  </si>
  <si>
    <t>helix-turn-helix domain-containing protein CDS</t>
  </si>
  <si>
    <t>SGL_RS00885</t>
  </si>
  <si>
    <t>slr7054</t>
  </si>
  <si>
    <t>helix-turn-helix domain-containing protein</t>
  </si>
  <si>
    <t>WP_223211242.1</t>
  </si>
  <si>
    <t>GNAT family N-acetyltransferase CDS</t>
  </si>
  <si>
    <t>GO:0008080 - N-acetyltransferase activity [Evidence IEA]</t>
  </si>
  <si>
    <t>SGL_RS00755</t>
  </si>
  <si>
    <t>sll7030</t>
  </si>
  <si>
    <t>GNAT family N-acetyltransferase</t>
  </si>
  <si>
    <t>WP_011153699.1</t>
  </si>
  <si>
    <t>putative toxin-antitoxin system toxin component,PIN family CDS</t>
  </si>
  <si>
    <t>GO:0005515 - protein binding [Evidence IEA];GO:0004521 - RNA endonuclease activity [Evidence IEA]</t>
  </si>
  <si>
    <t>SGL_RS00660</t>
  </si>
  <si>
    <t>putative toxin-antitoxin system toxin component,PIN family</t>
  </si>
  <si>
    <t>WP_048908403.1</t>
  </si>
  <si>
    <t>type II toxin-antitoxin system VapC family toxin CDS</t>
  </si>
  <si>
    <t>SGL_RS00640</t>
  </si>
  <si>
    <t>sll7003</t>
  </si>
  <si>
    <t>type II toxin-antitoxin system VapC family toxin</t>
  </si>
  <si>
    <t>WP_011153672.1</t>
  </si>
  <si>
    <t>SGL_RS01030</t>
  </si>
  <si>
    <t>sll7086</t>
  </si>
  <si>
    <t>WP_011153754.1</t>
  </si>
  <si>
    <t>SGL_RS01080</t>
  </si>
  <si>
    <t>slr7096</t>
  </si>
  <si>
    <t>WP_199303585.1</t>
  </si>
  <si>
    <t>SGL_RS00725</t>
  </si>
  <si>
    <t>slr7025</t>
  </si>
  <si>
    <t>WP_223211241.1</t>
  </si>
  <si>
    <t>DUF6717 family protein CDS</t>
  </si>
  <si>
    <t>SGL_RS01070</t>
  </si>
  <si>
    <t>slr7094</t>
  </si>
  <si>
    <t>DUF6717 family protein</t>
  </si>
  <si>
    <t>WP_011153762.1</t>
  </si>
  <si>
    <t>peptidase CDS</t>
  </si>
  <si>
    <t>SGL_RS01040</t>
  </si>
  <si>
    <t>slr7088</t>
  </si>
  <si>
    <t>peptidase</t>
  </si>
  <si>
    <t>WP_011153756.1</t>
  </si>
  <si>
    <t>SGL_RS00890</t>
  </si>
  <si>
    <t>sll7055</t>
  </si>
  <si>
    <t>WP_223211243.1</t>
  </si>
  <si>
    <t>csx18 CDS</t>
  </si>
  <si>
    <t>SGL_RS01055</t>
  </si>
  <si>
    <t>slr7091</t>
  </si>
  <si>
    <t>csx18</t>
  </si>
  <si>
    <t>CRISPR-associated protein Csx18</t>
  </si>
  <si>
    <t>WP_011153759.1</t>
  </si>
  <si>
    <t>SGL_RS00730</t>
  </si>
  <si>
    <t>slr7026</t>
  </si>
  <si>
    <t>WP_199303580.1</t>
  </si>
  <si>
    <t>type II toxin-antitoxin system PemK/MazF family toxin CDS</t>
  </si>
  <si>
    <t>SGL_RS00815</t>
  </si>
  <si>
    <t>slr7041</t>
  </si>
  <si>
    <t>type II toxin-antitoxin system PemK/MazF family toxin</t>
  </si>
  <si>
    <t>WP_011153710.1</t>
  </si>
  <si>
    <t>SGL_RS00975</t>
  </si>
  <si>
    <t>slr7073</t>
  </si>
  <si>
    <t>WP_011153742.1</t>
  </si>
  <si>
    <t>DUF5615 family PIN-like protein CDS</t>
  </si>
  <si>
    <t>SGL_RS00775</t>
  </si>
  <si>
    <t>sll7033</t>
  </si>
  <si>
    <t>DUF5615 family PIN-like protein</t>
  </si>
  <si>
    <t>WP_011153702.1</t>
  </si>
  <si>
    <t>SGL_RS00960</t>
  </si>
  <si>
    <t>sll7070</t>
  </si>
  <si>
    <t>WP_223211238.1</t>
  </si>
  <si>
    <t>YlcI/YnfO family protein CDS</t>
  </si>
  <si>
    <t>SGL_RS00655</t>
  </si>
  <si>
    <t>sll7006</t>
  </si>
  <si>
    <t>YlcI/YnfO family protein</t>
  </si>
  <si>
    <t>WP_011153675.1</t>
  </si>
  <si>
    <t>DUF433 domain-containing protein CDS</t>
  </si>
  <si>
    <t>SGL_RS00780</t>
  </si>
  <si>
    <t>sll7034</t>
  </si>
  <si>
    <t>DUF433 domain-containing protein</t>
  </si>
  <si>
    <t>WP_011153703.1</t>
  </si>
  <si>
    <t>SGL_RS18535</t>
  </si>
  <si>
    <t>HepT-like ribonuclease domain-containing protein CDS</t>
  </si>
  <si>
    <t>GO:0004540 - RNA nuclease activity [EvidenceIEA]</t>
  </si>
  <si>
    <t>GO:0110001 - toxin-antitoxin complex [Evidence IEA]</t>
  </si>
  <si>
    <t>SGL_RS00770</t>
  </si>
  <si>
    <t>slr7032</t>
  </si>
  <si>
    <t>HepT-like ribonuclease domain-containing protein</t>
  </si>
  <si>
    <t>WP_011153701.1</t>
  </si>
  <si>
    <t>SGL_RS00955</t>
  </si>
  <si>
    <t>sll7069</t>
  </si>
  <si>
    <t>WP_011153738.1</t>
  </si>
  <si>
    <t>DUF1778 domain-containing protein CDS</t>
  </si>
  <si>
    <t>SGL_RS00760</t>
  </si>
  <si>
    <t>sll7031</t>
  </si>
  <si>
    <t>DUF1778 domain-containing protein</t>
  </si>
  <si>
    <t>WP_011153700.1</t>
  </si>
  <si>
    <t>SGL_RS18545</t>
  </si>
  <si>
    <t>WP_011153727.1</t>
  </si>
  <si>
    <t>cas2 CDS</t>
  </si>
  <si>
    <t>SGL_RS00710</t>
  </si>
  <si>
    <t>ssr7017</t>
  </si>
  <si>
    <t>cas2</t>
  </si>
  <si>
    <t>CRISPR-associated endonuclease Cas2</t>
  </si>
  <si>
    <t>WP_011153686.1</t>
  </si>
  <si>
    <t>type II toxin-antitoxin system RelE/ParE family toxin CDS</t>
  </si>
  <si>
    <t>GO:0008219 - cell death [Evidence IEA]</t>
  </si>
  <si>
    <t>SGL_RS00805</t>
  </si>
  <si>
    <t>ssl7039</t>
  </si>
  <si>
    <t>type II toxin-antitoxin system RelE/ParE family toxin</t>
  </si>
  <si>
    <t>WP_011153708.1</t>
  </si>
  <si>
    <t>addiction module antidote protein CDS</t>
  </si>
  <si>
    <t>SGL_RS00800</t>
  </si>
  <si>
    <t>ssl7038</t>
  </si>
  <si>
    <t>addiction module antidote protein</t>
  </si>
  <si>
    <t>WP_011153707.1</t>
  </si>
  <si>
    <t>SGL_RS00970</t>
  </si>
  <si>
    <t>ssr7072</t>
  </si>
  <si>
    <t>WP_011153741.1</t>
  </si>
  <si>
    <t>SGL_RS01065</t>
  </si>
  <si>
    <t>ssr7093</t>
  </si>
  <si>
    <t>WP_011153761.1</t>
  </si>
  <si>
    <t>SGL_RS00785</t>
  </si>
  <si>
    <t>ssr7035</t>
  </si>
  <si>
    <t>WP_011153704.1</t>
  </si>
  <si>
    <t>SGL_RS00845</t>
  </si>
  <si>
    <t>ssl7046</t>
  </si>
  <si>
    <t>WP_011153715.1</t>
  </si>
  <si>
    <t>BrxA family protein CDS</t>
  </si>
  <si>
    <t>SGL_RS00820</t>
  </si>
  <si>
    <t>ssl7042</t>
  </si>
  <si>
    <t>BrxA family protein</t>
  </si>
  <si>
    <t>WP_011153711.1</t>
  </si>
  <si>
    <t>hemolysin XhlA family protein CDS</t>
  </si>
  <si>
    <t>SGL_RS00980</t>
  </si>
  <si>
    <t>ssl7074</t>
  </si>
  <si>
    <t>hemolysin XhlA family protein</t>
  </si>
  <si>
    <t>WP_041428281.1</t>
  </si>
  <si>
    <t>Rho termination factor N-terminal domain-containing protein CDS</t>
  </si>
  <si>
    <t>SGL_RS00880</t>
  </si>
  <si>
    <t>ssl7053</t>
  </si>
  <si>
    <t>Rho termination factor N-terminal domain-containing protein</t>
  </si>
  <si>
    <t>WP_011153722.1</t>
  </si>
  <si>
    <t>DNA-binding protein CDS</t>
  </si>
  <si>
    <t>SGL_RS00645</t>
  </si>
  <si>
    <t>ssl7004</t>
  </si>
  <si>
    <t>DNA-binding protein</t>
  </si>
  <si>
    <t>WP_011153673.1</t>
  </si>
  <si>
    <t>SGL_RS01020</t>
  </si>
  <si>
    <t>ssr7084</t>
  </si>
  <si>
    <t>WP_011153752.1</t>
  </si>
  <si>
    <t>AbrB/MazE/SpoVT family DNA-binding domain-containing protein CDS</t>
  </si>
  <si>
    <t>SGL_RS00855</t>
  </si>
  <si>
    <t>ssl7048</t>
  </si>
  <si>
    <t>AbrB/MazE/SpoVT family DNA-binding domain-containing protein</t>
  </si>
  <si>
    <t>WP_011153717.1</t>
  </si>
  <si>
    <t>SGL_RS00810</t>
  </si>
  <si>
    <t>ssr7040</t>
  </si>
  <si>
    <t>WP_242018640.1</t>
  </si>
  <si>
    <t>SGL_RS00790</t>
  </si>
  <si>
    <t>ssr7036</t>
  </si>
  <si>
    <t>WP_011153705.1</t>
  </si>
  <si>
    <t>SGL_RS00740</t>
  </si>
  <si>
    <t>WP_051045132.1</t>
  </si>
  <si>
    <t>SGL_RS19375</t>
  </si>
  <si>
    <t>WP_158299052.1</t>
  </si>
  <si>
    <t>SGL_RS19385</t>
  </si>
  <si>
    <t>WP_158299054.1</t>
  </si>
  <si>
    <t>SGL_RS19380</t>
  </si>
  <si>
    <t>WP_158299053.1</t>
  </si>
  <si>
    <t>SGL_RS19390</t>
  </si>
  <si>
    <t>WP_158299055.1</t>
  </si>
  <si>
    <t>cas10d gene</t>
  </si>
  <si>
    <t>cas10 gene</t>
  </si>
  <si>
    <t>cas3 gene</t>
  </si>
  <si>
    <t>csx2 gene</t>
  </si>
  <si>
    <t>cas6 gene</t>
  </si>
  <si>
    <t>cas1 gene</t>
  </si>
  <si>
    <t>cas7d gene</t>
  </si>
  <si>
    <t>cas1d gene</t>
  </si>
  <si>
    <t>cmr4 gene</t>
  </si>
  <si>
    <t>cas5d gene</t>
  </si>
  <si>
    <t>cas4 gene</t>
  </si>
  <si>
    <t>csx19 gene</t>
  </si>
  <si>
    <t>csx18 gene</t>
  </si>
  <si>
    <t>cas2 gene</t>
  </si>
  <si>
    <t>C</t>
  </si>
  <si>
    <t>none</t>
  </si>
  <si>
    <t>L -&gt; V</t>
  </si>
  <si>
    <t>G -&gt; C</t>
  </si>
  <si>
    <t>CTA -&gt; GTA</t>
  </si>
  <si>
    <t>SNP (transversion)</t>
  </si>
  <si>
    <t>Substitution</t>
  </si>
  <si>
    <t>6.6E-70</t>
  </si>
  <si>
    <t>G</t>
  </si>
  <si>
    <t>TC</t>
  </si>
  <si>
    <t>12.9% -&gt; 30.9%</t>
  </si>
  <si>
    <t>GT -&gt; TC</t>
  </si>
  <si>
    <t>CTA,CAA,ATG,TCT,AGG,GCT,AAG,GAA,TTA,ACG,ACG,GTG,GTG,GGG,AAT,TTT,GCC,AAT,ATC,CAA,GCG,GGG,CAA,ACC,CTG,AAA,TTA,GCA,GGC,ATT,TGG,AAA,GAA,CAT,CCC,AAA,TAC,GGT,TCT,CAG,TTC,CAG,GTC,AAT,AAT,TAC,CAC,GAA,ACC,AAG,CCA,GCT,ACG,TTG,ACG,GGC,ATT,GAA,AAA,TAC,CTA,GGC,AGT,GGC,CTA,ATC,AAA,GGG,GTA,GGG,CCG,GTG,ACA,GCG,AAA,AGA,ATT,GTG,GCT,CAT,TTT,GGT,TTG,GAA,ACC,CTG,GAA,ATT,ATT,GAG,GGG,GAG,AGC,GAT,CGC,CTG,ATG,GAA,GTA,ACA,GGC,ATT,GGC,AAG,AAA,CGG,GTC,AGG,ATG,ATT,CAA,AGA,GCA,TGG,GCG,GAA,CAG,AAA,GCG,ATT,AAA,GAA,GTG,ATG,CTT,TTC,CTC,CAG,GGC,CAT,GGG,GTA,TCC,ACC,ACC,TAC,GCA,GTC,AAA,ATT,TAT,AAA,GAA,TAT,GGA,GAT,GAT,GCA,ATC,CGG,GTT,GTG,ACC,CAT,AAC,CCC,TAC,CAA,TTG,GCG,GAC,GAT,ATT,TTT,GGT,ATT,GGT,TTT,CTA,ACG,GCG,GAT,AAG,ATT,GCC,CAA,CAG,GTC,GGC,ATT,GAC,CCC,ACG,TCT,AAG,TTT,CGT,TAT,CGG,GCA,GGA,ATT,CTC,CAT,ACC,CTT,GGG,GAA,GCG,GCG,GAA,CAG,GGC,CAT,TGT,TAT,CTC,CCC,CAA,CCA,GAA,TTG,ATC,AAA,GCG,GCG,ATC,GCC,AAG,TTG,AGT,ACG,GAA,GAA,TAT,GAA,GCA,ATG,GCA,GAG,GCA,TTA,CTA,GCG,GTA,ATT,GAG,GAA,ATG,GTG,GCA,GTG,CAG,GAT,TTG,ATA,CGG,GAA,ATA,TTA,AGT,GAG,GAG,GAA,ATA,TTG,CTA,TTC,AAG,CCC,ACT,TTT,TAT,CAT,ACG,GAA,TGC,AAA,TTG,GCC,GGT,TAT,GTG,AAG,CAA,AAG,TTA,GTT,AAT,AGC,CAA,ATT,ATT,GAC,ATA,GAT,AGA,GTA,AAA,ACC,TGG,ATT,AAC,CGT,TAT,ACA,GAC,AAA,AAT,GAA,CTG,GAA,TTA,TCT,AAA,CAA,CAA,TAT,ACC,GCT,GTC,TTA,TTG,GCG,GCT,ACG,ACG,GGA,GTA,ATG,ATT,CTC,ACG,GGT,GGC,CCT,GGG,ACG,GGC,AAA,ACC,TTT,ACT,ACC,CGC,ACC,ATT,GTC,GCT,CTT,TGG,AGA,GCG,ATG,GGT,AAA,AAG,ATT,GGT,TTA,GCG,GCT,CCC,ACA,GGT,AGG,GCG,GCT,CAA,AGA,TTA,GGG,GAA,ATG,ACG,GGG,TTG,GAA,GCA,AAA,ACA,TTG,CAT,CGT,TTG,CTG,GAA,TTT,GAT,CCC,AAT,AGC,ATG,GGC,TTT,AAG,CGT,AAT,GAA,GAT,AAT,CCT,TTG,CCC,TTT,GAT,GCG,GTG,ATT,GTG,GAT,GAG,TCC,TCT,ATG,TTG,GAT,TTA,TTC,CTA,GCC,CAT,TCC,CTC,CTC,AAA,GCT,ATT,TCT,CCC,AAT,ACT,CAA,CTG,CTA,TTG,GTG,GGG,GAT,ATT,GAC,CAG,TTA,CCT,TCT,GTG,GGG,CCC,GGT,AGT,GTG,TTG,GGG,GAT,TTG,ATT,GCT,TCA,GAG,CAG,ATA,ACC,ATG,GTC,AGG,TTA,AAC,CAA,GTT,TTT,CGT,CAG,GCG,GCG,GCT,AGT,GCC,ATC,ATT,CGC,CAT,GCT,CAT,CAA,ATT,AAC,AGG,GGT,CAA,TAT,CCG,CCA,ATG,GAA,GCT,ATT,TCT,GAT,CAG,CCT,CTA,TCA,GAT,TGT,CTT,TGG,CAC,AAT,GGT,GGC,ACA,GAA,CCA,GAC,CAT,GGA,GTG,CAA,TTA,ATT,GGG,GAA,TTA,CTA,ACA,GAT,TTT,ATT,CCG,AAA,CAA,GGT,TTT,AAT,CTC,CTT,CAG,GAT,GTC,CAG,GTA,TTG,TGT,CCT,ATG,CAA,CGG,GGA,ATA,ATT,GGT,GCT,CGT,AAT,TTG,AAT,GCG,GTG,GTG,CAA,TCT,ATA,GTA,GTT,TCA,AAT,AAA,GCT,GAG,ACG,CTA,AAC,GCC,ACA,GTA,AGA,ACG,GAT,AAT,TTC,ATC,AAG,AGA,CGT,GTC,AAT,AGG,AGC,GTA,CAT,TCT,AGC,TCG,TTT,CAA,GGC,ACT,AAA,GTC,ATG,CTC,AAT,ATC,ATT,TAA -&gt; CTA,CAA,ATG,TCT,AGG,GCT,AAG,GAA,TTA,ACG,ACG,GTG,GTG,GGG,AAT,TTT,GCC,AAT,ATC,CAA,GCG,GGG,CAA,ACC,CTG,AAA,TTA,GCA,GGC,ATT,TGG,AAA,GAA,CAT,CCC,AAA,TAC,GGT,TCT,CAG,TTC,CAG,GTC,AAT,AAT,TAC,CAC,GAA,ACC,AAG,CCA,GCT,ACG,TTG,ACG,GGC,ATT,GAA,AAA,TAC,CTA,GGC,AGT,GGC,CTA,ATC,AAA,GGG,GTA,GGG,CCG,GTG,ACA,GCG,AAA,AGA,ATT,GTG,GCT,CAT,TTT,GGT,TTG,GAA,ACC,CTG,GAA,ATT,ATT,GAG,GGG,GAG,AGC,GAT,CGC,CTG,ATG,GAA,GTA,ACA,GGC,ATT,GGC,AAG,AAA,CGG,GTC,AGG,ATG,ATT,CAA,AGA,GCA,TGG,GCG,GAA,CAG,AAA,GCG,ATT,AAA,GAA,GTG,ATG,CTT,TTC,CTC,CAG,GGC,CAT,GGG,GTA,TCC,ACC,ACC,TAC,GCA,GTC,AAA,ATT,TAT,AAA,GAA,TAT,GGA,GAT,GAT,GCA,ATC,CGG,GTT,GTG,ACC,CAT,AAC,CCC,TAC,CAA,TTG,GCG,GAC,GAT,ATT,TTT,GGT,ATT,GGT,TTT,CTA,ACG,GCG,GAT,AAG,ATT,GCC,CAA,CAG,GTC,GGC,ATT,GAC,CCC,ACG,TCT,AAG,TTT,CGT,TAT,CGG,GCA,GGA,ATT,CTC,CAT,ACC,CTT,GGG,GAA,GCG,GCG,GAA,CAG,GGC,CAT,TGT,TAT,CTC,CCC,CAA,CCA,GAA,TTG,ATC,AAA,GCG,GCG,ATC,GCC,AAG,TTG,AGT,ACG,GAA,GAA,TAT,GAA,GCA,ATG,GCA,GAG,GCA,TTA,CTA,GCG,GTA,ATT,GAG,GAA,ATG,GTG,GCA,GTG,CAG,GAT,TTG,ATA,CGG,GAA,ATA,TTA,AGT,GAG,GAG,GAA,ATA,TTG,CTA,TTC,AAG,CCC,ACT,TTT,TAT,CAT,ACG,GAA,TGC,AAA,TTG,GCC,GGT,TAT,GTG,AAG,CAA,AAG,TTA,GTT,AAT,AGC,CAA,ATT,ATT,GAC,ATA,GAT,AGA,GTA,AAA,ACC,TGG,ATT,AAC,CGT,TAT,ACA,GAC,AAA,AAT,GAA,CTG,GAA,TTA,TCT,AAA,CAA,CAA,TAT,ACC,GCT,GTC,TTA,TTG,GCG,GCT,ACG,ACG,GGA,GTA,ATG,ATT,CTC,ACG,GGT,GGC,CCT,GGG,ACG,GGC,AAA,ACC,TTT,ACT,ACC,CGC,ACC,ATT,GTC,GCT,CTT,TGG,AGA,GCG,ATG,GGT,AAA,AAG,ATT,GGT,TTA,GCG,GCT,CCC,ACA,GGT,AGG,GCG,GCT,CAA,AGA,TTA,GGG,GAA,ATG,ACG,GGG,TTG,GAA,GCA,AAA,ACA,TTG,CAT,CGT,TTG,CTG,GAA,TTT,GAT,CCC,AAT,AGC,ATG,GGC,TTT,AAG,CGT,AAT,GAA,GAT,AAT,CCT,TTG,CCC,TTT,GAT,GCG,GTG,ATT,GTG,GAT,GAG,TCC,TCT,ATG,TTG,GAT,TTA,TTC,CTA,GCC,CAT,TCC,CTC,CTC,AAA,GCT,ATT,TCT,CCC,AAT,ACT,CAA,CTG,CTA,TTG,GTG,GGG,GAT,ATT,GAC,CAG,TTA,CCT,TCT,GTG,GGG,CCC,GGT,AGT,GTG,TTG,GGG,GAT,TTG,ATT,GCT,TCA,GAG,CAG,ATA,ACC,ATG,GTC,AGG,TTA,AAC,CAA,GTT,TTT,CGT,CAG,GCG,GCG,GCT,AGT,GCC,ATC,ATT,CGC,CAT,GCT,CAT,CAA,ATT,AAC,AGG,GGT,CAA,TAT,CCG,CCA,ATG,GAA,GCT,ATT,TCT,GAT,CAG,CCT,CTA,TCA,GAT,TGT,CTT,TGG,CAC,AAT,GGT,GGC,ACA,GAA,CCA,GAC,CAT,GGA,GTG,CAA,TTA,ATT,GGG,GAA,TTA,CTA,ACA,GAT,TTT,ATT,CCG,AAA,CAA,GGT,TTT,AAT,CTC,CTT,CAG,GAT,GTC,CAG,GTA,TTG,TGT,CCT,ATG,CAA,CGG,GGA,ATA,ATT,GGT,GCT,CGT,AAT,TTG,AAT,GCG,GTG,GTG,CAA,TCT,ATA,GTA,GTT,TCA,AAT,AAA,GCT,GAG,ACG,CTA,AAC,GCC,ACA,GTA,AGA,ACG,GAT,AAT,TTC,ATC,AAG,AGA,CGT,GTC,AAT,AGG,AGC,GTA,CAT,TCT,AGC,TCG,TTT,CAA,GGC,ACT,AAA,GTC,ATG,CTC,AAT,ATC,ATT,TAA</t>
  </si>
  <si>
    <t>110 -&gt; 132</t>
  </si>
  <si>
    <t>None</t>
  </si>
  <si>
    <t>1.8E-28</t>
  </si>
  <si>
    <t>GT</t>
  </si>
  <si>
    <t>TGTAGGCG</t>
  </si>
  <si>
    <t>Insertion</t>
  </si>
  <si>
    <t>Frame Shift</t>
  </si>
  <si>
    <t>6.6E-88</t>
  </si>
  <si>
    <t>T -&gt; C</t>
  </si>
  <si>
    <t>SNP (transition)</t>
  </si>
  <si>
    <t>T</t>
  </si>
  <si>
    <t>A</t>
  </si>
  <si>
    <t>G -&gt; A</t>
  </si>
  <si>
    <t>I -&gt; V</t>
  </si>
  <si>
    <t>ATT -&gt; GTT</t>
  </si>
  <si>
    <t>F -&gt; S</t>
  </si>
  <si>
    <t>A -&gt; G</t>
  </si>
  <si>
    <t>TTT -&gt; TCT</t>
  </si>
  <si>
    <t>C -&gt; T</t>
  </si>
  <si>
    <t>C -&gt; G</t>
  </si>
  <si>
    <t>ACC -&gt; ACT</t>
  </si>
  <si>
    <t>1.4E-214</t>
  </si>
  <si>
    <t>N -&gt; D</t>
  </si>
  <si>
    <t>AAT -&gt; GAT</t>
  </si>
  <si>
    <t>1.2E-316</t>
  </si>
  <si>
    <t>A -&gt; V</t>
  </si>
  <si>
    <t>GCT -&gt; GTT</t>
  </si>
  <si>
    <t>2.7E-264</t>
  </si>
  <si>
    <t>GGC -&gt; GCC</t>
  </si>
  <si>
    <t>7.1E-220</t>
  </si>
  <si>
    <t>1.3E-221</t>
  </si>
  <si>
    <t>9.0E-187</t>
  </si>
  <si>
    <t>C -&gt; A</t>
  </si>
  <si>
    <t>1.3E-53</t>
  </si>
  <si>
    <t>S -&gt; Y</t>
  </si>
  <si>
    <t>G -&gt; T</t>
  </si>
  <si>
    <t>TCT -&gt; TAT</t>
  </si>
  <si>
    <t>Q -&gt; L</t>
  </si>
  <si>
    <t>T -&gt; A</t>
  </si>
  <si>
    <t>CAA -&gt; CTA</t>
  </si>
  <si>
    <t>7.7E-57</t>
  </si>
  <si>
    <t>CC</t>
  </si>
  <si>
    <t>L -&gt; R</t>
  </si>
  <si>
    <t>17.4% -&gt; 22.8%</t>
  </si>
  <si>
    <t>TA -&gt; CC</t>
  </si>
  <si>
    <t>CTA -&gt; CGG</t>
  </si>
  <si>
    <t>101 -&gt; 132</t>
  </si>
  <si>
    <t>1.5E-33</t>
  </si>
  <si>
    <t>TA</t>
  </si>
  <si>
    <t>mvR09_Howe</t>
  </si>
  <si>
    <t>CTA -&gt; TTA</t>
  </si>
  <si>
    <t>7.5E-53</t>
  </si>
  <si>
    <t>21.9% -&gt; 22.9%</t>
  </si>
  <si>
    <t>GT -&gt; CC</t>
  </si>
  <si>
    <t>96 -&gt; 153</t>
  </si>
  <si>
    <t>2.3E-30</t>
  </si>
  <si>
    <t>L -&gt; I</t>
  </si>
  <si>
    <t>CTA -&gt; ATA</t>
  </si>
  <si>
    <t>5.3E-69</t>
  </si>
  <si>
    <t>G -&gt; S</t>
  </si>
  <si>
    <t>GGT -&gt; AGT</t>
  </si>
  <si>
    <t>K -&gt; R</t>
  </si>
  <si>
    <t>AAG -&gt; AGG</t>
  </si>
  <si>
    <t>1.5E-152</t>
  </si>
  <si>
    <t>(T)5 -&gt; (T)6</t>
  </si>
  <si>
    <t>Insertion (tandem repeat)</t>
  </si>
  <si>
    <t>3.5E-176</t>
  </si>
  <si>
    <t>6.3E-280</t>
  </si>
  <si>
    <t>1.0E-297</t>
  </si>
  <si>
    <t>1.3E-264</t>
  </si>
  <si>
    <t>7.7E-259</t>
  </si>
  <si>
    <t>+C</t>
  </si>
  <si>
    <t>7.3E-46</t>
  </si>
  <si>
    <t>Q -&gt; R</t>
  </si>
  <si>
    <t>CAA -&gt; CGA</t>
  </si>
  <si>
    <t>9.3E-61</t>
  </si>
  <si>
    <t>19.6% -&gt; 31.3%</t>
  </si>
  <si>
    <t>1.3E-48</t>
  </si>
  <si>
    <t>mvR10_Howe</t>
  </si>
  <si>
    <t>21.2% -&gt; 45.0%</t>
  </si>
  <si>
    <t>60 -&gt; 66</t>
  </si>
  <si>
    <t>2.3E-28</t>
  </si>
  <si>
    <t>TAGGC</t>
  </si>
  <si>
    <t>R -&gt; RL</t>
  </si>
  <si>
    <t>GC -&gt; TAGGC</t>
  </si>
  <si>
    <t>CGC -&gt; CGC,CTA</t>
  </si>
  <si>
    <t>6.4E-29</t>
  </si>
  <si>
    <t>GC</t>
  </si>
  <si>
    <t>GGCG</t>
  </si>
  <si>
    <t>1.1E-42</t>
  </si>
  <si>
    <t>2.1E-253</t>
  </si>
  <si>
    <t>2.0E-309</t>
  </si>
  <si>
    <t>(T)6 -&gt; (T)7</t>
  </si>
  <si>
    <t>GGT -&gt; GGC</t>
  </si>
  <si>
    <t>G -&gt; R</t>
  </si>
  <si>
    <t>GGA -&gt; AGA</t>
  </si>
  <si>
    <t>mvR11_Howe</t>
  </si>
  <si>
    <t>28.9% -&gt; 29.7%</t>
  </si>
  <si>
    <t>37 -&gt; 45</t>
  </si>
  <si>
    <t>R -&gt; L</t>
  </si>
  <si>
    <t>GC -&gt; TA</t>
  </si>
  <si>
    <t>CGC -&gt; CTA</t>
  </si>
  <si>
    <t>ACATTTGTAGGCGC</t>
  </si>
  <si>
    <t>C -&gt; ACATTTGTAGGCGC</t>
  </si>
  <si>
    <t>11.4% -&gt; 21.6%</t>
  </si>
  <si>
    <t>51 -&gt; 70</t>
  </si>
  <si>
    <t>mvR12_Howe</t>
  </si>
  <si>
    <t>SGL_RS00005</t>
  </si>
  <si>
    <t>sll5132</t>
  </si>
  <si>
    <t>WP_011153668.1</t>
  </si>
  <si>
    <t>LamG-like jellyroll fold domain-containing protein CDS</t>
  </si>
  <si>
    <t>SGL_RS00020</t>
  </si>
  <si>
    <t>slr5005</t>
  </si>
  <si>
    <t>LamG-like jellyroll fold domain-containing protein</t>
  </si>
  <si>
    <t>WP_011153542.1</t>
  </si>
  <si>
    <t>response regulator CDS</t>
  </si>
  <si>
    <t>GO:0000160 - phosphorelay signal transductionsystem [Evidence IEA]</t>
  </si>
  <si>
    <t>SGL_RS00275</t>
  </si>
  <si>
    <t>sll5060</t>
  </si>
  <si>
    <t>response regulator</t>
  </si>
  <si>
    <t>WP_011153597.1</t>
  </si>
  <si>
    <t>NACHT domain-containing NTPase CDS</t>
  </si>
  <si>
    <t>SGL_RS00265</t>
  </si>
  <si>
    <t>slr5058</t>
  </si>
  <si>
    <t>NACHT domain-containing NTPase</t>
  </si>
  <si>
    <t>WP_011153595.1</t>
  </si>
  <si>
    <t>cellulose synthase operon protein YhjQ/BcsQ CDS</t>
  </si>
  <si>
    <t>SGL_RS00235</t>
  </si>
  <si>
    <t>sll5052</t>
  </si>
  <si>
    <t>cellulose synthase operon protein YhjQ/BcsQ</t>
  </si>
  <si>
    <t>WP_011153589.1</t>
  </si>
  <si>
    <t>DNA phosphorothioation-associated putative methyltransferase CDS</t>
  </si>
  <si>
    <t>SGL_RS00125</t>
  </si>
  <si>
    <t>sll5026</t>
  </si>
  <si>
    <t>DNA phosphorothioation-associated putative methyltransferase</t>
  </si>
  <si>
    <t>WP_011153563.1</t>
  </si>
  <si>
    <t>SGL_RS00385</t>
  </si>
  <si>
    <t>sll5083</t>
  </si>
  <si>
    <t>WP_011153620.1</t>
  </si>
  <si>
    <t>SGL_RS00060</t>
  </si>
  <si>
    <t>slr5013</t>
  </si>
  <si>
    <t>WP_011153550.1</t>
  </si>
  <si>
    <t>SGL_RS00315</t>
  </si>
  <si>
    <t>sll5069</t>
  </si>
  <si>
    <t>WP_011153606.1</t>
  </si>
  <si>
    <t>SGL_RS00210</t>
  </si>
  <si>
    <t>sll5047</t>
  </si>
  <si>
    <t>WP_011153584.1</t>
  </si>
  <si>
    <t>SGL_RS00510</t>
  </si>
  <si>
    <t>sll5109</t>
  </si>
  <si>
    <t>WP_011153646.1</t>
  </si>
  <si>
    <t>PLP-dependent aminotransferase family protein CDS</t>
  </si>
  <si>
    <t>GO:0030170 - pyridoxal phosphate binding [Evidence IEA]</t>
  </si>
  <si>
    <t>SGL_RS00400</t>
  </si>
  <si>
    <t>sll5086</t>
  </si>
  <si>
    <t>PLP-dependent aminotransferase family protein</t>
  </si>
  <si>
    <t>WP_041428264.1</t>
  </si>
  <si>
    <t>HNH endonuclease domain-containing protein CDS</t>
  </si>
  <si>
    <t>SGL_RS00075</t>
  </si>
  <si>
    <t>slr5016</t>
  </si>
  <si>
    <t>HNH endonuclease domain-containing protein</t>
  </si>
  <si>
    <t>WP_011153553.1</t>
  </si>
  <si>
    <t>glycosyltransferase family 2 protein CDS</t>
  </si>
  <si>
    <t>SGL_RS00255</t>
  </si>
  <si>
    <t>slr5056</t>
  </si>
  <si>
    <t>glycosyltransferase family 2 protein</t>
  </si>
  <si>
    <t>WP_011153593.1</t>
  </si>
  <si>
    <t>oligosaccharide flippase family protein CDS</t>
  </si>
  <si>
    <t>SGL_RS00220</t>
  </si>
  <si>
    <t>sll5049</t>
  </si>
  <si>
    <t>oligosaccharide flippase family protein</t>
  </si>
  <si>
    <t>WP_011153586.1</t>
  </si>
  <si>
    <t>NAD(P)/FAD-dependent oxidoreductase CDS</t>
  </si>
  <si>
    <t>GO:0009055 - electron transfer activity [Evidence IEA]; GO:0016491 - oxidoreductase activity [Evidence IEA]</t>
  </si>
  <si>
    <t>SGL_RS00435</t>
  </si>
  <si>
    <t>slr5093</t>
  </si>
  <si>
    <t>1.-.-.-</t>
  </si>
  <si>
    <t>NAD(P)/FAD-dependent oxidoreductase</t>
  </si>
  <si>
    <t>WP_223211231.1</t>
  </si>
  <si>
    <t>FAD-dependent oxidoreductase CDS</t>
  </si>
  <si>
    <t>GO:0016491 - oxidoreductase activity [Evidence IEA]</t>
  </si>
  <si>
    <t>SGL_RS00160</t>
  </si>
  <si>
    <t>sll5036</t>
  </si>
  <si>
    <t>FAD-dependent oxidoreductase</t>
  </si>
  <si>
    <t>WP_011153573.1</t>
  </si>
  <si>
    <t>SGL_RS00620</t>
  </si>
  <si>
    <t>sll5131</t>
  </si>
  <si>
    <t>WP_010872287.1</t>
  </si>
  <si>
    <t>Y-family DNA polymerase CDS</t>
  </si>
  <si>
    <t>SGL_RS00575</t>
  </si>
  <si>
    <t>sll5122</t>
  </si>
  <si>
    <t>Y-family DNA polymerase</t>
  </si>
  <si>
    <t>WP_011153659.1</t>
  </si>
  <si>
    <t>chrA CDS</t>
  </si>
  <si>
    <t>GO:0015109 - chromate transmembrane transporter activity [Evidence IEA]</t>
  </si>
  <si>
    <t>GO:0015703 - chromate transport [Evidence IEA]</t>
  </si>
  <si>
    <t>SGL_RS00170</t>
  </si>
  <si>
    <t>slr5038</t>
  </si>
  <si>
    <t>chrA</t>
  </si>
  <si>
    <t>chromate efflux transporter</t>
  </si>
  <si>
    <t>WP_011153575.1</t>
  </si>
  <si>
    <t>glycosyltransferase CDS</t>
  </si>
  <si>
    <t>GO:0016757 - glycosyltransferase activity [Evidence IEA]</t>
  </si>
  <si>
    <t>SGL_RS00225</t>
  </si>
  <si>
    <t>sll5050</t>
  </si>
  <si>
    <t>2.4.-.-</t>
  </si>
  <si>
    <t>glycosyltransferase</t>
  </si>
  <si>
    <t>WP_041428272.1</t>
  </si>
  <si>
    <t>SGL_RS00110</t>
  </si>
  <si>
    <t>slr5023</t>
  </si>
  <si>
    <t>WP_011153560.1</t>
  </si>
  <si>
    <t>cysteine desulfurase family protein CDS</t>
  </si>
  <si>
    <t>SGL_RS00105</t>
  </si>
  <si>
    <t>slr5022</t>
  </si>
  <si>
    <t>cysteine desulfurase family protein</t>
  </si>
  <si>
    <t>WP_011153559.1</t>
  </si>
  <si>
    <t>SGL_RS00530</t>
  </si>
  <si>
    <t>slr5112</t>
  </si>
  <si>
    <t>WP_011153649.1</t>
  </si>
  <si>
    <t>glycosyltransferase family 4 protein CDS</t>
  </si>
  <si>
    <t>SGL_RS00215</t>
  </si>
  <si>
    <t>sll5048</t>
  </si>
  <si>
    <t>glycosyltransferase family 4 protein</t>
  </si>
  <si>
    <t>WP_011153585.1</t>
  </si>
  <si>
    <t>SGL_RS00605</t>
  </si>
  <si>
    <t>sll5128</t>
  </si>
  <si>
    <t>WP_011153665.1</t>
  </si>
  <si>
    <t>SGL_RS00245</t>
  </si>
  <si>
    <t>slr5054</t>
  </si>
  <si>
    <t>WP_011153591.1</t>
  </si>
  <si>
    <t>WYL domain-containing transcriptional regulator CDS</t>
  </si>
  <si>
    <t>SGL_RS00455</t>
  </si>
  <si>
    <t>sll5097</t>
  </si>
  <si>
    <t>WYL domain-containing transcriptional regulator</t>
  </si>
  <si>
    <t>WP_011153634.1</t>
  </si>
  <si>
    <t>SGL_RS00195</t>
  </si>
  <si>
    <t>sll5043</t>
  </si>
  <si>
    <t>WP_011153580.1</t>
  </si>
  <si>
    <t>sugar transferase CDS</t>
  </si>
  <si>
    <t>SGL_RS00260</t>
  </si>
  <si>
    <t>sll5057</t>
  </si>
  <si>
    <t>sugar transferase</t>
  </si>
  <si>
    <t>WP_011153594.1</t>
  </si>
  <si>
    <t>LAGLIDADG endonuclease CDS</t>
  </si>
  <si>
    <t>SGL_RS00065</t>
  </si>
  <si>
    <t>sll5014</t>
  </si>
  <si>
    <t>LAGLIDADG endonuclease</t>
  </si>
  <si>
    <t>WP_011153551.1</t>
  </si>
  <si>
    <t>sulfotransferase CDS</t>
  </si>
  <si>
    <t>GO:0050656 - 3'-phosphoadenosine 5'-phosphosulfate binding [Evidence IEA]; GO:0008146 - sulfotransferase activity [Evidence IEA]</t>
  </si>
  <si>
    <t>SGL_RS00205</t>
  </si>
  <si>
    <t>sll5046</t>
  </si>
  <si>
    <t>2.8.2.-</t>
  </si>
  <si>
    <t>sulfotransferase</t>
  </si>
  <si>
    <t>WP_011153583.1</t>
  </si>
  <si>
    <t>ion channel CDS</t>
  </si>
  <si>
    <t>SGL_RS00355</t>
  </si>
  <si>
    <t>slr5078</t>
  </si>
  <si>
    <t>ion channel</t>
  </si>
  <si>
    <t>WP_011153615.1</t>
  </si>
  <si>
    <t>metal-dependent hydrolase CDS</t>
  </si>
  <si>
    <t>SGL_RS00415</t>
  </si>
  <si>
    <t>sll5089</t>
  </si>
  <si>
    <t>metal-dependent hydrolase</t>
  </si>
  <si>
    <t>WP_223211230.1</t>
  </si>
  <si>
    <t>IS5 family transposase CDS</t>
  </si>
  <si>
    <t>SGL_RS00180</t>
  </si>
  <si>
    <t>slr5040</t>
  </si>
  <si>
    <t>IS5 family transposase</t>
  </si>
  <si>
    <t>WP_223211235.1</t>
  </si>
  <si>
    <t>DUF4007 family protein CDS</t>
  </si>
  <si>
    <t>SGL_RS00055</t>
  </si>
  <si>
    <t>slr5012</t>
  </si>
  <si>
    <t>DUF4007 family protein</t>
  </si>
  <si>
    <t>WP_011153549.1</t>
  </si>
  <si>
    <t>ARMT1-like domain-containing protein CDS</t>
  </si>
  <si>
    <t>SGL_RS00140</t>
  </si>
  <si>
    <t>sll5030</t>
  </si>
  <si>
    <t>ARMT1-like domain-containing protein</t>
  </si>
  <si>
    <t>WP_011153567.1</t>
  </si>
  <si>
    <t>SGL_RS00270</t>
  </si>
  <si>
    <t>sll5059</t>
  </si>
  <si>
    <t>WP_011153596.1</t>
  </si>
  <si>
    <t>SGL_RS00190</t>
  </si>
  <si>
    <t>sll5042</t>
  </si>
  <si>
    <t>WP_041428258.1</t>
  </si>
  <si>
    <t>Rpn family recombination-promoting nuclease/putative transposase CDS</t>
  </si>
  <si>
    <t>SGL_RS00375</t>
  </si>
  <si>
    <t>slr5082</t>
  </si>
  <si>
    <t>Rpn family recombination-promoting nuclease/putative transposase</t>
  </si>
  <si>
    <t>WP_011153619.1</t>
  </si>
  <si>
    <t>SGL_RS00135</t>
  </si>
  <si>
    <t>slr5029</t>
  </si>
  <si>
    <t>WP_011153566.1</t>
  </si>
  <si>
    <t>SGL_RS00560</t>
  </si>
  <si>
    <t>slr5118</t>
  </si>
  <si>
    <t>WP_011153655.1</t>
  </si>
  <si>
    <t>alpha/beta hydrolase CDS</t>
  </si>
  <si>
    <t>GO:0016787 - hydrolase activity [Evidence IEA]</t>
  </si>
  <si>
    <t>SGL_RS00365</t>
  </si>
  <si>
    <t>sll5080</t>
  </si>
  <si>
    <t>alpha/beta hydrolase</t>
  </si>
  <si>
    <t>WP_011153617.1</t>
  </si>
  <si>
    <t>SGL_RS00585</t>
  </si>
  <si>
    <t>slr5124</t>
  </si>
  <si>
    <t>WP_011153661.1</t>
  </si>
  <si>
    <t>SGL_RS00350</t>
  </si>
  <si>
    <t>slr5077</t>
  </si>
  <si>
    <t>WP_011153614.1</t>
  </si>
  <si>
    <t>YwqG family protein CDS</t>
  </si>
  <si>
    <t>SGL_RS00370</t>
  </si>
  <si>
    <t>sll5081</t>
  </si>
  <si>
    <t>YwqG family protein</t>
  </si>
  <si>
    <t>WP_011153618.1</t>
  </si>
  <si>
    <t>SGL_RS00600</t>
  </si>
  <si>
    <t>slr5127</t>
  </si>
  <si>
    <t>WP_011153664.1</t>
  </si>
  <si>
    <t>WecB/TagA/CpsF family glycosyltransferase CDS</t>
  </si>
  <si>
    <t>SGL_RS00250</t>
  </si>
  <si>
    <t>slr5055</t>
  </si>
  <si>
    <t>WecB/TagA/CpsF family glycosyltransferase</t>
  </si>
  <si>
    <t>WP_011153592.1</t>
  </si>
  <si>
    <t>SGL_RS00565</t>
  </si>
  <si>
    <t>slr5119</t>
  </si>
  <si>
    <t>WP_011153656.1</t>
  </si>
  <si>
    <t>glucose 1-dehydrogenase CDS</t>
  </si>
  <si>
    <t>SGL_RS00360</t>
  </si>
  <si>
    <t>sll5079</t>
  </si>
  <si>
    <t>1.1.1.47</t>
  </si>
  <si>
    <t>glucose 1-dehydrogenase</t>
  </si>
  <si>
    <t>WP_173327395.1</t>
  </si>
  <si>
    <t>transposase CDS</t>
  </si>
  <si>
    <t>&lt;39663</t>
  </si>
  <si>
    <t>&gt;597</t>
  </si>
  <si>
    <t>GO:0003677 - DNA binding [Evidence IEA]; GO:0004803 - transposase activity [Evidence IEA]</t>
  </si>
  <si>
    <t>SGL_RS00185</t>
  </si>
  <si>
    <t>sll5041</t>
  </si>
  <si>
    <t>transposase</t>
  </si>
  <si>
    <t>SGL_RS00330</t>
  </si>
  <si>
    <t>slr5073</t>
  </si>
  <si>
    <t>WP_011153610.1</t>
  </si>
  <si>
    <t>SGL_RS00290</t>
  </si>
  <si>
    <t>sll5063</t>
  </si>
  <si>
    <t>WP_143705300.1</t>
  </si>
  <si>
    <t>thermonuclease family protein CDS</t>
  </si>
  <si>
    <t>SGL_RS00390</t>
  </si>
  <si>
    <t>sll5084</t>
  </si>
  <si>
    <t>thermonuclease family protein</t>
  </si>
  <si>
    <t>WP_223211228.1</t>
  </si>
  <si>
    <t>glycosyltransferase family 25 protein CDS</t>
  </si>
  <si>
    <t>SGL_RS00200</t>
  </si>
  <si>
    <t>sll5044</t>
  </si>
  <si>
    <t>glycosyltransferase family 25 protein</t>
  </si>
  <si>
    <t>WP_041428259.1</t>
  </si>
  <si>
    <t>SDR family oxidoreductase CDS</t>
  </si>
  <si>
    <t>SGL_RS00410</t>
  </si>
  <si>
    <t>slr5088</t>
  </si>
  <si>
    <t>SDR family oxidoreductase</t>
  </si>
  <si>
    <t>WP_011153625.1</t>
  </si>
  <si>
    <t>DUF1524 domain-containing protein CDS</t>
  </si>
  <si>
    <t>SGL_RS00615</t>
  </si>
  <si>
    <t>sll5130</t>
  </si>
  <si>
    <t>DUF1524 domain-containing protein</t>
  </si>
  <si>
    <t>WP_011153667.1</t>
  </si>
  <si>
    <t>DUF3365 domain-containing protein CDS</t>
  </si>
  <si>
    <t>SGL_RS00155</t>
  </si>
  <si>
    <t>sll5034</t>
  </si>
  <si>
    <t>DUF3365 domain-containing protein</t>
  </si>
  <si>
    <t>WP_011153571.1</t>
  </si>
  <si>
    <t>ParA family protein CDS</t>
  </si>
  <si>
    <t>GO:0005524 - ATP binding [Evidence IEA]</t>
  </si>
  <si>
    <t>SGL_RS00490</t>
  </si>
  <si>
    <t>slr5105</t>
  </si>
  <si>
    <t>ParA family protein</t>
  </si>
  <si>
    <t>WP_011153642.1</t>
  </si>
  <si>
    <t>SGL_RS00300</t>
  </si>
  <si>
    <t>sll5066</t>
  </si>
  <si>
    <t>WP_011153603.1</t>
  </si>
  <si>
    <t>nucleotidyl transferase AbiEii/AbiGii toxin family protein CDS</t>
  </si>
  <si>
    <t>SGL_RS00475</t>
  </si>
  <si>
    <t>slr5102</t>
  </si>
  <si>
    <t>nucleotidyl transferase AbiEii/AbiGii toxin family protein</t>
  </si>
  <si>
    <t>WP_011153639.1</t>
  </si>
  <si>
    <t>SGL_RS00045</t>
  </si>
  <si>
    <t>slr5010</t>
  </si>
  <si>
    <t>WP_011153547.1</t>
  </si>
  <si>
    <t>SGL_RS00420</t>
  </si>
  <si>
    <t>sll5090</t>
  </si>
  <si>
    <t>WP_011153627.1</t>
  </si>
  <si>
    <t>DUF4276 family protein CDS</t>
  </si>
  <si>
    <t>SGL_RS00115</t>
  </si>
  <si>
    <t>slr5024</t>
  </si>
  <si>
    <t>DUF4276 family protein</t>
  </si>
  <si>
    <t>WP_011153561.1</t>
  </si>
  <si>
    <t>SGL_RS00030</t>
  </si>
  <si>
    <t>sll5006</t>
  </si>
  <si>
    <t>WP_011153543.1</t>
  </si>
  <si>
    <t>dihydrofolate reductase family protein CDS</t>
  </si>
  <si>
    <t>SGL_RS00345</t>
  </si>
  <si>
    <t>sll5076</t>
  </si>
  <si>
    <t>dihydrofolate reductase family protein</t>
  </si>
  <si>
    <t>WP_011153613.1</t>
  </si>
  <si>
    <t>DUF3122 domain-containing protein CDS</t>
  </si>
  <si>
    <t>SGL_RS00150</t>
  </si>
  <si>
    <t>sll5033</t>
  </si>
  <si>
    <t>DUF3122 domain-containing protein</t>
  </si>
  <si>
    <t>WP_011153570.1</t>
  </si>
  <si>
    <t>SGL_RS19675</t>
  </si>
  <si>
    <t>WP_223211234.1</t>
  </si>
  <si>
    <t>ATP-binding protein CDS</t>
  </si>
  <si>
    <t>SGL_RS00305</t>
  </si>
  <si>
    <t>sll5067</t>
  </si>
  <si>
    <t>ATP-binding protein</t>
  </si>
  <si>
    <t>WP_011153604.1</t>
  </si>
  <si>
    <t>DUF4079 domain-containing protein CDS</t>
  </si>
  <si>
    <t>SGL_RS00145</t>
  </si>
  <si>
    <t>sll5032</t>
  </si>
  <si>
    <t>DUF4079 domain-containing protein</t>
  </si>
  <si>
    <t>SGL_RS19305</t>
  </si>
  <si>
    <t>WP_223211237.1</t>
  </si>
  <si>
    <t>SGL_RS00285</t>
  </si>
  <si>
    <t>sll5062</t>
  </si>
  <si>
    <t>WP_011153599.1</t>
  </si>
  <si>
    <t>SGL_RS00595</t>
  </si>
  <si>
    <t>slr5126</t>
  </si>
  <si>
    <t>WP_011153663.1</t>
  </si>
  <si>
    <t>cyanoexosortase A system-associated protein CDS</t>
  </si>
  <si>
    <t>SGL_RS00240</t>
  </si>
  <si>
    <t>slr5053</t>
  </si>
  <si>
    <t>cyanoexosortase A system-associated protein</t>
  </si>
  <si>
    <t>WP_011153590.1</t>
  </si>
  <si>
    <t>SGL_RS00525</t>
  </si>
  <si>
    <t>slr5111</t>
  </si>
  <si>
    <t>WP_199303660.1</t>
  </si>
  <si>
    <t>umuD CDS</t>
  </si>
  <si>
    <t>SGL_RS00580</t>
  </si>
  <si>
    <t>sll5123</t>
  </si>
  <si>
    <t>2.7.7.7</t>
  </si>
  <si>
    <t>umuD</t>
  </si>
  <si>
    <t>translesion error-prone DNA polymerase V autoproteolytic subunit</t>
  </si>
  <si>
    <t>WP_011153660.1</t>
  </si>
  <si>
    <t>SGL_RS00010</t>
  </si>
  <si>
    <t>sll5002</t>
  </si>
  <si>
    <t>WP_223211233.1</t>
  </si>
  <si>
    <t>DUF6088 family protein CDS</t>
  </si>
  <si>
    <t>SGL_RS00470</t>
  </si>
  <si>
    <t>slr5101</t>
  </si>
  <si>
    <t>DUF6088 family protein</t>
  </si>
  <si>
    <t>WP_011153638.1</t>
  </si>
  <si>
    <t>arsenate reductase family protein CDS</t>
  </si>
  <si>
    <t>SGL_RS00485</t>
  </si>
  <si>
    <t>sll5104</t>
  </si>
  <si>
    <t>arsenate reductase family protein</t>
  </si>
  <si>
    <t>WP_011153856.1</t>
  </si>
  <si>
    <t>SGL_RS00440</t>
  </si>
  <si>
    <t>sll5094</t>
  </si>
  <si>
    <t>WP_011153631.1</t>
  </si>
  <si>
    <t>cytidine deaminase CDS</t>
  </si>
  <si>
    <t>GO:0004126 - cytidine deaminase activity [Evidence IEA]; GO:0008270 - zinc ion binding [Evidence IEA]</t>
  </si>
  <si>
    <t>GO:0009972 - cytidine deamination [Evidence IEA]</t>
  </si>
  <si>
    <t>SGL_RS00500</t>
  </si>
  <si>
    <t>sll5107</t>
  </si>
  <si>
    <t>3.5.4.5</t>
  </si>
  <si>
    <t>cytidine deaminase</t>
  </si>
  <si>
    <t>WP_011153644.1</t>
  </si>
  <si>
    <t>arfB CDS</t>
  </si>
  <si>
    <t>GO:0003747 - translation release factor activity [Evidence IEA]</t>
  </si>
  <si>
    <t>GO:0006415 - translational termination [Evidence IEA]</t>
  </si>
  <si>
    <t>SGL_RS00545</t>
  </si>
  <si>
    <t>slr5115</t>
  </si>
  <si>
    <t>3.1.1.29</t>
  </si>
  <si>
    <t>arfB</t>
  </si>
  <si>
    <t>alternative ribosome rescue aminoacyl-tRNA hydrolase ArfB</t>
  </si>
  <si>
    <t>WP_011153652.1</t>
  </si>
  <si>
    <t>SGL_RS00550</t>
  </si>
  <si>
    <t>slr5116</t>
  </si>
  <si>
    <t>WP_011153653.1</t>
  </si>
  <si>
    <t>VOC family protein CDS</t>
  </si>
  <si>
    <t>SGL_RS00340</t>
  </si>
  <si>
    <t>sll5075</t>
  </si>
  <si>
    <t>VOC family protein</t>
  </si>
  <si>
    <t>WP_011153612.1</t>
  </si>
  <si>
    <t>DUF2267 domain-containing protein CDS</t>
  </si>
  <si>
    <t>SGL_RS00405</t>
  </si>
  <si>
    <t>slr5087</t>
  </si>
  <si>
    <t>DUF2267 domain-containing protein</t>
  </si>
  <si>
    <t>WP_011153624.1</t>
  </si>
  <si>
    <t>SGL_RS19300</t>
  </si>
  <si>
    <t>WP_223211236.1</t>
  </si>
  <si>
    <t>SGL_RS00015</t>
  </si>
  <si>
    <t>sll5003</t>
  </si>
  <si>
    <t>WP_011153540.1</t>
  </si>
  <si>
    <t>SGL_RS00230</t>
  </si>
  <si>
    <t>slr5051</t>
  </si>
  <si>
    <t>WP_011153588.1</t>
  </si>
  <si>
    <t>PAS domain S-box protein CDS</t>
  </si>
  <si>
    <t>SGL_RS00280</t>
  </si>
  <si>
    <t>sll5061</t>
  </si>
  <si>
    <t>PAS domain S-box protein</t>
  </si>
  <si>
    <t>WP_011153598.1</t>
  </si>
  <si>
    <t>DUF302 domain-containing protein CDS</t>
  </si>
  <si>
    <t>SGL_RS00165</t>
  </si>
  <si>
    <t>slr5037</t>
  </si>
  <si>
    <t>DUF302 domain-containing protein</t>
  </si>
  <si>
    <t>WP_011153574.1</t>
  </si>
  <si>
    <t>SGL_RS00395</t>
  </si>
  <si>
    <t>slr5085</t>
  </si>
  <si>
    <t>WP_223211229.1</t>
  </si>
  <si>
    <t>DUF86 domain-containing protein CDS</t>
  </si>
  <si>
    <t>SGL_RS00085</t>
  </si>
  <si>
    <t>slr5018</t>
  </si>
  <si>
    <t>DUF86 domain-containing protein</t>
  </si>
  <si>
    <t>WP_011153555.1</t>
  </si>
  <si>
    <t>helix-turn-helix transcriptional regulator CDS</t>
  </si>
  <si>
    <t>SGL_RS00515</t>
  </si>
  <si>
    <t>slr5110</t>
  </si>
  <si>
    <t>helix-turn-helix transcriptional regulator</t>
  </si>
  <si>
    <t>WP_223211232.1</t>
  </si>
  <si>
    <t>SGL_RS00320</t>
  </si>
  <si>
    <t>slr5071</t>
  </si>
  <si>
    <t>WP_011153608.1</t>
  </si>
  <si>
    <t>metalloregulator ArsR/SmtB family transcription factor CDS</t>
  </si>
  <si>
    <t>GO:0003677 - DNA binding [Evidence IEA]; GO:0003700 - DNA-binding transcription factor activity [Evidence IEA]</t>
  </si>
  <si>
    <t>GO:0006355 - regulation of DNA-templated transcription [Evidence IEA]</t>
  </si>
  <si>
    <t>SGL_RS18475</t>
  </si>
  <si>
    <t>metalloregulator ArsR/SmtB family transcription factor</t>
  </si>
  <si>
    <t>WP_011153572.1</t>
  </si>
  <si>
    <t>SGL_RS00025</t>
  </si>
  <si>
    <t>WP_041428257.1</t>
  </si>
  <si>
    <t>nucleotidyltransferase domain-containing protein CDS</t>
  </si>
  <si>
    <t>GO:0016779 - nucleotidyltransferase activity[Evidence IEA]</t>
  </si>
  <si>
    <t>SGL_RS00080</t>
  </si>
  <si>
    <t>slr5017</t>
  </si>
  <si>
    <t>nucleotidyltransferase domain-containing protein</t>
  </si>
  <si>
    <t>WP_011153554.1</t>
  </si>
  <si>
    <t>HigA family addiction module antitoxin CDS</t>
  </si>
  <si>
    <t>SGL_RS00100</t>
  </si>
  <si>
    <t>slr5021</t>
  </si>
  <si>
    <t>HigA family addiction module antitoxin</t>
  </si>
  <si>
    <t>WP_011153558.1</t>
  </si>
  <si>
    <t>SGL_RS18485</t>
  </si>
  <si>
    <t>WP_011153601.1</t>
  </si>
  <si>
    <t>SGL_RS20220</t>
  </si>
  <si>
    <t>WP_199303662.1</t>
  </si>
  <si>
    <t>SGL_RS18510</t>
  </si>
  <si>
    <t>WP_011153636.1</t>
  </si>
  <si>
    <t>SGL_RS18470</t>
  </si>
  <si>
    <t>WP_011153564.1</t>
  </si>
  <si>
    <t>SGL_RS00095</t>
  </si>
  <si>
    <t>ssr5020</t>
  </si>
  <si>
    <t>WP_011153557.1</t>
  </si>
  <si>
    <t>SGL_RS00175</t>
  </si>
  <si>
    <t>ssl5039</t>
  </si>
  <si>
    <t>WP_011153576.1</t>
  </si>
  <si>
    <t>SGL_RS00540</t>
  </si>
  <si>
    <t>ssl5114</t>
  </si>
  <si>
    <t>WP_011153651.1</t>
  </si>
  <si>
    <t>SGL_RS00535</t>
  </si>
  <si>
    <t>ssl5113</t>
  </si>
  <si>
    <t>WP_011153650.1</t>
  </si>
  <si>
    <t>type II toxin-antitoxin system prevent-host-death family antitoxin CDS</t>
  </si>
  <si>
    <t>SGL_RS00445</t>
  </si>
  <si>
    <t>ssl5095</t>
  </si>
  <si>
    <t>type II toxin-antitoxin system prevent-host-death family antitoxin</t>
  </si>
  <si>
    <t>WP_011153632.1</t>
  </si>
  <si>
    <t>SGL_RS00070</t>
  </si>
  <si>
    <t>ssl5015</t>
  </si>
  <si>
    <t>WP_011153552.1</t>
  </si>
  <si>
    <t>SGL_RS19365</t>
  </si>
  <si>
    <t>WP_158299050.1</t>
  </si>
  <si>
    <t>SGL_RS00035</t>
  </si>
  <si>
    <t>ssl5007</t>
  </si>
  <si>
    <t>WP_011153544.1</t>
  </si>
  <si>
    <t>IS1 family transposase CDS</t>
  </si>
  <si>
    <t>&gt;56617</t>
  </si>
  <si>
    <t>&gt;261</t>
  </si>
  <si>
    <t>SGL_RS19680</t>
  </si>
  <si>
    <t>IS1 family transposase</t>
  </si>
  <si>
    <t>SGL_RS00520</t>
  </si>
  <si>
    <t>WP_041428267.1</t>
  </si>
  <si>
    <t>SGL_RS00425</t>
  </si>
  <si>
    <t>ssl5091</t>
  </si>
  <si>
    <t>WP_011153628.1</t>
  </si>
  <si>
    <t>SGL_RS00430</t>
  </si>
  <si>
    <t>ssr5092</t>
  </si>
  <si>
    <t>WP_011153629.1</t>
  </si>
  <si>
    <t>SGL_RS00495</t>
  </si>
  <si>
    <t>ssr5106</t>
  </si>
  <si>
    <t>WP_011153643.1</t>
  </si>
  <si>
    <t>SGL_RS00040</t>
  </si>
  <si>
    <t>ssr5009</t>
  </si>
  <si>
    <t>WP_011153546.1</t>
  </si>
  <si>
    <t>SGL_RS00590</t>
  </si>
  <si>
    <t>ssl5125</t>
  </si>
  <si>
    <t>WP_011153662.1</t>
  </si>
  <si>
    <t>DUF167 domain-containing protein CDS</t>
  </si>
  <si>
    <t>SGL_RS00050</t>
  </si>
  <si>
    <t>ssr5011</t>
  </si>
  <si>
    <t>DUF167 domain-containing protein</t>
  </si>
  <si>
    <t>WP_011153548.1</t>
  </si>
  <si>
    <t>toxin-antitoxin system HicB family antitoxin CDS</t>
  </si>
  <si>
    <t>SGL_RS00555</t>
  </si>
  <si>
    <t>ssr5117</t>
  </si>
  <si>
    <t>toxin-antitoxin system HicB family antitoxin</t>
  </si>
  <si>
    <t>WP_011153654.1</t>
  </si>
  <si>
    <t>&lt;69247</t>
  </si>
  <si>
    <t>&gt;162</t>
  </si>
  <si>
    <t>SGL_RS18490</t>
  </si>
  <si>
    <t>SGL_RS00570</t>
  </si>
  <si>
    <t>ssr5121</t>
  </si>
  <si>
    <t>WP_011153658.1</t>
  </si>
  <si>
    <t>SGL_RS00295</t>
  </si>
  <si>
    <t>ssl5065</t>
  </si>
  <si>
    <t>WP_011153602.1</t>
  </si>
  <si>
    <t>SGL_RS00335</t>
  </si>
  <si>
    <t>ssr5074</t>
  </si>
  <si>
    <t>WP_011153611.1</t>
  </si>
  <si>
    <t>SGL_RS00480</t>
  </si>
  <si>
    <t>WP_041428265.1</t>
  </si>
  <si>
    <t>SGL_RS00450</t>
  </si>
  <si>
    <t>ssl5096</t>
  </si>
  <si>
    <t>WP_011153633.1</t>
  </si>
  <si>
    <t>SGL_RS00465</t>
  </si>
  <si>
    <t>ssl5100</t>
  </si>
  <si>
    <t>WP_011153637.1</t>
  </si>
  <si>
    <t>&lt;100710</t>
  </si>
  <si>
    <t>&gt;159</t>
  </si>
  <si>
    <t>SGL_RS19685</t>
  </si>
  <si>
    <t>SGL_RS00120</t>
  </si>
  <si>
    <t>ssl5025</t>
  </si>
  <si>
    <t>WP_011153562.1</t>
  </si>
  <si>
    <t>SGL_RS00610</t>
  </si>
  <si>
    <t>ssl5129</t>
  </si>
  <si>
    <t>WP_011153666.1</t>
  </si>
  <si>
    <t>aminotransferase class V-fold PLP-dependent enzyme CDS</t>
  </si>
  <si>
    <t>&gt;24063</t>
  </si>
  <si>
    <t>&gt;174</t>
  </si>
  <si>
    <t>SGL_RS00090</t>
  </si>
  <si>
    <t>ssr5019</t>
  </si>
  <si>
    <t>aminotransferase class V-fold PLP-dependent enzyme</t>
  </si>
  <si>
    <t>SGL_RS19370</t>
  </si>
  <si>
    <t>WP_158299051.1</t>
  </si>
  <si>
    <t>chrA gene</t>
  </si>
  <si>
    <t>umuD gene</t>
  </si>
  <si>
    <t>arfB gene</t>
  </si>
  <si>
    <t>GAACAGTACGC</t>
  </si>
  <si>
    <t>CGA -&gt; CGG</t>
  </si>
  <si>
    <t>AG</t>
  </si>
  <si>
    <t>63.6% -&gt; 63.7%</t>
  </si>
  <si>
    <t>GA -&gt; AG</t>
  </si>
  <si>
    <t>TAT,CTG -&gt; TAC,TTG</t>
  </si>
  <si>
    <t>1695 -&gt; 1709</t>
  </si>
  <si>
    <t>GA</t>
  </si>
  <si>
    <t>TCC -&gt; TCT</t>
  </si>
  <si>
    <t>E -&gt; D</t>
  </si>
  <si>
    <t>GAA -&gt; GAT</t>
  </si>
  <si>
    <t>GGG -&gt; GGA</t>
  </si>
  <si>
    <t>TCC -&gt; TCA</t>
  </si>
  <si>
    <t>P -&gt; Q</t>
  </si>
  <si>
    <t>CCA -&gt; CAA</t>
  </si>
  <si>
    <t>GGC -&gt; AGC</t>
  </si>
  <si>
    <t>AAG -&gt; AAA</t>
  </si>
  <si>
    <t>T -&gt; G</t>
  </si>
  <si>
    <t>ATA -&gt; ATC</t>
  </si>
  <si>
    <t>GCG -&gt; GCC</t>
  </si>
  <si>
    <t>CCC -&gt; CCT</t>
  </si>
  <si>
    <t>5.1E-320</t>
  </si>
  <si>
    <t>I -&gt; M</t>
  </si>
  <si>
    <t>ATC -&gt; ATG</t>
  </si>
  <si>
    <t>A -&gt; C</t>
  </si>
  <si>
    <t>GGT -&gt; GGG</t>
  </si>
  <si>
    <t>GAA -&gt; GAG</t>
  </si>
  <si>
    <t>GAC -&gt; GAT</t>
  </si>
  <si>
    <t>TCCT</t>
  </si>
  <si>
    <t>ER -&gt; EG</t>
  </si>
  <si>
    <t>34.0% -&gt; 34.5%</t>
  </si>
  <si>
    <t>CCGC -&gt; TCCT</t>
  </si>
  <si>
    <t>GAG,CGG -&gt; GAA,GGA</t>
  </si>
  <si>
    <t>1129 -&gt; 1133</t>
  </si>
  <si>
    <t>CCGC</t>
  </si>
  <si>
    <t>V -&gt; I</t>
  </si>
  <si>
    <t>GTC -&gt; ATC</t>
  </si>
  <si>
    <t>CAT</t>
  </si>
  <si>
    <t>29.2% -&gt; 30.2%</t>
  </si>
  <si>
    <t>TGA -&gt; CAT</t>
  </si>
  <si>
    <t>3388 -&gt; 3411</t>
  </si>
  <si>
    <t>TGA</t>
  </si>
  <si>
    <t>A -&gt; T</t>
  </si>
  <si>
    <t>CCT -&gt; CCC</t>
  </si>
  <si>
    <t>AGG -&gt; AGA</t>
  </si>
  <si>
    <t>CTC -&gt; CTG</t>
  </si>
  <si>
    <t>GTG -&gt; GTA</t>
  </si>
  <si>
    <t>CCA -&gt; CCG</t>
  </si>
  <si>
    <t>L -&gt; F</t>
  </si>
  <si>
    <t>CTT -&gt; TTT</t>
  </si>
  <si>
    <t>CAT -&gt; CAC</t>
  </si>
  <si>
    <t>GCC -&gt; GCT</t>
  </si>
  <si>
    <t>ACT -&gt; ACG</t>
  </si>
  <si>
    <t>AGA -&gt; AGG</t>
  </si>
  <si>
    <t>GGA -&gt; GGG</t>
  </si>
  <si>
    <t>GCA -&gt; GCG</t>
  </si>
  <si>
    <t>P -&gt; L</t>
  </si>
  <si>
    <t>CCA -&gt; CTA</t>
  </si>
  <si>
    <t>AAA -&gt; AGA</t>
  </si>
  <si>
    <t>GTT -&gt; ATT</t>
  </si>
  <si>
    <t>R -&gt; W</t>
  </si>
  <si>
    <t>CGG -&gt; TGG</t>
  </si>
  <si>
    <t>CCG -&gt; CCA</t>
  </si>
  <si>
    <t>AGC -&gt; AGT</t>
  </si>
  <si>
    <t>GCT -&gt; ACT</t>
  </si>
  <si>
    <t>D -&gt; N</t>
  </si>
  <si>
    <t>GAT -&gt; AAT</t>
  </si>
  <si>
    <t>(A)7 -&gt; (A)6</t>
  </si>
  <si>
    <t>Deletion (tandem repeat)</t>
  </si>
  <si>
    <t>CGT -&gt; CGC</t>
  </si>
  <si>
    <t>AAA -&gt; AAG</t>
  </si>
  <si>
    <t>ACC -&gt; ACA</t>
  </si>
  <si>
    <t>S -&gt; F</t>
  </si>
  <si>
    <t>TCC -&gt; TTC</t>
  </si>
  <si>
    <t>GTT -&gt; GTG</t>
  </si>
  <si>
    <t>TTC -&gt; TCC</t>
  </si>
  <si>
    <t>ACG -&gt; ACA</t>
  </si>
  <si>
    <t>GTT -&gt; GTC</t>
  </si>
  <si>
    <t>GAG -&gt; GAA</t>
  </si>
  <si>
    <t>CTA -&gt; CTG</t>
  </si>
  <si>
    <t>ATC</t>
  </si>
  <si>
    <t>33.2% -&gt; 34.0%</t>
  </si>
  <si>
    <t>CTT -&gt; ATC</t>
  </si>
  <si>
    <t>1369 -&gt; 1399</t>
  </si>
  <si>
    <t>CTT</t>
  </si>
  <si>
    <t>AA</t>
  </si>
  <si>
    <t>GTA -&gt; GTG</t>
  </si>
  <si>
    <t>TTC -&gt; TTT</t>
  </si>
  <si>
    <t>CTG -&gt; TTG</t>
  </si>
  <si>
    <t>GCT -&gt; GCC</t>
  </si>
  <si>
    <t>GGG -&gt; GGT</t>
  </si>
  <si>
    <t>TTT -&gt; TTC</t>
  </si>
  <si>
    <t>TAT -&gt; TAC</t>
  </si>
  <si>
    <t>GGC -&gt; GGT</t>
  </si>
  <si>
    <t>TAA -&gt; TAG</t>
  </si>
  <si>
    <t>CAC -&gt; CAT</t>
  </si>
  <si>
    <t>L -&gt; P</t>
  </si>
  <si>
    <t>CTC -&gt; CCC</t>
  </si>
  <si>
    <t>TTA -&gt; GTA</t>
  </si>
  <si>
    <t>S -&gt; G</t>
  </si>
  <si>
    <t>AGT -&gt; GGT</t>
  </si>
  <si>
    <t>F -&gt; L</t>
  </si>
  <si>
    <t>TTC -&gt; CTC</t>
  </si>
  <si>
    <t>CGG -&gt; CGA</t>
  </si>
  <si>
    <t>TTA -&gt; TTG</t>
  </si>
  <si>
    <t>CCG -&gt; CCT</t>
  </si>
  <si>
    <t>TGC -&gt; TGT</t>
  </si>
  <si>
    <t>AAC -&gt; AAT</t>
  </si>
  <si>
    <t>-C</t>
  </si>
  <si>
    <t>Deletion</t>
  </si>
  <si>
    <t>GTG -&gt; GTC</t>
  </si>
  <si>
    <t>E -&gt; Q</t>
  </si>
  <si>
    <t>GAG -&gt; CAG</t>
  </si>
  <si>
    <t>V -&gt; M</t>
  </si>
  <si>
    <t>GTG -&gt; ATG</t>
  </si>
  <si>
    <t>CCG -&gt; CCC</t>
  </si>
  <si>
    <t>TAC -&gt; TAT</t>
  </si>
  <si>
    <t>H -&gt; Y</t>
  </si>
  <si>
    <t>CAC -&gt; TAC</t>
  </si>
  <si>
    <t>CCT</t>
  </si>
  <si>
    <t>TCG -&gt; CCT</t>
  </si>
  <si>
    <t>CGA -&gt; AGG</t>
  </si>
  <si>
    <t>TCG</t>
  </si>
  <si>
    <t>CGC -&gt; CGT</t>
  </si>
  <si>
    <t>I -&gt; T</t>
  </si>
  <si>
    <t>ATC -&gt; ACC</t>
  </si>
  <si>
    <t>T -&gt; I</t>
  </si>
  <si>
    <t>ACC -&gt; ATC</t>
  </si>
  <si>
    <t>S -&gt; L</t>
  </si>
  <si>
    <t>TCG -&gt; TTG</t>
  </si>
  <si>
    <t>50.0% -&gt; 50.5%</t>
  </si>
  <si>
    <t>GT -&gt; AG</t>
  </si>
  <si>
    <t>1787 -&gt; 1795</t>
  </si>
  <si>
    <t>(T)2 -&gt; (T)3</t>
  </si>
  <si>
    <t>CTG -&gt; CTC</t>
  </si>
  <si>
    <t>GCA -&gt; ACA</t>
  </si>
  <si>
    <t>Truncation</t>
  </si>
  <si>
    <t>I -&gt; F</t>
  </si>
  <si>
    <t>ATC -&gt; TTC</t>
  </si>
  <si>
    <t>8.8E-321</t>
  </si>
  <si>
    <t>CAT -&gt; TAT</t>
  </si>
  <si>
    <t>H -&gt; N</t>
  </si>
  <si>
    <t>CAT -&gt; AAT</t>
  </si>
  <si>
    <t>GAG -&gt; GAC</t>
  </si>
  <si>
    <t>P -&gt; A</t>
  </si>
  <si>
    <t>CCA -&gt; GCA</t>
  </si>
  <si>
    <t>GAG -&gt; GAT</t>
  </si>
  <si>
    <t>ATT -&gt; ATC</t>
  </si>
  <si>
    <t>GTT</t>
  </si>
  <si>
    <t>E -&gt; N</t>
  </si>
  <si>
    <t>21.3% -&gt; 23.4%</t>
  </si>
  <si>
    <t>CTC -&gt; GTT</t>
  </si>
  <si>
    <t>GAG -&gt; AAC</t>
  </si>
  <si>
    <t>981 -&gt; 1078</t>
  </si>
  <si>
    <t>CTC</t>
  </si>
  <si>
    <t>Y -&gt; N</t>
  </si>
  <si>
    <t>TAT -&gt; AAT</t>
  </si>
  <si>
    <t>GCC -&gt; ACC</t>
  </si>
  <si>
    <t>N -&gt; I</t>
  </si>
  <si>
    <t>AAT -&gt; ATT</t>
  </si>
  <si>
    <t>K -&gt; I</t>
  </si>
  <si>
    <t>AAA -&gt; ATA</t>
  </si>
  <si>
    <t>TT</t>
  </si>
  <si>
    <t>T -&gt; K</t>
  </si>
  <si>
    <t>31.9% -&gt; 33.3%</t>
  </si>
  <si>
    <t>AG -&gt; TT</t>
  </si>
  <si>
    <t>ACT -&gt; AAA</t>
  </si>
  <si>
    <t>129 -&gt; 135</t>
  </si>
  <si>
    <t>T -&gt; S</t>
  </si>
  <si>
    <t>ACT -&gt; AGT</t>
  </si>
  <si>
    <t>R -&gt; C</t>
  </si>
  <si>
    <t>CGT -&gt; TGT</t>
  </si>
  <si>
    <t>ACGC</t>
  </si>
  <si>
    <t>6.0E-318</t>
  </si>
  <si>
    <t>CG</t>
  </si>
  <si>
    <t>GA -&gt; CG</t>
  </si>
  <si>
    <t>2630 -&gt; 2647</t>
  </si>
  <si>
    <t>R -&gt; S</t>
  </si>
  <si>
    <t>CGT -&gt; AGT</t>
  </si>
  <si>
    <t>CGC</t>
  </si>
  <si>
    <t>T -&gt; TR</t>
  </si>
  <si>
    <t>ACG -&gt; ACG,CGG</t>
  </si>
  <si>
    <t>72.4% -&gt; 72.5%</t>
  </si>
  <si>
    <t>673 -&gt; 677</t>
  </si>
  <si>
    <t>L -&gt; M</t>
  </si>
  <si>
    <t>CTG -&gt; ATG</t>
  </si>
  <si>
    <t>51.7% -&gt; 52.5%</t>
  </si>
  <si>
    <t>436 -&gt; 439</t>
  </si>
  <si>
    <t>GGA -&gt; GCA</t>
  </si>
  <si>
    <t>GCG -&gt; GCA</t>
  </si>
  <si>
    <t>1022 -&gt; 1035</t>
  </si>
  <si>
    <t>35.3% -&gt; 35.9%</t>
  </si>
  <si>
    <t>1223 -&gt; 1240</t>
  </si>
  <si>
    <t>CGC -&gt; CGG</t>
  </si>
  <si>
    <t>CGG -&gt; CGC</t>
  </si>
  <si>
    <t>ACC -&gt; TCC</t>
  </si>
  <si>
    <t>TCG -&gt; TCT</t>
  </si>
  <si>
    <t>TTG -&gt; TTA</t>
  </si>
  <si>
    <t>M -&gt; I</t>
  </si>
  <si>
    <t>ATG -&gt; ATA</t>
  </si>
  <si>
    <t>TTA -&gt; CTA</t>
  </si>
  <si>
    <t>G -&gt; E</t>
  </si>
  <si>
    <t>GGA -&gt; GAA</t>
  </si>
  <si>
    <t>ACA -&gt; ATA</t>
  </si>
  <si>
    <t>G -&gt; V</t>
  </si>
  <si>
    <t>GGT -&gt; GTT</t>
  </si>
  <si>
    <t>P -&gt; T</t>
  </si>
  <si>
    <t>CCT -&gt; ACT</t>
  </si>
  <si>
    <t>GTA -&gt; ATA</t>
  </si>
  <si>
    <t>ACT -&gt; ACC</t>
  </si>
  <si>
    <t>GCG -&gt; ACG</t>
  </si>
  <si>
    <t>CTC -&gt; GTC</t>
  </si>
  <si>
    <t>TCT -&gt; TCC</t>
  </si>
  <si>
    <t>ATC -&gt; ATA</t>
  </si>
  <si>
    <t>M -&gt; L</t>
  </si>
  <si>
    <t>ATG -&gt; TTG</t>
  </si>
  <si>
    <t>ACC -&gt; ACG</t>
  </si>
  <si>
    <t>CAA -&gt; CAG</t>
  </si>
  <si>
    <t>GGC -&gt; GGG</t>
  </si>
  <si>
    <t>GTC -&gt; GTT</t>
  </si>
  <si>
    <t>D -&gt; G</t>
  </si>
  <si>
    <t>GAC -&gt; GGC</t>
  </si>
  <si>
    <t>S -&gt; T</t>
  </si>
  <si>
    <t>AGT -&gt; ACT</t>
  </si>
  <si>
    <t>AAT -&gt; AAC</t>
  </si>
  <si>
    <t>TTT -&gt; TTG</t>
  </si>
  <si>
    <t>A -&gt; P</t>
  </si>
  <si>
    <t>GCG -&gt; CCG</t>
  </si>
  <si>
    <t>AT</t>
  </si>
  <si>
    <t>75.4% -&gt; 75.5%</t>
  </si>
  <si>
    <t>CC -&gt; AT</t>
  </si>
  <si>
    <t>942 -&gt; 947</t>
  </si>
  <si>
    <t>45.4% -&gt; 46.5%</t>
  </si>
  <si>
    <t>402 -&gt; 412</t>
  </si>
  <si>
    <t>GAG</t>
  </si>
  <si>
    <t>I -&gt; L</t>
  </si>
  <si>
    <t>55.3% -&gt; 56.5%</t>
  </si>
  <si>
    <t>AAT -&gt; GAG</t>
  </si>
  <si>
    <t>ATT -&gt; CTC</t>
  </si>
  <si>
    <t>472 -&gt; 481</t>
  </si>
  <si>
    <t>AAT</t>
  </si>
  <si>
    <t>ATC -&gt; ATT</t>
  </si>
  <si>
    <t>GGC -&gt; GGA</t>
  </si>
  <si>
    <t>CGT -&gt; CGG</t>
  </si>
  <si>
    <t>ATG</t>
  </si>
  <si>
    <t>N -&gt; H</t>
  </si>
  <si>
    <t>20.0% -&gt; 20.6%</t>
  </si>
  <si>
    <t>GTT -&gt; ATG</t>
  </si>
  <si>
    <t>AAC -&gt; CAT</t>
  </si>
  <si>
    <t>388 -&gt; 400</t>
  </si>
  <si>
    <t>70.0% -&gt; 70.9%</t>
  </si>
  <si>
    <t>911 -&gt; 923</t>
  </si>
  <si>
    <t>CGTCCAGT</t>
  </si>
  <si>
    <t>CTG -&gt; CTT</t>
  </si>
  <si>
    <t>TCG -&gt; TCC</t>
  </si>
  <si>
    <t>CTG</t>
  </si>
  <si>
    <t>TTA -&gt; CTG</t>
  </si>
  <si>
    <t>1005 -&gt; 1009</t>
  </si>
  <si>
    <t>TTA</t>
  </si>
  <si>
    <t>75.3% -&gt; 75.5%</t>
  </si>
  <si>
    <t>TT -&gt; CC</t>
  </si>
  <si>
    <t>GCT,TTG -&gt; GCC,CTG</t>
  </si>
  <si>
    <t>993 -&gt; 994</t>
  </si>
  <si>
    <t>IL -&gt; ML</t>
  </si>
  <si>
    <t>74.8% -&gt; 75.0%</t>
  </si>
  <si>
    <t>AT -&gt; GC</t>
  </si>
  <si>
    <t>ATA,TTG -&gt; ATG,CTG</t>
  </si>
  <si>
    <t>976 -&gt; 983</t>
  </si>
  <si>
    <t>TTG -&gt; CTG</t>
  </si>
  <si>
    <t>CGG -&gt; CGT</t>
  </si>
  <si>
    <t>CGA</t>
  </si>
  <si>
    <t>61.4% -&gt; 62.2%</t>
  </si>
  <si>
    <t>ATG -&gt; CGA</t>
  </si>
  <si>
    <t>667 -&gt; 669</t>
  </si>
  <si>
    <t>64.7% -&gt; 65.1%</t>
  </si>
  <si>
    <t>TA -&gt; CG</t>
  </si>
  <si>
    <t>654 -&gt; 665</t>
  </si>
  <si>
    <t>AAG</t>
  </si>
  <si>
    <t>36.4% -&gt; 37.6%</t>
  </si>
  <si>
    <t>TTT -&gt; AAG</t>
  </si>
  <si>
    <t>352 -&gt; 364</t>
  </si>
  <si>
    <t>TTT</t>
  </si>
  <si>
    <t>(T)3 -&gt; (T)2</t>
  </si>
  <si>
    <t>80.6% -&gt; 80.7%</t>
  </si>
  <si>
    <t>1032 -&gt; 1033</t>
  </si>
  <si>
    <t>63.1% -&gt; 63.5%</t>
  </si>
  <si>
    <t>629 -&gt; 639</t>
  </si>
  <si>
    <t>GAT -&gt; GAC</t>
  </si>
  <si>
    <t>V -&gt; L</t>
  </si>
  <si>
    <t>GTG -&gt; TTG</t>
  </si>
  <si>
    <t>TTG -&gt; TTC</t>
  </si>
  <si>
    <t>ATT -&gt; ACT</t>
  </si>
  <si>
    <t>R -&gt; Q</t>
  </si>
  <si>
    <t>CGA -&gt; CAA</t>
  </si>
  <si>
    <t>E -&gt; K</t>
  </si>
  <si>
    <t>GAG -&gt; AAG</t>
  </si>
  <si>
    <t>R -&gt; P</t>
  </si>
  <si>
    <t>CGA -&gt; CCA</t>
  </si>
  <si>
    <t>GAA</t>
  </si>
  <si>
    <t>21.4% -&gt; 22.1%</t>
  </si>
  <si>
    <t>CAG -&gt; GAA</t>
  </si>
  <si>
    <t>CTG -&gt; TTC</t>
  </si>
  <si>
    <t>276 -&gt; 280</t>
  </si>
  <si>
    <t>CAG</t>
  </si>
  <si>
    <t>P -&gt; S</t>
  </si>
  <si>
    <t>CCT -&gt; TCT</t>
  </si>
  <si>
    <t>19.9% -&gt; 22.7%</t>
  </si>
  <si>
    <t>304 -&gt; 346</t>
  </si>
  <si>
    <t>24.3% -&gt; 25.7%</t>
  </si>
  <si>
    <t>CC -&gt; GA</t>
  </si>
  <si>
    <t>GGA -&gt; TCA</t>
  </si>
  <si>
    <t>111 -&gt; 113</t>
  </si>
  <si>
    <t>24.0% -&gt; 26.1%</t>
  </si>
  <si>
    <t>23 -&gt; 25</t>
  </si>
  <si>
    <t>CGT -&gt; CTT</t>
  </si>
  <si>
    <t>AGTACGC</t>
  </si>
  <si>
    <t>T -&gt; TRT</t>
  </si>
  <si>
    <t>C -&gt; AGTACGC</t>
  </si>
  <si>
    <t>ACG -&gt; ACG,CGT,ACT</t>
  </si>
  <si>
    <t>63.0% -&gt; 63.3%</t>
  </si>
  <si>
    <t>470 -&gt; 474</t>
  </si>
  <si>
    <t>TCA -&gt; TCG</t>
  </si>
  <si>
    <t>36.2% -&gt; 36.3%</t>
  </si>
  <si>
    <t>GC -&gt; AT</t>
  </si>
  <si>
    <t>GGG,CTA -&gt; GGA,TTA</t>
  </si>
  <si>
    <t>790 -&gt; 793</t>
  </si>
  <si>
    <t>GGT</t>
  </si>
  <si>
    <t>41.1% -&gt; 41.9%</t>
  </si>
  <si>
    <t>AGC -&gt; GGT</t>
  </si>
  <si>
    <t>GCT -&gt; ACC</t>
  </si>
  <si>
    <t>902 -&gt; 913</t>
  </si>
  <si>
    <t>AGC</t>
  </si>
  <si>
    <t>GCT</t>
  </si>
  <si>
    <t>A -&gt; S</t>
  </si>
  <si>
    <t>35.7% -&gt; 35.9%</t>
  </si>
  <si>
    <t>AGC -&gt; GCT</t>
  </si>
  <si>
    <t>GCT -&gt; AGC</t>
  </si>
  <si>
    <t>CCG -&gt; CTG</t>
  </si>
  <si>
    <t>R -&gt; G</t>
  </si>
  <si>
    <t>AGG -&gt; GGG</t>
  </si>
  <si>
    <t>44.0% -&gt; 44.6%</t>
  </si>
  <si>
    <t>360 -&gt; 361</t>
  </si>
  <si>
    <t>37.3% -&gt; 38.4%</t>
  </si>
  <si>
    <t>1019 -&gt; 1033</t>
  </si>
  <si>
    <t>ACT</t>
  </si>
  <si>
    <t>33.3% -&gt; 33.4%</t>
  </si>
  <si>
    <t>GCC -&gt; ACT</t>
  </si>
  <si>
    <t>1110 -&gt; 1115</t>
  </si>
  <si>
    <t>GCC</t>
  </si>
  <si>
    <t>4.9E-324</t>
  </si>
  <si>
    <t>K -&gt; E</t>
  </si>
  <si>
    <t>AAA -&gt; GAA</t>
  </si>
  <si>
    <t>TACGC</t>
  </si>
  <si>
    <t>53.8% -&gt; 55.0%</t>
  </si>
  <si>
    <t>475 -&gt; 481</t>
  </si>
  <si>
    <t>33.2% -&gt; 33.5%</t>
  </si>
  <si>
    <t>1449 -&gt; 1466</t>
  </si>
  <si>
    <t>35.4% -&gt; 35.5%</t>
  </si>
  <si>
    <t>1582 -&gt; 1589</t>
  </si>
  <si>
    <t>1.1E-311</t>
  </si>
  <si>
    <t>5.8E-318</t>
  </si>
  <si>
    <t>type I restriction endonuclease subunit R CDS</t>
  </si>
  <si>
    <t>GO:0005524 - ATP binding [Evidence IEA]; GO:0016887 - ATP hydrolysis activity [Evidence IEA]; GO:0003677 - DNA binding [Evidence IEA]; GO:0004386 - helicase activity [Evidence IEA]; GO:0009035 - type I site-specific deoxyribonuclease activity [Evidence IEA]</t>
  </si>
  <si>
    <t>SGL_RS01125</t>
  </si>
  <si>
    <t>sll8049</t>
  </si>
  <si>
    <t>3.1.21.3</t>
  </si>
  <si>
    <t>type I restriction endonuclease subunit R</t>
  </si>
  <si>
    <t>WP_011153818.1</t>
  </si>
  <si>
    <t>WD40 repeat domain-containing protein CDS</t>
  </si>
  <si>
    <t>GO:0005515 - protein binding [Evidence IEA]</t>
  </si>
  <si>
    <t>SGL_RS01315</t>
  </si>
  <si>
    <t>slr8038</t>
  </si>
  <si>
    <t>WD40 repeat domain-containing protein</t>
  </si>
  <si>
    <t>WP_011153809.1</t>
  </si>
  <si>
    <t>alkaline phosphatase PhoX CDS</t>
  </si>
  <si>
    <t>SGL_RS01275</t>
  </si>
  <si>
    <t>slr8030</t>
  </si>
  <si>
    <t>alkaline phosphatase PhoX</t>
  </si>
  <si>
    <t>WP_011153801.1</t>
  </si>
  <si>
    <t>class I SAM-dependent DNA methyltransferase CDS</t>
  </si>
  <si>
    <t>GO:0008168 - methyltransferase activity [Evidence IEA]; GO:1904047 - S-adenosyl-L-methionine binding [Evidence IEA]</t>
  </si>
  <si>
    <t>SGL_RS01170</t>
  </si>
  <si>
    <t>sll8009</t>
  </si>
  <si>
    <t>class I SAM-dependent DNA methyltransferase</t>
  </si>
  <si>
    <t>SGL_RS01335</t>
  </si>
  <si>
    <t>slr8044</t>
  </si>
  <si>
    <t>WP_223211248.1</t>
  </si>
  <si>
    <t>SGL_RS01220</t>
  </si>
  <si>
    <t>sll8018</t>
  </si>
  <si>
    <t>WP_223211249.1</t>
  </si>
  <si>
    <t>restriction endonuclease subunit S CDS</t>
  </si>
  <si>
    <t>GO:0006304 - DNA modification [Evidence IEA]</t>
  </si>
  <si>
    <t>SGL_RS01155</t>
  </si>
  <si>
    <t>sll8006</t>
  </si>
  <si>
    <t>3.1.21.-</t>
  </si>
  <si>
    <t>restriction endonuclease subunit S</t>
  </si>
  <si>
    <t>WP_011153777.1</t>
  </si>
  <si>
    <t>carboxylesterase family protein CDS</t>
  </si>
  <si>
    <t>SGL_RS01245</t>
  </si>
  <si>
    <t>slr8023</t>
  </si>
  <si>
    <t>carboxylesterase family protein</t>
  </si>
  <si>
    <t>WP_011153794.1</t>
  </si>
  <si>
    <t>SGL_RS01225</t>
  </si>
  <si>
    <t>sll8019</t>
  </si>
  <si>
    <t>WP_223211250.1</t>
  </si>
  <si>
    <t>GO:0016747 - acyltransferase activity, transferring groups other than amino-acyl groups [Evidence IEA]; GO:0008080 - N-acetyltransferase activity [Evidence IEA]</t>
  </si>
  <si>
    <t>SGL_RS20230</t>
  </si>
  <si>
    <t>2.3.1.-</t>
  </si>
  <si>
    <t>WP_199303656.1</t>
  </si>
  <si>
    <t>SGL_RS18575</t>
  </si>
  <si>
    <t>SGL_RS18570</t>
  </si>
  <si>
    <t>SGL_RS01130</t>
  </si>
  <si>
    <t>sll8001</t>
  </si>
  <si>
    <t>WP_011153772.1</t>
  </si>
  <si>
    <t>nitronate monooxygenase CDS</t>
  </si>
  <si>
    <t>GO:0010181 - FMN binding [Evidence IEA]; GO:0016703 - oxidoreductase activity, acting on single donors with incorporation of molecular oxygen, incorporation of one atom of oxygen (internal monooxygenases or internal mixed function oxidases) [Evidence IEA]</t>
  </si>
  <si>
    <t>SGL_RS01295</t>
  </si>
  <si>
    <t>sll8034</t>
  </si>
  <si>
    <t>1.13.12.-</t>
  </si>
  <si>
    <t>nitronate monooxygenase</t>
  </si>
  <si>
    <t>WP_011153805.1</t>
  </si>
  <si>
    <t>ParB/RepB/Spo0J family partition protein CDS</t>
  </si>
  <si>
    <t>SGL_RS01205</t>
  </si>
  <si>
    <t>slr8016</t>
  </si>
  <si>
    <t>ParB/RepB/Spo0J family partition protein</t>
  </si>
  <si>
    <t>WP_011153787.1</t>
  </si>
  <si>
    <t>class I SAM-dependent methyltransferase CDS</t>
  </si>
  <si>
    <t>SGL_RS01235</t>
  </si>
  <si>
    <t>slr8021</t>
  </si>
  <si>
    <t>2.1.-.-</t>
  </si>
  <si>
    <t>class I SAM-dependent methyltransferase</t>
  </si>
  <si>
    <t>WP_011153792.1</t>
  </si>
  <si>
    <t>SGL_RS01320</t>
  </si>
  <si>
    <t>sll8040</t>
  </si>
  <si>
    <t>WP_011153811.1</t>
  </si>
  <si>
    <t>Crp/Fnr family transcriptional regulator CDS</t>
  </si>
  <si>
    <t>GO:0030552 - cAMP binding [Evidence IEA]; GO:0003700 - DNA-binding transcription factor activity [Evidence IEA]</t>
  </si>
  <si>
    <t>SGL_RS01230</t>
  </si>
  <si>
    <t>sll8020</t>
  </si>
  <si>
    <t>Crp/Fnr family transcriptional regulator</t>
  </si>
  <si>
    <t>WP_011153791.1</t>
  </si>
  <si>
    <t>SprT family zinc-dependent metalloprotease CDS</t>
  </si>
  <si>
    <t>GO:0046872 - metal ion binding [Evidence IEA]; GO:0008237 - metallopeptidase activity [Evidence IEA]</t>
  </si>
  <si>
    <t>GO:0006508 - proteolysis [Evidence IEA]</t>
  </si>
  <si>
    <t>SGL_RS01355</t>
  </si>
  <si>
    <t>sll8048</t>
  </si>
  <si>
    <t>3.4.-.-</t>
  </si>
  <si>
    <t>SprT family zinc-dependent metalloprotease</t>
  </si>
  <si>
    <t>WP_011153817.1</t>
  </si>
  <si>
    <t>nuoB CDS</t>
  </si>
  <si>
    <t>&lt;27401</t>
  </si>
  <si>
    <t>&gt;612</t>
  </si>
  <si>
    <t>GO:0051536 - iron-sulfur cluster binding [Evidence IEA]; GO:0008137 - NADH dehydrogenase (ubiquinone) activity [Evidence IEA]; GO:0048038 - quinone binding [Evidence IEA]</t>
  </si>
  <si>
    <t>SGL_RS01280</t>
  </si>
  <si>
    <t>ndhK2</t>
  </si>
  <si>
    <t>nuoB</t>
  </si>
  <si>
    <t>NADH-quinone oxidoreductase subunit NuoB</t>
  </si>
  <si>
    <t>DUF4433 domain-containing protein CDS</t>
  </si>
  <si>
    <t>SGL_RS01135</t>
  </si>
  <si>
    <t>sll8002</t>
  </si>
  <si>
    <t>DUF4433 domain-containing protein</t>
  </si>
  <si>
    <t>WP_011153773.1</t>
  </si>
  <si>
    <t>SGL_RS01200</t>
  </si>
  <si>
    <t>slr8015</t>
  </si>
  <si>
    <t>WP_011153786.1</t>
  </si>
  <si>
    <t>SGL_RS01270</t>
  </si>
  <si>
    <t>slr8029</t>
  </si>
  <si>
    <t>WP_011153800.1</t>
  </si>
  <si>
    <t>SGL_RS01215</t>
  </si>
  <si>
    <t>sll8017</t>
  </si>
  <si>
    <t>WP_199303651.1</t>
  </si>
  <si>
    <t>zeta toxin family protein CDS</t>
  </si>
  <si>
    <t>GO:0005524 - ATP binding [Evidence IEA]; GO:0016301 - kinase activity [Evidence IEA]</t>
  </si>
  <si>
    <t>SGL_RS01145</t>
  </si>
  <si>
    <t>sll8004</t>
  </si>
  <si>
    <t>zeta toxin family protein</t>
  </si>
  <si>
    <t>WP_041428288.1</t>
  </si>
  <si>
    <t>MarR family transcriptional regulator CDS</t>
  </si>
  <si>
    <t>SGL_RS01255</t>
  </si>
  <si>
    <t>slr8026</t>
  </si>
  <si>
    <t>MarR family transcriptional regulator</t>
  </si>
  <si>
    <t>WP_011153797.1</t>
  </si>
  <si>
    <t>SGL_RS01250</t>
  </si>
  <si>
    <t>sll8025</t>
  </si>
  <si>
    <t>WP_011153796.1</t>
  </si>
  <si>
    <t>DUF6653 family protein CDS</t>
  </si>
  <si>
    <t>SGL_RS01300</t>
  </si>
  <si>
    <t>sll8035</t>
  </si>
  <si>
    <t>DUF6653 family protein</t>
  </si>
  <si>
    <t>WP_011153806.1</t>
  </si>
  <si>
    <t>PIN domain-containing protein CDS</t>
  </si>
  <si>
    <t>SGL_RS01195</t>
  </si>
  <si>
    <t>slr8014</t>
  </si>
  <si>
    <t>PIN domain-containing protein</t>
  </si>
  <si>
    <t>WP_011153785.1</t>
  </si>
  <si>
    <t>SGL_RS19695</t>
  </si>
  <si>
    <t>WP_223211247.1</t>
  </si>
  <si>
    <t>SGL_RS01260</t>
  </si>
  <si>
    <t>sll8027</t>
  </si>
  <si>
    <t>WP_011153798.1</t>
  </si>
  <si>
    <t>SGL_RS01185</t>
  </si>
  <si>
    <t>sll8012</t>
  </si>
  <si>
    <t>WP_011153783.1</t>
  </si>
  <si>
    <t>SGL_RS01180</t>
  </si>
  <si>
    <t>sll8011</t>
  </si>
  <si>
    <t>WP_011153782.1</t>
  </si>
  <si>
    <t>SGL_RS01360</t>
  </si>
  <si>
    <t>WP_041428293.1</t>
  </si>
  <si>
    <t>SGL_RS01160</t>
  </si>
  <si>
    <t>sll8007</t>
  </si>
  <si>
    <t>WP_011153778.1</t>
  </si>
  <si>
    <t>YdhR family protein CDS</t>
  </si>
  <si>
    <t>SGL_RS01285</t>
  </si>
  <si>
    <t>sll8032</t>
  </si>
  <si>
    <t>YdhR family protein</t>
  </si>
  <si>
    <t>WP_011153803.1</t>
  </si>
  <si>
    <t>cupin domain-containing protein CDS</t>
  </si>
  <si>
    <t>SGL_RS01240</t>
  </si>
  <si>
    <t>slr8022</t>
  </si>
  <si>
    <t>cupin domain-containing protein</t>
  </si>
  <si>
    <t>WP_011153793.1</t>
  </si>
  <si>
    <t>SGL_RS19395</t>
  </si>
  <si>
    <t>WP_158299062.1</t>
  </si>
  <si>
    <t>SGL_RS01290</t>
  </si>
  <si>
    <t>sll8033</t>
  </si>
  <si>
    <t>WP_223211246.1</t>
  </si>
  <si>
    <t>SGL_RS19310</t>
  </si>
  <si>
    <t>WP_158299060.1</t>
  </si>
  <si>
    <t>nucleotidyltransferase family protein CDS</t>
  </si>
  <si>
    <t>SGL_RS01150</t>
  </si>
  <si>
    <t>ssl8005</t>
  </si>
  <si>
    <t>nucleotidyltransferase family protein</t>
  </si>
  <si>
    <t>WP_011153776.1</t>
  </si>
  <si>
    <t>DUF2281 domain-containing protein CDS</t>
  </si>
  <si>
    <t>SGL_RS01190</t>
  </si>
  <si>
    <t>ssr8013</t>
  </si>
  <si>
    <t>DUF2281 domain-containing protein</t>
  </si>
  <si>
    <t>WP_011153784.1</t>
  </si>
  <si>
    <t>SGL_RS01165</t>
  </si>
  <si>
    <t>ssl8008</t>
  </si>
  <si>
    <t>WP_011153779.1</t>
  </si>
  <si>
    <t>SGL_RS01265</t>
  </si>
  <si>
    <t>ssl8028</t>
  </si>
  <si>
    <t>WP_011153799.1</t>
  </si>
  <si>
    <t>TetR/AcrR family transcriptional regulator CDS</t>
  </si>
  <si>
    <t>&lt;23002</t>
  </si>
  <si>
    <t>&gt;23196</t>
  </si>
  <si>
    <t>&gt;195</t>
  </si>
  <si>
    <t>SGL_RS20225</t>
  </si>
  <si>
    <t>TetR/AcrR family transcriptional regulator</t>
  </si>
  <si>
    <t>SGL_RS01140</t>
  </si>
  <si>
    <t>ssl8003</t>
  </si>
  <si>
    <t>WP_011153774.1</t>
  </si>
  <si>
    <t>nuoB gene</t>
  </si>
  <si>
    <t>TGATC</t>
  </si>
  <si>
    <t>ACC -&gt; AGC</t>
  </si>
  <si>
    <t>Q -&gt; QM</t>
  </si>
  <si>
    <t>CAG -&gt; CAG,ATG</t>
  </si>
  <si>
    <t>D -&gt; Y</t>
  </si>
  <si>
    <t>GAC -&gt; TAC</t>
  </si>
  <si>
    <t>ACC -&gt; GCC</t>
  </si>
  <si>
    <t>GTCTATCTTGTCGGTGA</t>
  </si>
  <si>
    <t>A -&gt; GTCTATCTTGTCGGTGA</t>
  </si>
  <si>
    <t>TCTTGTCGGTGA</t>
  </si>
  <si>
    <t>I -&gt; ITDKI</t>
  </si>
  <si>
    <t>ATC -&gt; ATC,ACC,GAC,AAG,ATC</t>
  </si>
  <si>
    <t>GATC</t>
  </si>
  <si>
    <t>Q -&gt; QI</t>
  </si>
  <si>
    <t>C -&gt; GATC</t>
  </si>
  <si>
    <t>CAG -&gt; CAG,ATC</t>
  </si>
  <si>
    <t>CTT -&gt; ATT</t>
  </si>
  <si>
    <t>D -&gt; H</t>
  </si>
  <si>
    <t>GAC -&gt; CAC</t>
  </si>
  <si>
    <t>AC</t>
  </si>
  <si>
    <t>30.8% -&gt; 38.1%</t>
  </si>
  <si>
    <t>GG -&gt; AC</t>
  </si>
  <si>
    <t>ACC -&gt; AGT</t>
  </si>
  <si>
    <t>21 -&gt; 26</t>
  </si>
  <si>
    <t>GG</t>
  </si>
  <si>
    <t>EAL domain-containing protein CDS</t>
  </si>
  <si>
    <t>SGL_RS01365</t>
  </si>
  <si>
    <t>slr6110</t>
  </si>
  <si>
    <t>EAL domain-containing protein</t>
  </si>
  <si>
    <t>WP_011153819.1</t>
  </si>
  <si>
    <t>SGL_RS01785</t>
  </si>
  <si>
    <t>slr6090</t>
  </si>
  <si>
    <t>WP_223211258.1</t>
  </si>
  <si>
    <t>helicase-related protein CDS</t>
  </si>
  <si>
    <t>SGL_RS01585</t>
  </si>
  <si>
    <t>slr6047</t>
  </si>
  <si>
    <t>helicase-related protein</t>
  </si>
  <si>
    <t>WP_011153866.1</t>
  </si>
  <si>
    <t>SGL_RS01515</t>
  </si>
  <si>
    <t>slr6031</t>
  </si>
  <si>
    <t>WP_011153850.1</t>
  </si>
  <si>
    <t>DNA methyltransferase CDS</t>
  </si>
  <si>
    <t>SGL_RS01600</t>
  </si>
  <si>
    <t>slr6050</t>
  </si>
  <si>
    <t>DNA methyltransferase</t>
  </si>
  <si>
    <t>WP_011153869.1</t>
  </si>
  <si>
    <t>SGL_RS01835</t>
  </si>
  <si>
    <t>slr6102</t>
  </si>
  <si>
    <t>WP_041428299.1</t>
  </si>
  <si>
    <t>CusA/CzcA family heavy metal efflux RND transporter CDS</t>
  </si>
  <si>
    <t>SGL_RS01565</t>
  </si>
  <si>
    <t>slr6043</t>
  </si>
  <si>
    <t>CusA/CzcA family heavy metal efflux RND transporter</t>
  </si>
  <si>
    <t>WP_011153862.1</t>
  </si>
  <si>
    <t>hybrid sensor histidine kinase/response regulator CDS</t>
  </si>
  <si>
    <t>SGL_RS01370</t>
  </si>
  <si>
    <t>slr6001</t>
  </si>
  <si>
    <t>hybrid sensor histidine kinase/response regulator</t>
  </si>
  <si>
    <t>WP_223211261.1</t>
  </si>
  <si>
    <t>SGL_RS01445</t>
  </si>
  <si>
    <t>slr6016</t>
  </si>
  <si>
    <t>WP_011153835.1</t>
  </si>
  <si>
    <t>SGL_RS01715</t>
  </si>
  <si>
    <t>slr6075</t>
  </si>
  <si>
    <t>SGL_RS01695</t>
  </si>
  <si>
    <t>slr6071</t>
  </si>
  <si>
    <t>WP_223211256.1</t>
  </si>
  <si>
    <t>SGL_RS01425</t>
  </si>
  <si>
    <t>slr6012</t>
  </si>
  <si>
    <t>phospholipase D family protein CDS</t>
  </si>
  <si>
    <t>SGL_RS01440</t>
  </si>
  <si>
    <t>slr6015</t>
  </si>
  <si>
    <t>phospholipase D family protein</t>
  </si>
  <si>
    <t>WP_011153834.1</t>
  </si>
  <si>
    <t>SGL_RS01710</t>
  </si>
  <si>
    <t>slr6074</t>
  </si>
  <si>
    <t>efflux RND transporter periplasmic adaptor subunit CDS</t>
  </si>
  <si>
    <t>GO:0005215 - transporter activity [Evidence IEA]</t>
  </si>
  <si>
    <t>GO:0006810 - transport [Evidence IEA]</t>
  </si>
  <si>
    <t>SGL_RS01560</t>
  </si>
  <si>
    <t>slr6042</t>
  </si>
  <si>
    <t>efflux RND transporter periplasmic adaptor subunit</t>
  </si>
  <si>
    <t>WP_223211263.1</t>
  </si>
  <si>
    <t>GO:0016020 - membrane [Evidence IEA]</t>
  </si>
  <si>
    <t>SGL_RS19530</t>
  </si>
  <si>
    <t>2.1.1.-</t>
  </si>
  <si>
    <t>WP_011153889.1</t>
  </si>
  <si>
    <t>DUF2357 domain-containing protein CDS</t>
  </si>
  <si>
    <t>SGL_RS01700</t>
  </si>
  <si>
    <t>slr6072</t>
  </si>
  <si>
    <t>DUF2357 domain-containing protein</t>
  </si>
  <si>
    <t>WP_011153832.1</t>
  </si>
  <si>
    <t>SGL_RS01430</t>
  </si>
  <si>
    <t>slr6013</t>
  </si>
  <si>
    <t>SGL_RS01705</t>
  </si>
  <si>
    <t>slr6073</t>
  </si>
  <si>
    <t>WP_011153833.1</t>
  </si>
  <si>
    <t>ThiF family adenylyltransferase CDS</t>
  </si>
  <si>
    <t>GO:0008641 - ubiquitin-like modifier activating enzyme activity [Evidence IEA]</t>
  </si>
  <si>
    <t>SGL_RS01610</t>
  </si>
  <si>
    <t>sll6053</t>
  </si>
  <si>
    <t>ThiF family adenylyltransferase</t>
  </si>
  <si>
    <t>WP_011153872.1</t>
  </si>
  <si>
    <t>SGL_RS01435</t>
  </si>
  <si>
    <t>slr6014</t>
  </si>
  <si>
    <t>AIPR family protein CDS</t>
  </si>
  <si>
    <t>SGL_RS01855</t>
  </si>
  <si>
    <t>slr6106</t>
  </si>
  <si>
    <t>AIPR family protein</t>
  </si>
  <si>
    <t>WP_011153899.1</t>
  </si>
  <si>
    <t>rppB CDS</t>
  </si>
  <si>
    <t>GO:0000155 - phosphorelay sensor kinase activity [Evidence IEA]</t>
  </si>
  <si>
    <t>SGL_RS01555</t>
  </si>
  <si>
    <t>slr6041</t>
  </si>
  <si>
    <t>2.7.13.3</t>
  </si>
  <si>
    <t>rppB</t>
  </si>
  <si>
    <t>two-component system sensor histidine kinase RppB</t>
  </si>
  <si>
    <t>WP_011153860.1</t>
  </si>
  <si>
    <t>SGL_RS01850</t>
  </si>
  <si>
    <t>slr6105</t>
  </si>
  <si>
    <t>SGL_RS01815</t>
  </si>
  <si>
    <t>slr6097</t>
  </si>
  <si>
    <t>WP_011153891.1</t>
  </si>
  <si>
    <t>SGL_RS19535</t>
  </si>
  <si>
    <t>WP_011153890.1</t>
  </si>
  <si>
    <t>Fic family protein CDS</t>
  </si>
  <si>
    <t>SGL_RS01820</t>
  </si>
  <si>
    <t>sll6098</t>
  </si>
  <si>
    <t>Fic family protein</t>
  </si>
  <si>
    <t>WP_011153892.1</t>
  </si>
  <si>
    <t>DUF87 domain-containing protein CDS</t>
  </si>
  <si>
    <t>SGL_RS01670</t>
  </si>
  <si>
    <t>slr6066</t>
  </si>
  <si>
    <t>DUF87 domain-containing protein</t>
  </si>
  <si>
    <t>WP_011153826.1</t>
  </si>
  <si>
    <t>SGL_RS01400</t>
  </si>
  <si>
    <t>slr6007</t>
  </si>
  <si>
    <t>SGL_RS01665</t>
  </si>
  <si>
    <t>slr6065</t>
  </si>
  <si>
    <t>WP_011153825.1</t>
  </si>
  <si>
    <t>SGL_RS01395</t>
  </si>
  <si>
    <t>slr6006</t>
  </si>
  <si>
    <t>SGL_RS01405</t>
  </si>
  <si>
    <t>slr6008</t>
  </si>
  <si>
    <t>WP_011153827.1</t>
  </si>
  <si>
    <t>SGL_RS01675</t>
  </si>
  <si>
    <t>slr6067</t>
  </si>
  <si>
    <t>SGL_RS01390</t>
  </si>
  <si>
    <t>slr6005</t>
  </si>
  <si>
    <t>WP_223211252.1</t>
  </si>
  <si>
    <t>SGL_RS01660</t>
  </si>
  <si>
    <t>slr6064</t>
  </si>
  <si>
    <t>SGL_RS01410</t>
  </si>
  <si>
    <t>slr6009</t>
  </si>
  <si>
    <t>WP_223211253.1</t>
  </si>
  <si>
    <t>SGL_RS01680</t>
  </si>
  <si>
    <t>slr6068</t>
  </si>
  <si>
    <t>SGL_RS01450</t>
  </si>
  <si>
    <t>sll6017</t>
  </si>
  <si>
    <t>WP_011153836.1</t>
  </si>
  <si>
    <t>SGL_RS01720</t>
  </si>
  <si>
    <t>sll6076</t>
  </si>
  <si>
    <t>NERD domain-containing protein CDS</t>
  </si>
  <si>
    <t>SGL_RS01865</t>
  </si>
  <si>
    <t>slr6108</t>
  </si>
  <si>
    <t>NERD domain-containing protein</t>
  </si>
  <si>
    <t>WP_011153901.1</t>
  </si>
  <si>
    <t>SGL_RS01845</t>
  </si>
  <si>
    <t>slr6104</t>
  </si>
  <si>
    <t>WP_011153898.1</t>
  </si>
  <si>
    <t>rppA CDS</t>
  </si>
  <si>
    <t>GO:0000156 - phosphorelay response regulatoractivity [Evidence IEA]; GO:0000976 - transcriptioncis-regulatory region binding [Evidence IEA]</t>
  </si>
  <si>
    <t>SGL_RS01550</t>
  </si>
  <si>
    <t>slr6040</t>
  </si>
  <si>
    <t>rppA</t>
  </si>
  <si>
    <t>two-component system response regulator RppA</t>
  </si>
  <si>
    <t>WP_011153859.1</t>
  </si>
  <si>
    <t>SGL_RS01840</t>
  </si>
  <si>
    <t>slr6103</t>
  </si>
  <si>
    <t>WP_041428300.1</t>
  </si>
  <si>
    <t>SGL_RS01690</t>
  </si>
  <si>
    <t>slr6070</t>
  </si>
  <si>
    <t>WP_223211255.1</t>
  </si>
  <si>
    <t>SGL_RS01420</t>
  </si>
  <si>
    <t>slr6011</t>
  </si>
  <si>
    <t>SGL_RS01415</t>
  </si>
  <si>
    <t>sll6010</t>
  </si>
  <si>
    <t>WP_223211254.1</t>
  </si>
  <si>
    <t>SGL_RS01685</t>
  </si>
  <si>
    <t>sll6069</t>
  </si>
  <si>
    <t>SGL_RS01800</t>
  </si>
  <si>
    <t>sll6093</t>
  </si>
  <si>
    <t>WP_011153887.1</t>
  </si>
  <si>
    <t>SGL_RS01535</t>
  </si>
  <si>
    <t>sll6036</t>
  </si>
  <si>
    <t>WP_011153855.1</t>
  </si>
  <si>
    <t>ImmA/IrrE family metallo-endopeptidase CDS</t>
  </si>
  <si>
    <t>SGL_RS01630</t>
  </si>
  <si>
    <t>slr6057</t>
  </si>
  <si>
    <t>ImmA/IrrE family metallo-endopeptidase</t>
  </si>
  <si>
    <t>WP_011153876.1</t>
  </si>
  <si>
    <t>CAP domain-containing protein CDS</t>
  </si>
  <si>
    <t>SGL_RS01635</t>
  </si>
  <si>
    <t>slr6058</t>
  </si>
  <si>
    <t>CAP domain-containing protein</t>
  </si>
  <si>
    <t>WP_011153877.1</t>
  </si>
  <si>
    <t>DUF305 domain-containing protein CDS</t>
  </si>
  <si>
    <t>SGL_RS01545</t>
  </si>
  <si>
    <t>slr6039</t>
  </si>
  <si>
    <t>DUF305 domain-containing protein</t>
  </si>
  <si>
    <t>WP_011153858.1</t>
  </si>
  <si>
    <t>SGL_RS01470</t>
  </si>
  <si>
    <t>slr6022</t>
  </si>
  <si>
    <t>WP_223211257.1</t>
  </si>
  <si>
    <t>SGL_RS01740</t>
  </si>
  <si>
    <t>slr6081</t>
  </si>
  <si>
    <t>siphovirus Gp157 family protein CDS</t>
  </si>
  <si>
    <t>SGL_RS01500</t>
  </si>
  <si>
    <t>slr6028</t>
  </si>
  <si>
    <t>siphovirus Gp157 family protein</t>
  </si>
  <si>
    <t>WP_011153847.1</t>
  </si>
  <si>
    <t>SGL_RS01640</t>
  </si>
  <si>
    <t>sll6059</t>
  </si>
  <si>
    <t>WP_011153878.1</t>
  </si>
  <si>
    <t>SGL_RS01655</t>
  </si>
  <si>
    <t>slr6063</t>
  </si>
  <si>
    <t>WP_011153882.1</t>
  </si>
  <si>
    <t>SGL_RS01870</t>
  </si>
  <si>
    <t>sll6109</t>
  </si>
  <si>
    <t>WP_011153902.1</t>
  </si>
  <si>
    <t>SGL_RS01770</t>
  </si>
  <si>
    <t>slr6087</t>
  </si>
  <si>
    <t>Rad52/Rad22 family DNA repair protein CDS</t>
  </si>
  <si>
    <t>SGL_RS01775</t>
  </si>
  <si>
    <t>slr6088</t>
  </si>
  <si>
    <t>Rad52/Rad22 family DNA repair protein</t>
  </si>
  <si>
    <t>WP_011153848.1</t>
  </si>
  <si>
    <t>N-acetyltransferase CDS</t>
  </si>
  <si>
    <t>SGL_RS01645</t>
  </si>
  <si>
    <t>sll6060</t>
  </si>
  <si>
    <t>N-acetyltransferase</t>
  </si>
  <si>
    <t>WP_011153879.1</t>
  </si>
  <si>
    <t>SGL_RS01505</t>
  </si>
  <si>
    <t>slr6029</t>
  </si>
  <si>
    <t>SGL_RS01860</t>
  </si>
  <si>
    <t>slr6107</t>
  </si>
  <si>
    <t>WP_011153900.1</t>
  </si>
  <si>
    <t>antirestriction protein ArdA CDS</t>
  </si>
  <si>
    <t>SGL_RS01485</t>
  </si>
  <si>
    <t>slr6025</t>
  </si>
  <si>
    <t>antirestriction protein ArdA</t>
  </si>
  <si>
    <t>WP_011153844.1</t>
  </si>
  <si>
    <t>SGL_RS01755</t>
  </si>
  <si>
    <t>slr6084</t>
  </si>
  <si>
    <t>SGL_RS01465</t>
  </si>
  <si>
    <t>slr6021</t>
  </si>
  <si>
    <t>WP_011153840.1</t>
  </si>
  <si>
    <t>SGL_RS01570</t>
  </si>
  <si>
    <t>slr6044</t>
  </si>
  <si>
    <t>WP_011153863.1</t>
  </si>
  <si>
    <t>SGL_RS01735</t>
  </si>
  <si>
    <t>slr6080</t>
  </si>
  <si>
    <t>SGL_RS19330</t>
  </si>
  <si>
    <t>WP_223211259.1</t>
  </si>
  <si>
    <t>multiubiquitin domain-containing protein CDS</t>
  </si>
  <si>
    <t>SGL_RS01620</t>
  </si>
  <si>
    <t>sll6055</t>
  </si>
  <si>
    <t>multiubiquitin domain-containing protein</t>
  </si>
  <si>
    <t>WP_011153874.1</t>
  </si>
  <si>
    <t>SGL_RS01525</t>
  </si>
  <si>
    <t>slr6034</t>
  </si>
  <si>
    <t>WP_011153853.1</t>
  </si>
  <si>
    <t>SGL_RS01540</t>
  </si>
  <si>
    <t>slr6037</t>
  </si>
  <si>
    <t>SGL_RS19320</t>
  </si>
  <si>
    <t>WP_223211262.1</t>
  </si>
  <si>
    <t>SGL_RS01595</t>
  </si>
  <si>
    <t>slr6049</t>
  </si>
  <si>
    <t>WP_041428298.1</t>
  </si>
  <si>
    <t>transcriptional regulator CDS</t>
  </si>
  <si>
    <t>SGL_RS01830</t>
  </si>
  <si>
    <t>slr6101</t>
  </si>
  <si>
    <t>transcriptional regulator</t>
  </si>
  <si>
    <t>WP_011153895.1</t>
  </si>
  <si>
    <t>DUF6527 family protein CDS</t>
  </si>
  <si>
    <t>SGL_RS20235</t>
  </si>
  <si>
    <t>DUF6527 family protein</t>
  </si>
  <si>
    <t>WP_011153871.1</t>
  </si>
  <si>
    <t>DUF2513 domain-containing protein CDS</t>
  </si>
  <si>
    <t>SGL_RS01605</t>
  </si>
  <si>
    <t>slr6051</t>
  </si>
  <si>
    <t>DUF2513 domain-containing protein</t>
  </si>
  <si>
    <t>WP_011153870.1</t>
  </si>
  <si>
    <t>E2/UBC family protein CDS</t>
  </si>
  <si>
    <t>SGL_RS01615</t>
  </si>
  <si>
    <t>sll6054</t>
  </si>
  <si>
    <t>E2/UBC family protein</t>
  </si>
  <si>
    <t>WP_041428303.1</t>
  </si>
  <si>
    <t>SGL_RS19725</t>
  </si>
  <si>
    <t>WP_011153823.1</t>
  </si>
  <si>
    <t>SGL_RS18620</t>
  </si>
  <si>
    <t>WP_011153888.1</t>
  </si>
  <si>
    <t>SGL_RS01625</t>
  </si>
  <si>
    <t>slr6056</t>
  </si>
  <si>
    <t>WP_011153875.1</t>
  </si>
  <si>
    <t>type II toxin-antitoxin system HigB family toxin CDS</t>
  </si>
  <si>
    <t>SGL_RS01825</t>
  </si>
  <si>
    <t>slr6100</t>
  </si>
  <si>
    <t>type II toxin-antitoxin system HigB family toxin</t>
  </si>
  <si>
    <t>WP_011153894.1</t>
  </si>
  <si>
    <t>SGL_RS01575</t>
  </si>
  <si>
    <t>slr6045</t>
  </si>
  <si>
    <t>WP_011153864.1</t>
  </si>
  <si>
    <t>SGL_RS18595</t>
  </si>
  <si>
    <t>WP_071822683.1</t>
  </si>
  <si>
    <t>SGL_RS01375</t>
  </si>
  <si>
    <t>ssr6002</t>
  </si>
  <si>
    <t>WP_011153821.1</t>
  </si>
  <si>
    <t>SGL_RS01760</t>
  </si>
  <si>
    <t>ssr6085</t>
  </si>
  <si>
    <t>WP_011153845.1</t>
  </si>
  <si>
    <t>SGL_RS01490</t>
  </si>
  <si>
    <t>ssr6026</t>
  </si>
  <si>
    <t>SGL_RS01795</t>
  </si>
  <si>
    <t>ssl6092</t>
  </si>
  <si>
    <t>WP_223211260.1</t>
  </si>
  <si>
    <t>SGL_RS01650</t>
  </si>
  <si>
    <t>ssr6062</t>
  </si>
  <si>
    <t>WP_011153881.1</t>
  </si>
  <si>
    <t>SGL_RS19325</t>
  </si>
  <si>
    <t>WP_143705304.1</t>
  </si>
  <si>
    <t>SGL_RS19720</t>
  </si>
  <si>
    <t>WP_011153822.1</t>
  </si>
  <si>
    <t>SGL_RS01590</t>
  </si>
  <si>
    <t>ssr6048</t>
  </si>
  <si>
    <t>WP_011153867.1</t>
  </si>
  <si>
    <t>SGL_RS19315</t>
  </si>
  <si>
    <t>SGL_RS01530</t>
  </si>
  <si>
    <t>ssl6035</t>
  </si>
  <si>
    <t>WP_011153854.1</t>
  </si>
  <si>
    <t>SGL_RS01455</t>
  </si>
  <si>
    <t>ssl6018</t>
  </si>
  <si>
    <t>WP_011153837.1</t>
  </si>
  <si>
    <t>SGL_RS01725</t>
  </si>
  <si>
    <t>ssl6077</t>
  </si>
  <si>
    <t>SGL_RS01765</t>
  </si>
  <si>
    <t>ssr6086</t>
  </si>
  <si>
    <t>WP_011153846.1</t>
  </si>
  <si>
    <t>SGL_RS01475</t>
  </si>
  <si>
    <t>ssl6023</t>
  </si>
  <si>
    <t>WP_011153842.1</t>
  </si>
  <si>
    <t>SGL_RS01745</t>
  </si>
  <si>
    <t>ssl6082</t>
  </si>
  <si>
    <t>SGL_RS01495</t>
  </si>
  <si>
    <t>ssr6027</t>
  </si>
  <si>
    <t>SGL_RS01580</t>
  </si>
  <si>
    <t>ssr6046</t>
  </si>
  <si>
    <t>WP_011153865.1</t>
  </si>
  <si>
    <t>SGL_RS01480</t>
  </si>
  <si>
    <t>ssr6024</t>
  </si>
  <si>
    <t>WP_011153843.1</t>
  </si>
  <si>
    <t>SGL_RS01750</t>
  </si>
  <si>
    <t>ssr6083</t>
  </si>
  <si>
    <t>DNA cytosine methyltransferase CDS</t>
  </si>
  <si>
    <t>&gt;31461</t>
  </si>
  <si>
    <t>&gt;108</t>
  </si>
  <si>
    <t>SGL_RS19730</t>
  </si>
  <si>
    <t>DNA cytosine methyltransferase</t>
  </si>
  <si>
    <t>SGL_RS20090</t>
  </si>
  <si>
    <t>WP_255347038.1</t>
  </si>
  <si>
    <t>SGL_RS20100</t>
  </si>
  <si>
    <t>WP_255347037.1</t>
  </si>
  <si>
    <t>SGL_RS20095</t>
  </si>
  <si>
    <t>&gt;86521</t>
  </si>
  <si>
    <t>&gt;105</t>
  </si>
  <si>
    <t>SGL_RS19740</t>
  </si>
  <si>
    <t>rppB gene</t>
  </si>
  <si>
    <t>rppA gene</t>
  </si>
  <si>
    <t>CTC -&gt; CTT</t>
  </si>
  <si>
    <t>(G)4 -&gt; (G)5</t>
  </si>
  <si>
    <t>GCC -&gt; GCG</t>
  </si>
  <si>
    <t>M -&gt; V</t>
  </si>
  <si>
    <t>ATG -&gt; GTG</t>
  </si>
  <si>
    <t>Q -&gt; E</t>
  </si>
  <si>
    <t>CAG -&gt; GAG</t>
  </si>
  <si>
    <t>ATC -&gt; GTC</t>
  </si>
  <si>
    <t>G -&gt; AA</t>
  </si>
  <si>
    <t>2486 -&gt; 2497</t>
  </si>
  <si>
    <t>24.4% -&gt; 24.8%</t>
  </si>
  <si>
    <t>CG -&gt; TA</t>
  </si>
  <si>
    <t>2267 -&gt; 2276</t>
  </si>
  <si>
    <t>23.2% -&gt; 23.8%</t>
  </si>
  <si>
    <t>TC -&gt; CAT</t>
  </si>
  <si>
    <t>2279 -&gt; 2303</t>
  </si>
  <si>
    <t>ACT -&gt; ATT</t>
  </si>
  <si>
    <t>D -&gt; E</t>
  </si>
  <si>
    <t>GAT -&gt; GAG</t>
  </si>
  <si>
    <t>ACG -&gt; ACC</t>
  </si>
  <si>
    <t>TCG -&gt; TCA</t>
  </si>
  <si>
    <t>GGG -&gt; GAG</t>
  </si>
  <si>
    <t>CTT -&gt; CTA</t>
  </si>
  <si>
    <t>GCTT</t>
  </si>
  <si>
    <t>28.1% -&gt; 28.6%</t>
  </si>
  <si>
    <t>ATTA -&gt; GCTT</t>
  </si>
  <si>
    <t>GAA,TTA -&gt; GAG,CTT</t>
  </si>
  <si>
    <t>1862 -&gt; 1890</t>
  </si>
  <si>
    <t>ATTA</t>
  </si>
  <si>
    <t>28.2% -&gt; 28.5%</t>
  </si>
  <si>
    <t>TCT,TTA -&gt; TCC,CTA</t>
  </si>
  <si>
    <t>1827 -&gt; 1834</t>
  </si>
  <si>
    <t>CA</t>
  </si>
  <si>
    <t>25.7% -&gt; 25.8%</t>
  </si>
  <si>
    <t>TG -&gt; CA</t>
  </si>
  <si>
    <t>2157 -&gt; 2158</t>
  </si>
  <si>
    <t>TG</t>
  </si>
  <si>
    <t>21.5% -&gt; 21.6%</t>
  </si>
  <si>
    <t>1963 -&gt; 1966</t>
  </si>
  <si>
    <t>CCC -&gt; CCG</t>
  </si>
  <si>
    <t>TTT -&gt; CTT</t>
  </si>
  <si>
    <t>TCC -&gt; ACC</t>
  </si>
  <si>
    <t>K -&gt; N</t>
  </si>
  <si>
    <t>AAA -&gt; AAC</t>
  </si>
  <si>
    <t>AAA -&gt; AAT</t>
  </si>
  <si>
    <t>GTC -&gt; GTA</t>
  </si>
  <si>
    <t>GAAAGTCG</t>
  </si>
  <si>
    <t>D -&gt; DD</t>
  </si>
  <si>
    <t>GAC -&gt; GAC,GAC</t>
  </si>
  <si>
    <t>L -&gt; S</t>
  </si>
  <si>
    <t>TTG -&gt; TCG</t>
  </si>
  <si>
    <t>ACA -&gt; ACG</t>
  </si>
  <si>
    <t>5.9E-318</t>
  </si>
  <si>
    <t>22.4% -&gt; 22.7%</t>
  </si>
  <si>
    <t>1721 -&gt; 1751</t>
  </si>
  <si>
    <t>W -&gt; R</t>
  </si>
  <si>
    <t>TGG -&gt; CGG</t>
  </si>
  <si>
    <t>30.5% -&gt; 30.8%</t>
  </si>
  <si>
    <t>2222 -&gt; 2228</t>
  </si>
  <si>
    <t>23.4% -&gt; 23.6%</t>
  </si>
  <si>
    <t>GTCG</t>
  </si>
  <si>
    <t>S -&gt; P</t>
  </si>
  <si>
    <t>TCA -&gt; CCA</t>
  </si>
  <si>
    <t>24.2% -&gt; 24.3%</t>
  </si>
  <si>
    <t>AGG -&gt; GGT</t>
  </si>
  <si>
    <t>CCT -&gt; ACC</t>
  </si>
  <si>
    <t>930 -&gt; 932</t>
  </si>
  <si>
    <t>AGG</t>
  </si>
  <si>
    <t>ACA -&gt; GCA</t>
  </si>
  <si>
    <t>ACA -&gt; ACC</t>
  </si>
  <si>
    <t>ML -&gt; IL</t>
  </si>
  <si>
    <t>24.3% -&gt; 24.5%</t>
  </si>
  <si>
    <t>ATG,CTG -&gt; ATA,TTG</t>
  </si>
  <si>
    <t>984 -&gt; 991</t>
  </si>
  <si>
    <t>24.0% -&gt; 24.1%</t>
  </si>
  <si>
    <t>GG -&gt; AA</t>
  </si>
  <si>
    <t>GCC,CTG -&gt; GCT,TTG</t>
  </si>
  <si>
    <t>1001 -&gt; 1002</t>
  </si>
  <si>
    <t>GACTGGAC</t>
  </si>
  <si>
    <t>V -&gt; A</t>
  </si>
  <si>
    <t>GTG -&gt; GCG</t>
  </si>
  <si>
    <t>4.9E-314</t>
  </si>
  <si>
    <t>28.0% -&gt; 28.1%</t>
  </si>
  <si>
    <t>899 -&gt; 905</t>
  </si>
  <si>
    <t>28.3% -&gt; 28.5%</t>
  </si>
  <si>
    <t>864 -&gt; 868</t>
  </si>
  <si>
    <t>3.6E-311</t>
  </si>
  <si>
    <t>20.7% -&gt; 21.0%</t>
  </si>
  <si>
    <t>AGG -&gt; CGA</t>
  </si>
  <si>
    <t>878 -&gt; 883</t>
  </si>
  <si>
    <t>14.8% -&gt; 21.6%</t>
  </si>
  <si>
    <t>GTC -&gt; CTT</t>
  </si>
  <si>
    <t>37 -&gt; 54</t>
  </si>
  <si>
    <t>GTC</t>
  </si>
  <si>
    <t>TTTCGGAATTGAAAGTCG</t>
  </si>
  <si>
    <t>G -&gt; TTTCGGAATTGAAAGTCG</t>
  </si>
  <si>
    <t>S -&gt; N</t>
  </si>
  <si>
    <t>AGT -&gt; AAT</t>
  </si>
  <si>
    <t>1.5E-317</t>
  </si>
  <si>
    <t>CAA</t>
  </si>
  <si>
    <t>D -&gt; Q</t>
  </si>
  <si>
    <t>20.2% -&gt; 20.3%</t>
  </si>
  <si>
    <t>GAC -&gt; CAA</t>
  </si>
  <si>
    <t>620 -&gt; 625</t>
  </si>
  <si>
    <t>GAC</t>
  </si>
  <si>
    <t>38.1% -&gt; 39.0%</t>
  </si>
  <si>
    <t>845 -&gt; 846</t>
  </si>
  <si>
    <t>39.5% -&gt; 39.6%</t>
  </si>
  <si>
    <t>841 -&gt; 846</t>
  </si>
  <si>
    <t>27.1% -&gt; 27.5%</t>
  </si>
  <si>
    <t>665 -&gt; 666</t>
  </si>
  <si>
    <t>TCT -&gt; TCG</t>
  </si>
  <si>
    <t>V -&gt; E</t>
  </si>
  <si>
    <t>18.0% -&gt; 21.0%</t>
  </si>
  <si>
    <t>TC -&gt; AA</t>
  </si>
  <si>
    <t>GTC -&gt; GAA</t>
  </si>
  <si>
    <t>105 -&gt; 122</t>
  </si>
  <si>
    <t>24.4% -&gt; 24.7%</t>
  </si>
  <si>
    <t>1024 -&gt; 1025</t>
  </si>
  <si>
    <t>TAA</t>
  </si>
  <si>
    <t>23.9% -&gt; 24.4%</t>
  </si>
  <si>
    <t>CAG -&gt; TAA</t>
  </si>
  <si>
    <t>CTG -&gt; TTA</t>
  </si>
  <si>
    <t>1035 -&gt; 1043</t>
  </si>
  <si>
    <t>23.0% -&gt; 23.5%</t>
  </si>
  <si>
    <t>1017 -&gt; 1030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</si>
</sst>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0" fontId="0" fillId="0" borderId="0" xfId="0" quotePrefix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52642-B7A7-A74D-930E-BFAB0159A74B}">
  <dimension ref="A1:AC1102"/>
  <sheetViews>
    <sheetView topLeftCell="A117" workbookViewId="0">
      <selection activeCell="B893" sqref="B893:B1102"/>
    </sheetView>
  </sheetViews>
  <sheetFormatPr baseColWidth="10" defaultRowHeight="16" x14ac:dyDescent="0.2"/>
  <sheetData>
    <row r="1" spans="1:2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</row>
    <row r="2" spans="1:29" x14ac:dyDescent="0.2">
      <c r="A2" t="s">
        <v>29</v>
      </c>
      <c r="B2" t="s">
        <v>30</v>
      </c>
      <c r="C2">
        <v>68499</v>
      </c>
      <c r="D2">
        <v>72780</v>
      </c>
      <c r="E2">
        <v>4282</v>
      </c>
      <c r="F2" t="s">
        <v>31</v>
      </c>
    </row>
    <row r="3" spans="1:29" x14ac:dyDescent="0.2">
      <c r="A3" t="s">
        <v>29</v>
      </c>
      <c r="B3" t="s">
        <v>30</v>
      </c>
      <c r="C3">
        <v>16310</v>
      </c>
      <c r="D3">
        <v>19901</v>
      </c>
      <c r="E3">
        <v>3592</v>
      </c>
      <c r="F3" t="s">
        <v>31</v>
      </c>
    </row>
    <row r="4" spans="1:29" x14ac:dyDescent="0.2">
      <c r="A4" t="s">
        <v>29</v>
      </c>
      <c r="B4" t="s">
        <v>30</v>
      </c>
      <c r="C4">
        <v>90105</v>
      </c>
      <c r="D4">
        <v>92958</v>
      </c>
      <c r="E4">
        <v>2854</v>
      </c>
      <c r="F4" t="s">
        <v>31</v>
      </c>
    </row>
    <row r="5" spans="1:29" x14ac:dyDescent="0.2">
      <c r="A5" t="s">
        <v>32</v>
      </c>
      <c r="B5" t="s">
        <v>30</v>
      </c>
      <c r="C5">
        <v>1</v>
      </c>
      <c r="D5">
        <v>103307</v>
      </c>
      <c r="E5">
        <v>1869</v>
      </c>
      <c r="F5" t="s">
        <v>33</v>
      </c>
      <c r="U5" t="s">
        <v>34</v>
      </c>
      <c r="V5" t="s">
        <v>35</v>
      </c>
      <c r="Y5" t="s">
        <v>36</v>
      </c>
      <c r="AC5" t="s">
        <v>37</v>
      </c>
    </row>
    <row r="6" spans="1:29" x14ac:dyDescent="0.2">
      <c r="A6" t="s">
        <v>38</v>
      </c>
      <c r="B6" t="s">
        <v>30</v>
      </c>
      <c r="C6">
        <v>8531</v>
      </c>
      <c r="D6">
        <v>11458</v>
      </c>
      <c r="E6">
        <v>2928</v>
      </c>
      <c r="F6" t="s">
        <v>31</v>
      </c>
      <c r="G6" t="s">
        <v>39</v>
      </c>
      <c r="U6" t="s">
        <v>40</v>
      </c>
      <c r="V6" t="s">
        <v>41</v>
      </c>
      <c r="X6" t="s">
        <v>42</v>
      </c>
      <c r="Y6" t="s">
        <v>43</v>
      </c>
      <c r="AC6" t="s">
        <v>44</v>
      </c>
    </row>
    <row r="7" spans="1:29" x14ac:dyDescent="0.2">
      <c r="A7" t="s">
        <v>45</v>
      </c>
      <c r="B7" t="s">
        <v>30</v>
      </c>
      <c r="C7">
        <v>85199</v>
      </c>
      <c r="D7">
        <v>88138</v>
      </c>
      <c r="E7">
        <v>2940</v>
      </c>
      <c r="F7" t="s">
        <v>33</v>
      </c>
      <c r="G7" t="s">
        <v>39</v>
      </c>
      <c r="T7" t="s">
        <v>46</v>
      </c>
      <c r="U7" t="s">
        <v>47</v>
      </c>
      <c r="V7" t="s">
        <v>48</v>
      </c>
      <c r="X7" t="s">
        <v>49</v>
      </c>
      <c r="Y7" t="s">
        <v>50</v>
      </c>
      <c r="AC7" t="s">
        <v>51</v>
      </c>
    </row>
    <row r="8" spans="1:29" x14ac:dyDescent="0.2">
      <c r="A8" t="s">
        <v>52</v>
      </c>
      <c r="B8" t="s">
        <v>30</v>
      </c>
      <c r="C8">
        <v>32647</v>
      </c>
      <c r="D8">
        <v>35523</v>
      </c>
      <c r="E8">
        <v>2877</v>
      </c>
      <c r="F8" t="s">
        <v>31</v>
      </c>
      <c r="U8" t="s">
        <v>53</v>
      </c>
      <c r="V8" t="s">
        <v>54</v>
      </c>
      <c r="Y8" t="s">
        <v>55</v>
      </c>
      <c r="AC8" t="s">
        <v>56</v>
      </c>
    </row>
    <row r="9" spans="1:29" x14ac:dyDescent="0.2">
      <c r="A9" t="s">
        <v>57</v>
      </c>
      <c r="B9" t="s">
        <v>30</v>
      </c>
      <c r="C9">
        <v>54005</v>
      </c>
      <c r="D9">
        <v>56392</v>
      </c>
      <c r="E9">
        <v>2388</v>
      </c>
      <c r="F9" t="s">
        <v>33</v>
      </c>
      <c r="U9" t="s">
        <v>58</v>
      </c>
      <c r="V9" t="s">
        <v>59</v>
      </c>
      <c r="Y9" t="s">
        <v>60</v>
      </c>
      <c r="AC9" t="s">
        <v>61</v>
      </c>
    </row>
    <row r="10" spans="1:29" x14ac:dyDescent="0.2">
      <c r="A10" t="s">
        <v>62</v>
      </c>
      <c r="B10" t="s">
        <v>30</v>
      </c>
      <c r="C10">
        <v>58527</v>
      </c>
      <c r="D10">
        <v>60902</v>
      </c>
      <c r="E10">
        <v>2376</v>
      </c>
      <c r="F10" t="s">
        <v>33</v>
      </c>
      <c r="U10" t="s">
        <v>63</v>
      </c>
      <c r="V10" t="s">
        <v>64</v>
      </c>
      <c r="Y10" t="s">
        <v>65</v>
      </c>
      <c r="AC10" t="s">
        <v>66</v>
      </c>
    </row>
    <row r="11" spans="1:29" x14ac:dyDescent="0.2">
      <c r="A11" t="s">
        <v>67</v>
      </c>
      <c r="B11" t="s">
        <v>30</v>
      </c>
      <c r="C11">
        <v>20266</v>
      </c>
      <c r="D11">
        <v>22182</v>
      </c>
      <c r="E11">
        <v>1917</v>
      </c>
      <c r="F11" t="s">
        <v>31</v>
      </c>
      <c r="U11" t="s">
        <v>68</v>
      </c>
      <c r="V11" t="s">
        <v>69</v>
      </c>
      <c r="Y11" t="s">
        <v>70</v>
      </c>
      <c r="AC11" t="s">
        <v>71</v>
      </c>
    </row>
    <row r="12" spans="1:29" x14ac:dyDescent="0.2">
      <c r="A12" t="s">
        <v>72</v>
      </c>
      <c r="B12" t="s">
        <v>30</v>
      </c>
      <c r="C12">
        <v>6373</v>
      </c>
      <c r="D12">
        <v>8517</v>
      </c>
      <c r="E12">
        <v>2145</v>
      </c>
      <c r="F12" t="s">
        <v>31</v>
      </c>
      <c r="G12" t="s">
        <v>73</v>
      </c>
      <c r="T12" t="s">
        <v>46</v>
      </c>
      <c r="U12" t="s">
        <v>74</v>
      </c>
      <c r="V12" t="s">
        <v>75</v>
      </c>
      <c r="X12" t="s">
        <v>76</v>
      </c>
      <c r="Y12" t="s">
        <v>77</v>
      </c>
      <c r="AC12" t="s">
        <v>78</v>
      </c>
    </row>
    <row r="13" spans="1:29" x14ac:dyDescent="0.2">
      <c r="A13" t="s">
        <v>62</v>
      </c>
      <c r="B13" t="s">
        <v>30</v>
      </c>
      <c r="C13">
        <v>80203</v>
      </c>
      <c r="D13">
        <v>82152</v>
      </c>
      <c r="E13">
        <v>1950</v>
      </c>
      <c r="F13" t="s">
        <v>33</v>
      </c>
      <c r="U13" t="s">
        <v>79</v>
      </c>
      <c r="V13" t="s">
        <v>80</v>
      </c>
      <c r="Y13" t="s">
        <v>65</v>
      </c>
      <c r="AC13" t="s">
        <v>81</v>
      </c>
    </row>
    <row r="14" spans="1:29" x14ac:dyDescent="0.2">
      <c r="A14" t="s">
        <v>82</v>
      </c>
      <c r="B14" t="s">
        <v>30</v>
      </c>
      <c r="C14">
        <v>49431</v>
      </c>
      <c r="D14">
        <v>51197</v>
      </c>
      <c r="E14">
        <v>1767</v>
      </c>
      <c r="F14" t="s">
        <v>31</v>
      </c>
      <c r="U14" t="s">
        <v>83</v>
      </c>
      <c r="V14" t="s">
        <v>84</v>
      </c>
      <c r="Y14" t="s">
        <v>85</v>
      </c>
      <c r="AC14" t="s">
        <v>86</v>
      </c>
    </row>
    <row r="15" spans="1:29" x14ac:dyDescent="0.2">
      <c r="A15" t="s">
        <v>87</v>
      </c>
      <c r="B15" t="s">
        <v>30</v>
      </c>
      <c r="C15">
        <v>22328</v>
      </c>
      <c r="D15">
        <v>24058</v>
      </c>
      <c r="E15">
        <v>1731</v>
      </c>
      <c r="F15" t="s">
        <v>31</v>
      </c>
      <c r="U15" t="s">
        <v>88</v>
      </c>
      <c r="V15" t="s">
        <v>89</v>
      </c>
      <c r="Y15" t="s">
        <v>90</v>
      </c>
      <c r="AC15" t="s">
        <v>91</v>
      </c>
    </row>
    <row r="16" spans="1:29" x14ac:dyDescent="0.2">
      <c r="A16" t="s">
        <v>67</v>
      </c>
      <c r="B16" t="s">
        <v>30</v>
      </c>
      <c r="C16">
        <v>60905</v>
      </c>
      <c r="D16">
        <v>62581</v>
      </c>
      <c r="E16">
        <v>1677</v>
      </c>
      <c r="F16" t="s">
        <v>33</v>
      </c>
      <c r="U16" t="s">
        <v>92</v>
      </c>
      <c r="V16" t="s">
        <v>93</v>
      </c>
      <c r="Y16" t="s">
        <v>70</v>
      </c>
      <c r="AC16" t="s">
        <v>94</v>
      </c>
    </row>
    <row r="17" spans="1:29" x14ac:dyDescent="0.2">
      <c r="A17" t="s">
        <v>62</v>
      </c>
      <c r="B17" t="s">
        <v>30</v>
      </c>
      <c r="C17">
        <v>56954</v>
      </c>
      <c r="D17">
        <v>58522</v>
      </c>
      <c r="E17">
        <v>1569</v>
      </c>
      <c r="F17" t="s">
        <v>33</v>
      </c>
      <c r="U17" t="s">
        <v>95</v>
      </c>
      <c r="V17" t="s">
        <v>96</v>
      </c>
      <c r="Y17" t="s">
        <v>65</v>
      </c>
      <c r="AC17" t="s">
        <v>97</v>
      </c>
    </row>
    <row r="18" spans="1:29" x14ac:dyDescent="0.2">
      <c r="A18" t="s">
        <v>98</v>
      </c>
      <c r="B18" t="s">
        <v>30</v>
      </c>
      <c r="C18">
        <v>73483</v>
      </c>
      <c r="D18">
        <v>74928</v>
      </c>
      <c r="E18">
        <v>1446</v>
      </c>
      <c r="F18" t="s">
        <v>33</v>
      </c>
      <c r="U18" t="s">
        <v>99</v>
      </c>
      <c r="V18" t="s">
        <v>100</v>
      </c>
      <c r="Y18" t="s">
        <v>101</v>
      </c>
      <c r="AC18" t="s">
        <v>102</v>
      </c>
    </row>
    <row r="19" spans="1:29" x14ac:dyDescent="0.2">
      <c r="A19" t="s">
        <v>103</v>
      </c>
      <c r="B19" t="s">
        <v>30</v>
      </c>
      <c r="C19">
        <v>100781</v>
      </c>
      <c r="D19">
        <v>101628</v>
      </c>
      <c r="E19">
        <v>848</v>
      </c>
      <c r="F19" t="s">
        <v>31</v>
      </c>
      <c r="G19" t="s">
        <v>104</v>
      </c>
      <c r="U19" t="s">
        <v>105</v>
      </c>
      <c r="Y19" t="s">
        <v>106</v>
      </c>
    </row>
    <row r="20" spans="1:29" x14ac:dyDescent="0.2">
      <c r="A20" t="s">
        <v>67</v>
      </c>
      <c r="B20" t="s">
        <v>30</v>
      </c>
      <c r="C20">
        <v>76204</v>
      </c>
      <c r="D20">
        <v>77592</v>
      </c>
      <c r="E20">
        <v>1389</v>
      </c>
      <c r="F20" t="s">
        <v>31</v>
      </c>
      <c r="U20" t="s">
        <v>107</v>
      </c>
      <c r="V20" t="s">
        <v>108</v>
      </c>
      <c r="Y20" t="s">
        <v>70</v>
      </c>
      <c r="AC20" t="s">
        <v>109</v>
      </c>
    </row>
    <row r="21" spans="1:29" x14ac:dyDescent="0.2">
      <c r="A21" t="s">
        <v>67</v>
      </c>
      <c r="B21" t="s">
        <v>30</v>
      </c>
      <c r="C21">
        <v>97173</v>
      </c>
      <c r="D21">
        <v>98522</v>
      </c>
      <c r="E21">
        <v>1350</v>
      </c>
      <c r="F21" t="s">
        <v>31</v>
      </c>
      <c r="U21" t="s">
        <v>110</v>
      </c>
      <c r="V21" t="s">
        <v>111</v>
      </c>
      <c r="Y21" t="s">
        <v>70</v>
      </c>
      <c r="AC21" t="s">
        <v>112</v>
      </c>
    </row>
    <row r="22" spans="1:29" x14ac:dyDescent="0.2">
      <c r="A22" t="s">
        <v>113</v>
      </c>
      <c r="B22" t="s">
        <v>30</v>
      </c>
      <c r="C22">
        <v>4241</v>
      </c>
      <c r="D22">
        <v>5257</v>
      </c>
      <c r="E22">
        <v>1017</v>
      </c>
      <c r="F22" t="s">
        <v>31</v>
      </c>
      <c r="G22" t="s">
        <v>104</v>
      </c>
      <c r="T22" t="s">
        <v>114</v>
      </c>
      <c r="U22" t="s">
        <v>115</v>
      </c>
      <c r="V22" t="s">
        <v>116</v>
      </c>
      <c r="Y22" t="s">
        <v>117</v>
      </c>
      <c r="AC22" t="s">
        <v>118</v>
      </c>
    </row>
    <row r="23" spans="1:29" x14ac:dyDescent="0.2">
      <c r="A23" t="s">
        <v>119</v>
      </c>
      <c r="B23" t="s">
        <v>30</v>
      </c>
      <c r="C23">
        <v>51537</v>
      </c>
      <c r="D23">
        <v>52805</v>
      </c>
      <c r="E23">
        <v>1269</v>
      </c>
      <c r="F23" t="s">
        <v>31</v>
      </c>
      <c r="G23" t="s">
        <v>39</v>
      </c>
      <c r="T23" t="s">
        <v>46</v>
      </c>
      <c r="U23" t="s">
        <v>120</v>
      </c>
      <c r="V23" t="s">
        <v>121</v>
      </c>
      <c r="X23" t="s">
        <v>122</v>
      </c>
      <c r="Y23" t="s">
        <v>123</v>
      </c>
      <c r="AC23" t="s">
        <v>124</v>
      </c>
    </row>
    <row r="24" spans="1:29" x14ac:dyDescent="0.2">
      <c r="A24" t="s">
        <v>125</v>
      </c>
      <c r="B24" t="s">
        <v>30</v>
      </c>
      <c r="C24">
        <v>26352</v>
      </c>
      <c r="D24">
        <v>27608</v>
      </c>
      <c r="E24">
        <v>1257</v>
      </c>
      <c r="F24" t="s">
        <v>33</v>
      </c>
      <c r="U24" t="s">
        <v>126</v>
      </c>
      <c r="V24" t="s">
        <v>127</v>
      </c>
      <c r="Y24" t="s">
        <v>128</v>
      </c>
      <c r="AC24" t="s">
        <v>129</v>
      </c>
    </row>
    <row r="25" spans="1:29" x14ac:dyDescent="0.2">
      <c r="A25" t="s">
        <v>67</v>
      </c>
      <c r="B25" t="s">
        <v>30</v>
      </c>
      <c r="C25">
        <v>78642</v>
      </c>
      <c r="D25">
        <v>79775</v>
      </c>
      <c r="E25">
        <v>1134</v>
      </c>
      <c r="F25" t="s">
        <v>31</v>
      </c>
      <c r="U25" t="s">
        <v>130</v>
      </c>
      <c r="V25" t="s">
        <v>131</v>
      </c>
      <c r="Y25" t="s">
        <v>70</v>
      </c>
      <c r="AC25" t="s">
        <v>132</v>
      </c>
    </row>
    <row r="26" spans="1:29" x14ac:dyDescent="0.2">
      <c r="A26" t="s">
        <v>133</v>
      </c>
      <c r="B26" t="s">
        <v>30</v>
      </c>
      <c r="C26">
        <v>83905</v>
      </c>
      <c r="D26">
        <v>85017</v>
      </c>
      <c r="E26">
        <v>1113</v>
      </c>
      <c r="F26" t="s">
        <v>33</v>
      </c>
      <c r="U26" t="s">
        <v>134</v>
      </c>
      <c r="V26" t="s">
        <v>135</v>
      </c>
      <c r="Y26" t="s">
        <v>136</v>
      </c>
      <c r="AC26" t="s">
        <v>137</v>
      </c>
    </row>
    <row r="27" spans="1:29" x14ac:dyDescent="0.2">
      <c r="A27" t="s">
        <v>67</v>
      </c>
      <c r="B27" t="s">
        <v>30</v>
      </c>
      <c r="C27">
        <v>52881</v>
      </c>
      <c r="D27">
        <v>53996</v>
      </c>
      <c r="E27">
        <v>1116</v>
      </c>
      <c r="F27" t="s">
        <v>33</v>
      </c>
      <c r="U27" t="s">
        <v>138</v>
      </c>
      <c r="V27" t="s">
        <v>139</v>
      </c>
      <c r="Y27" t="s">
        <v>70</v>
      </c>
      <c r="AC27" t="s">
        <v>140</v>
      </c>
    </row>
    <row r="28" spans="1:29" x14ac:dyDescent="0.2">
      <c r="A28" t="s">
        <v>141</v>
      </c>
      <c r="B28" t="s">
        <v>30</v>
      </c>
      <c r="C28">
        <v>62908</v>
      </c>
      <c r="D28">
        <v>64011</v>
      </c>
      <c r="E28">
        <v>1104</v>
      </c>
      <c r="F28" t="s">
        <v>31</v>
      </c>
      <c r="G28" t="s">
        <v>142</v>
      </c>
      <c r="T28" t="s">
        <v>46</v>
      </c>
      <c r="U28" t="s">
        <v>143</v>
      </c>
      <c r="V28" t="s">
        <v>144</v>
      </c>
      <c r="X28" t="s">
        <v>145</v>
      </c>
      <c r="Y28" t="s">
        <v>146</v>
      </c>
      <c r="AC28" t="s">
        <v>147</v>
      </c>
    </row>
    <row r="29" spans="1:29" x14ac:dyDescent="0.2">
      <c r="A29" t="s">
        <v>67</v>
      </c>
      <c r="B29" t="s">
        <v>30</v>
      </c>
      <c r="C29">
        <v>66936</v>
      </c>
      <c r="D29">
        <v>67976</v>
      </c>
      <c r="E29">
        <v>1041</v>
      </c>
      <c r="F29" t="s">
        <v>33</v>
      </c>
      <c r="U29" t="s">
        <v>148</v>
      </c>
      <c r="V29" t="s">
        <v>149</v>
      </c>
      <c r="Y29" t="s">
        <v>70</v>
      </c>
      <c r="AC29" t="s">
        <v>150</v>
      </c>
    </row>
    <row r="30" spans="1:29" x14ac:dyDescent="0.2">
      <c r="A30" t="s">
        <v>151</v>
      </c>
      <c r="B30" t="s">
        <v>30</v>
      </c>
      <c r="C30">
        <v>27605</v>
      </c>
      <c r="D30">
        <v>28630</v>
      </c>
      <c r="E30">
        <v>1026</v>
      </c>
      <c r="F30" t="s">
        <v>33</v>
      </c>
      <c r="G30" t="s">
        <v>152</v>
      </c>
      <c r="U30" t="s">
        <v>153</v>
      </c>
      <c r="V30" t="s">
        <v>154</v>
      </c>
      <c r="Y30" t="s">
        <v>155</v>
      </c>
      <c r="AC30" t="s">
        <v>156</v>
      </c>
    </row>
    <row r="31" spans="1:29" x14ac:dyDescent="0.2">
      <c r="A31" t="s">
        <v>157</v>
      </c>
      <c r="B31" t="s">
        <v>30</v>
      </c>
      <c r="C31">
        <v>99125</v>
      </c>
      <c r="D31">
        <v>100141</v>
      </c>
      <c r="E31">
        <v>1017</v>
      </c>
      <c r="F31" t="s">
        <v>31</v>
      </c>
      <c r="U31" t="s">
        <v>158</v>
      </c>
      <c r="V31" t="s">
        <v>159</v>
      </c>
      <c r="Y31" t="s">
        <v>160</v>
      </c>
      <c r="AC31" t="s">
        <v>161</v>
      </c>
    </row>
    <row r="32" spans="1:29" x14ac:dyDescent="0.2">
      <c r="A32" t="s">
        <v>162</v>
      </c>
      <c r="B32" t="s">
        <v>30</v>
      </c>
      <c r="C32">
        <v>64822</v>
      </c>
      <c r="D32">
        <v>65832</v>
      </c>
      <c r="E32">
        <v>1011</v>
      </c>
      <c r="F32" t="s">
        <v>31</v>
      </c>
      <c r="G32" t="s">
        <v>163</v>
      </c>
      <c r="T32" t="s">
        <v>46</v>
      </c>
      <c r="U32" t="s">
        <v>164</v>
      </c>
      <c r="V32" t="s">
        <v>165</v>
      </c>
      <c r="X32" t="s">
        <v>166</v>
      </c>
      <c r="Y32" t="s">
        <v>167</v>
      </c>
      <c r="AC32" t="s">
        <v>168</v>
      </c>
    </row>
    <row r="33" spans="1:29" x14ac:dyDescent="0.2">
      <c r="A33" t="s">
        <v>67</v>
      </c>
      <c r="B33" t="s">
        <v>30</v>
      </c>
      <c r="C33">
        <v>77599</v>
      </c>
      <c r="D33">
        <v>78591</v>
      </c>
      <c r="E33">
        <v>993</v>
      </c>
      <c r="F33" t="s">
        <v>31</v>
      </c>
      <c r="U33" t="s">
        <v>169</v>
      </c>
      <c r="V33" t="s">
        <v>170</v>
      </c>
      <c r="Y33" t="s">
        <v>70</v>
      </c>
      <c r="AC33" t="s">
        <v>171</v>
      </c>
    </row>
    <row r="34" spans="1:29" x14ac:dyDescent="0.2">
      <c r="A34" t="s">
        <v>172</v>
      </c>
      <c r="B34" t="s">
        <v>30</v>
      </c>
      <c r="C34">
        <v>11524</v>
      </c>
      <c r="D34">
        <v>12513</v>
      </c>
      <c r="E34">
        <v>990</v>
      </c>
      <c r="F34" t="s">
        <v>31</v>
      </c>
      <c r="G34" t="s">
        <v>39</v>
      </c>
      <c r="U34" t="s">
        <v>173</v>
      </c>
      <c r="V34" t="s">
        <v>174</v>
      </c>
      <c r="X34" t="s">
        <v>175</v>
      </c>
      <c r="Y34" t="s">
        <v>176</v>
      </c>
      <c r="AC34" t="s">
        <v>177</v>
      </c>
    </row>
    <row r="35" spans="1:29" x14ac:dyDescent="0.2">
      <c r="A35" t="s">
        <v>178</v>
      </c>
      <c r="B35" t="s">
        <v>30</v>
      </c>
      <c r="C35">
        <v>5340</v>
      </c>
      <c r="D35">
        <v>6284</v>
      </c>
      <c r="E35">
        <v>945</v>
      </c>
      <c r="F35" t="s">
        <v>33</v>
      </c>
      <c r="G35" t="s">
        <v>179</v>
      </c>
      <c r="U35" t="s">
        <v>180</v>
      </c>
      <c r="V35" t="s">
        <v>181</v>
      </c>
      <c r="Y35" t="s">
        <v>182</v>
      </c>
      <c r="AC35" t="s">
        <v>183</v>
      </c>
    </row>
    <row r="36" spans="1:29" x14ac:dyDescent="0.2">
      <c r="A36" t="s">
        <v>162</v>
      </c>
      <c r="B36" t="s">
        <v>30</v>
      </c>
      <c r="C36">
        <v>88627</v>
      </c>
      <c r="D36">
        <v>89616</v>
      </c>
      <c r="E36">
        <v>990</v>
      </c>
      <c r="F36" t="s">
        <v>31</v>
      </c>
      <c r="G36" t="s">
        <v>163</v>
      </c>
      <c r="T36" t="s">
        <v>46</v>
      </c>
      <c r="U36" t="s">
        <v>184</v>
      </c>
      <c r="V36" t="s">
        <v>185</v>
      </c>
      <c r="X36" t="s">
        <v>166</v>
      </c>
      <c r="Y36" t="s">
        <v>167</v>
      </c>
      <c r="AC36" t="s">
        <v>186</v>
      </c>
    </row>
    <row r="37" spans="1:29" x14ac:dyDescent="0.2">
      <c r="A37" t="s">
        <v>187</v>
      </c>
      <c r="B37" t="s">
        <v>30</v>
      </c>
      <c r="C37">
        <v>14804</v>
      </c>
      <c r="D37">
        <v>15781</v>
      </c>
      <c r="E37">
        <v>978</v>
      </c>
      <c r="F37" t="s">
        <v>31</v>
      </c>
      <c r="G37" t="s">
        <v>163</v>
      </c>
      <c r="T37" t="s">
        <v>46</v>
      </c>
      <c r="U37" t="s">
        <v>188</v>
      </c>
      <c r="V37" t="s">
        <v>189</v>
      </c>
      <c r="X37" t="s">
        <v>190</v>
      </c>
      <c r="Y37" t="s">
        <v>191</v>
      </c>
      <c r="AC37" t="s">
        <v>192</v>
      </c>
    </row>
    <row r="38" spans="1:29" x14ac:dyDescent="0.2">
      <c r="A38" t="s">
        <v>67</v>
      </c>
      <c r="B38" t="s">
        <v>30</v>
      </c>
      <c r="C38">
        <v>75157</v>
      </c>
      <c r="D38">
        <v>76089</v>
      </c>
      <c r="E38">
        <v>933</v>
      </c>
      <c r="F38" t="s">
        <v>31</v>
      </c>
      <c r="U38" t="s">
        <v>193</v>
      </c>
      <c r="V38" t="s">
        <v>194</v>
      </c>
      <c r="Y38" t="s">
        <v>70</v>
      </c>
      <c r="AC38" t="s">
        <v>195</v>
      </c>
    </row>
    <row r="39" spans="1:29" x14ac:dyDescent="0.2">
      <c r="A39" t="s">
        <v>67</v>
      </c>
      <c r="B39" t="s">
        <v>30</v>
      </c>
      <c r="C39">
        <v>95369</v>
      </c>
      <c r="D39">
        <v>96241</v>
      </c>
      <c r="E39">
        <v>873</v>
      </c>
      <c r="F39" t="s">
        <v>31</v>
      </c>
      <c r="U39" t="s">
        <v>196</v>
      </c>
      <c r="V39" t="s">
        <v>197</v>
      </c>
      <c r="Y39" t="s">
        <v>70</v>
      </c>
      <c r="AC39" t="s">
        <v>198</v>
      </c>
    </row>
    <row r="40" spans="1:29" x14ac:dyDescent="0.2">
      <c r="A40" t="s">
        <v>141</v>
      </c>
      <c r="B40" t="s">
        <v>30</v>
      </c>
      <c r="C40">
        <v>13441</v>
      </c>
      <c r="D40">
        <v>14229</v>
      </c>
      <c r="E40">
        <v>789</v>
      </c>
      <c r="F40" t="s">
        <v>31</v>
      </c>
      <c r="G40" t="s">
        <v>142</v>
      </c>
      <c r="T40" t="s">
        <v>46</v>
      </c>
      <c r="U40" t="s">
        <v>199</v>
      </c>
      <c r="V40" t="s">
        <v>200</v>
      </c>
      <c r="X40" t="s">
        <v>145</v>
      </c>
      <c r="Y40" t="s">
        <v>146</v>
      </c>
      <c r="AC40" t="s">
        <v>201</v>
      </c>
    </row>
    <row r="41" spans="1:29" x14ac:dyDescent="0.2">
      <c r="A41" t="s">
        <v>202</v>
      </c>
      <c r="B41" t="s">
        <v>30</v>
      </c>
      <c r="C41">
        <v>82630</v>
      </c>
      <c r="D41">
        <v>83409</v>
      </c>
      <c r="E41">
        <v>780</v>
      </c>
      <c r="F41" t="s">
        <v>33</v>
      </c>
      <c r="G41" t="s">
        <v>39</v>
      </c>
      <c r="T41" t="s">
        <v>46</v>
      </c>
      <c r="U41" t="s">
        <v>203</v>
      </c>
      <c r="V41" t="s">
        <v>204</v>
      </c>
      <c r="X41" t="s">
        <v>205</v>
      </c>
      <c r="Y41" t="s">
        <v>206</v>
      </c>
      <c r="AC41" t="s">
        <v>207</v>
      </c>
    </row>
    <row r="42" spans="1:29" x14ac:dyDescent="0.2">
      <c r="A42" t="s">
        <v>208</v>
      </c>
      <c r="B42" t="s">
        <v>30</v>
      </c>
      <c r="C42">
        <v>12674</v>
      </c>
      <c r="D42">
        <v>13438</v>
      </c>
      <c r="E42">
        <v>765</v>
      </c>
      <c r="F42" t="s">
        <v>31</v>
      </c>
      <c r="G42" t="s">
        <v>39</v>
      </c>
      <c r="U42" t="s">
        <v>209</v>
      </c>
      <c r="V42" t="s">
        <v>210</v>
      </c>
      <c r="X42" t="s">
        <v>211</v>
      </c>
      <c r="Y42" t="s">
        <v>212</v>
      </c>
      <c r="AC42" t="s">
        <v>213</v>
      </c>
    </row>
    <row r="43" spans="1:29" x14ac:dyDescent="0.2">
      <c r="A43" t="s">
        <v>214</v>
      </c>
      <c r="B43" t="s">
        <v>30</v>
      </c>
      <c r="C43">
        <v>40637</v>
      </c>
      <c r="D43">
        <v>41368</v>
      </c>
      <c r="E43">
        <v>732</v>
      </c>
      <c r="F43" t="s">
        <v>33</v>
      </c>
      <c r="U43" t="s">
        <v>215</v>
      </c>
      <c r="V43" t="s">
        <v>216</v>
      </c>
      <c r="Y43" t="s">
        <v>217</v>
      </c>
      <c r="AC43" t="s">
        <v>218</v>
      </c>
    </row>
    <row r="44" spans="1:29" x14ac:dyDescent="0.2">
      <c r="A44" t="s">
        <v>219</v>
      </c>
      <c r="B44" t="s">
        <v>30</v>
      </c>
      <c r="C44">
        <v>47550</v>
      </c>
      <c r="D44">
        <v>48242</v>
      </c>
      <c r="E44">
        <v>693</v>
      </c>
      <c r="F44" t="s">
        <v>31</v>
      </c>
      <c r="U44" t="s">
        <v>220</v>
      </c>
      <c r="V44" t="s">
        <v>221</v>
      </c>
      <c r="Y44" t="s">
        <v>222</v>
      </c>
      <c r="AC44" t="s">
        <v>223</v>
      </c>
    </row>
    <row r="45" spans="1:29" x14ac:dyDescent="0.2">
      <c r="A45" t="s">
        <v>224</v>
      </c>
      <c r="B45" t="s">
        <v>30</v>
      </c>
      <c r="C45">
        <v>100246</v>
      </c>
      <c r="D45">
        <v>100704</v>
      </c>
      <c r="E45">
        <v>459</v>
      </c>
      <c r="F45" t="s">
        <v>33</v>
      </c>
      <c r="U45" t="s">
        <v>225</v>
      </c>
      <c r="V45" t="s">
        <v>226</v>
      </c>
      <c r="Y45" t="s">
        <v>227</v>
      </c>
      <c r="AC45" t="s">
        <v>228</v>
      </c>
    </row>
    <row r="46" spans="1:29" x14ac:dyDescent="0.2">
      <c r="A46" t="s">
        <v>229</v>
      </c>
      <c r="B46" t="s">
        <v>30</v>
      </c>
      <c r="C46">
        <v>48790</v>
      </c>
      <c r="D46">
        <v>49434</v>
      </c>
      <c r="E46">
        <v>645</v>
      </c>
      <c r="F46" t="s">
        <v>31</v>
      </c>
      <c r="U46" t="s">
        <v>230</v>
      </c>
      <c r="V46" t="s">
        <v>231</v>
      </c>
      <c r="Y46" t="s">
        <v>232</v>
      </c>
      <c r="AC46" t="s">
        <v>233</v>
      </c>
    </row>
    <row r="47" spans="1:29" x14ac:dyDescent="0.2">
      <c r="A47" t="s">
        <v>234</v>
      </c>
      <c r="B47" t="s">
        <v>30</v>
      </c>
      <c r="C47">
        <v>706</v>
      </c>
      <c r="D47">
        <v>1287</v>
      </c>
      <c r="E47">
        <v>582</v>
      </c>
      <c r="F47" t="s">
        <v>33</v>
      </c>
      <c r="U47" t="s">
        <v>235</v>
      </c>
      <c r="V47" t="s">
        <v>236</v>
      </c>
      <c r="Y47" t="s">
        <v>237</v>
      </c>
      <c r="AC47" t="s">
        <v>238</v>
      </c>
    </row>
    <row r="48" spans="1:29" x14ac:dyDescent="0.2">
      <c r="A48" t="s">
        <v>239</v>
      </c>
      <c r="B48" t="s">
        <v>30</v>
      </c>
      <c r="C48">
        <v>41845</v>
      </c>
      <c r="D48">
        <v>42492</v>
      </c>
      <c r="E48">
        <v>648</v>
      </c>
      <c r="F48" t="s">
        <v>31</v>
      </c>
      <c r="G48" t="s">
        <v>240</v>
      </c>
      <c r="T48" t="s">
        <v>241</v>
      </c>
      <c r="U48" t="s">
        <v>242</v>
      </c>
      <c r="V48" t="s">
        <v>243</v>
      </c>
      <c r="Y48" t="s">
        <v>244</v>
      </c>
      <c r="AC48" t="s">
        <v>245</v>
      </c>
    </row>
    <row r="49" spans="1:29" x14ac:dyDescent="0.2">
      <c r="A49" t="s">
        <v>246</v>
      </c>
      <c r="B49" t="s">
        <v>30</v>
      </c>
      <c r="C49">
        <v>94718</v>
      </c>
      <c r="D49">
        <v>95344</v>
      </c>
      <c r="E49">
        <v>627</v>
      </c>
      <c r="F49" t="s">
        <v>31</v>
      </c>
      <c r="U49" t="s">
        <v>247</v>
      </c>
      <c r="V49" t="s">
        <v>248</v>
      </c>
      <c r="Y49" t="s">
        <v>249</v>
      </c>
      <c r="AC49" t="s">
        <v>250</v>
      </c>
    </row>
    <row r="50" spans="1:29" x14ac:dyDescent="0.2">
      <c r="A50" t="s">
        <v>67</v>
      </c>
      <c r="B50" t="s">
        <v>30</v>
      </c>
      <c r="C50">
        <v>37554</v>
      </c>
      <c r="D50">
        <v>38138</v>
      </c>
      <c r="E50">
        <v>585</v>
      </c>
      <c r="F50" t="s">
        <v>33</v>
      </c>
      <c r="U50" t="s">
        <v>251</v>
      </c>
      <c r="V50" t="s">
        <v>252</v>
      </c>
      <c r="Y50" t="s">
        <v>70</v>
      </c>
      <c r="AC50" t="s">
        <v>253</v>
      </c>
    </row>
    <row r="51" spans="1:29" x14ac:dyDescent="0.2">
      <c r="A51" t="s">
        <v>67</v>
      </c>
      <c r="B51" t="s">
        <v>30</v>
      </c>
      <c r="C51">
        <v>96348</v>
      </c>
      <c r="D51">
        <v>96938</v>
      </c>
      <c r="E51">
        <v>591</v>
      </c>
      <c r="F51" t="s">
        <v>31</v>
      </c>
      <c r="U51" t="s">
        <v>254</v>
      </c>
      <c r="V51" t="s">
        <v>255</v>
      </c>
      <c r="Y51" t="s">
        <v>70</v>
      </c>
      <c r="AC51" t="s">
        <v>256</v>
      </c>
    </row>
    <row r="52" spans="1:29" x14ac:dyDescent="0.2">
      <c r="A52" t="s">
        <v>67</v>
      </c>
      <c r="B52" t="s">
        <v>30</v>
      </c>
      <c r="C52">
        <v>43053</v>
      </c>
      <c r="D52">
        <v>43646</v>
      </c>
      <c r="E52">
        <v>594</v>
      </c>
      <c r="F52" t="s">
        <v>33</v>
      </c>
      <c r="U52" t="s">
        <v>257</v>
      </c>
      <c r="V52" t="s">
        <v>258</v>
      </c>
      <c r="Y52" t="s">
        <v>70</v>
      </c>
      <c r="AC52" t="s">
        <v>259</v>
      </c>
    </row>
    <row r="53" spans="1:29" x14ac:dyDescent="0.2">
      <c r="A53" t="s">
        <v>260</v>
      </c>
      <c r="B53" t="s">
        <v>30</v>
      </c>
      <c r="C53">
        <v>2399</v>
      </c>
      <c r="D53">
        <v>2965</v>
      </c>
      <c r="E53">
        <v>567</v>
      </c>
      <c r="F53" t="s">
        <v>31</v>
      </c>
      <c r="G53" t="s">
        <v>261</v>
      </c>
      <c r="T53" t="s">
        <v>262</v>
      </c>
      <c r="U53" t="s">
        <v>263</v>
      </c>
      <c r="V53" t="s">
        <v>264</v>
      </c>
      <c r="Y53" t="s">
        <v>265</v>
      </c>
      <c r="AC53" t="s">
        <v>266</v>
      </c>
    </row>
    <row r="54" spans="1:29" x14ac:dyDescent="0.2">
      <c r="A54" t="s">
        <v>67</v>
      </c>
      <c r="B54" t="s">
        <v>30</v>
      </c>
      <c r="C54">
        <v>24925</v>
      </c>
      <c r="D54">
        <v>25509</v>
      </c>
      <c r="E54">
        <v>585</v>
      </c>
      <c r="F54" t="s">
        <v>33</v>
      </c>
      <c r="U54" t="s">
        <v>267</v>
      </c>
      <c r="V54" t="s">
        <v>268</v>
      </c>
      <c r="Y54" t="s">
        <v>70</v>
      </c>
      <c r="AC54" t="s">
        <v>269</v>
      </c>
    </row>
    <row r="55" spans="1:29" x14ac:dyDescent="0.2">
      <c r="A55" t="s">
        <v>270</v>
      </c>
      <c r="B55" t="s">
        <v>30</v>
      </c>
      <c r="C55">
        <v>72878</v>
      </c>
      <c r="D55">
        <v>73459</v>
      </c>
      <c r="E55">
        <v>582</v>
      </c>
      <c r="F55" t="s">
        <v>33</v>
      </c>
      <c r="U55" t="s">
        <v>271</v>
      </c>
      <c r="V55" t="s">
        <v>272</v>
      </c>
      <c r="Y55" t="s">
        <v>273</v>
      </c>
      <c r="AC55" t="s">
        <v>274</v>
      </c>
    </row>
    <row r="56" spans="1:29" x14ac:dyDescent="0.2">
      <c r="A56" t="s">
        <v>67</v>
      </c>
      <c r="B56" t="s">
        <v>30</v>
      </c>
      <c r="C56">
        <v>38131</v>
      </c>
      <c r="D56">
        <v>38712</v>
      </c>
      <c r="E56">
        <v>582</v>
      </c>
      <c r="F56" t="s">
        <v>33</v>
      </c>
      <c r="U56" t="s">
        <v>275</v>
      </c>
      <c r="V56" t="s">
        <v>276</v>
      </c>
      <c r="Y56" t="s">
        <v>70</v>
      </c>
      <c r="AC56" t="s">
        <v>277</v>
      </c>
    </row>
    <row r="57" spans="1:29" x14ac:dyDescent="0.2">
      <c r="A57" t="s">
        <v>278</v>
      </c>
      <c r="B57" t="s">
        <v>30</v>
      </c>
      <c r="C57">
        <v>14222</v>
      </c>
      <c r="D57">
        <v>14794</v>
      </c>
      <c r="E57">
        <v>573</v>
      </c>
      <c r="F57" t="s">
        <v>31</v>
      </c>
      <c r="T57" t="s">
        <v>46</v>
      </c>
      <c r="U57" t="s">
        <v>279</v>
      </c>
      <c r="V57" t="s">
        <v>280</v>
      </c>
      <c r="W57" t="s">
        <v>281</v>
      </c>
      <c r="X57" t="s">
        <v>282</v>
      </c>
      <c r="Y57" t="s">
        <v>283</v>
      </c>
      <c r="AC57" t="s">
        <v>284</v>
      </c>
    </row>
    <row r="58" spans="1:29" x14ac:dyDescent="0.2">
      <c r="A58" t="s">
        <v>285</v>
      </c>
      <c r="B58" t="s">
        <v>30</v>
      </c>
      <c r="C58">
        <v>56394</v>
      </c>
      <c r="D58">
        <v>56954</v>
      </c>
      <c r="E58">
        <v>561</v>
      </c>
      <c r="F58" t="s">
        <v>33</v>
      </c>
      <c r="U58" t="s">
        <v>286</v>
      </c>
      <c r="V58" t="s">
        <v>287</v>
      </c>
      <c r="X58" t="s">
        <v>288</v>
      </c>
      <c r="Y58" t="s">
        <v>289</v>
      </c>
      <c r="AC58" t="s">
        <v>290</v>
      </c>
    </row>
    <row r="59" spans="1:29" x14ac:dyDescent="0.2">
      <c r="A59" t="s">
        <v>67</v>
      </c>
      <c r="B59" t="s">
        <v>30</v>
      </c>
      <c r="C59">
        <v>98500</v>
      </c>
      <c r="D59">
        <v>99015</v>
      </c>
      <c r="E59">
        <v>516</v>
      </c>
      <c r="F59" t="s">
        <v>31</v>
      </c>
      <c r="U59" t="s">
        <v>291</v>
      </c>
      <c r="V59" t="s">
        <v>292</v>
      </c>
      <c r="Y59" t="s">
        <v>70</v>
      </c>
      <c r="AC59" t="s">
        <v>293</v>
      </c>
    </row>
    <row r="60" spans="1:29" x14ac:dyDescent="0.2">
      <c r="A60" t="s">
        <v>32</v>
      </c>
      <c r="B60" t="s">
        <v>30</v>
      </c>
      <c r="C60">
        <v>93673</v>
      </c>
      <c r="D60">
        <v>94188</v>
      </c>
      <c r="E60">
        <v>516</v>
      </c>
      <c r="F60" t="s">
        <v>31</v>
      </c>
      <c r="U60" t="s">
        <v>294</v>
      </c>
      <c r="V60" t="s">
        <v>295</v>
      </c>
      <c r="Y60" t="s">
        <v>36</v>
      </c>
      <c r="AC60" t="s">
        <v>296</v>
      </c>
    </row>
    <row r="61" spans="1:29" x14ac:dyDescent="0.2">
      <c r="A61" t="s">
        <v>297</v>
      </c>
      <c r="B61" t="s">
        <v>30</v>
      </c>
      <c r="C61">
        <v>45124</v>
      </c>
      <c r="D61">
        <v>45630</v>
      </c>
      <c r="E61">
        <v>507</v>
      </c>
      <c r="F61" t="s">
        <v>31</v>
      </c>
      <c r="U61" t="s">
        <v>298</v>
      </c>
      <c r="V61" t="s">
        <v>299</v>
      </c>
      <c r="Y61" t="s">
        <v>300</v>
      </c>
      <c r="AC61" t="s">
        <v>301</v>
      </c>
    </row>
    <row r="62" spans="1:29" x14ac:dyDescent="0.2">
      <c r="A62" t="s">
        <v>302</v>
      </c>
      <c r="B62" t="s">
        <v>30</v>
      </c>
      <c r="C62">
        <v>28850</v>
      </c>
      <c r="D62">
        <v>29353</v>
      </c>
      <c r="E62">
        <v>504</v>
      </c>
      <c r="F62" t="s">
        <v>33</v>
      </c>
      <c r="G62" t="s">
        <v>303</v>
      </c>
      <c r="U62" t="s">
        <v>304</v>
      </c>
      <c r="V62" t="s">
        <v>305</v>
      </c>
      <c r="Y62" t="s">
        <v>306</v>
      </c>
      <c r="AC62" t="s">
        <v>307</v>
      </c>
    </row>
    <row r="63" spans="1:29" x14ac:dyDescent="0.2">
      <c r="A63" t="s">
        <v>308</v>
      </c>
      <c r="B63" t="s">
        <v>30</v>
      </c>
      <c r="C63">
        <v>3367</v>
      </c>
      <c r="D63">
        <v>3819</v>
      </c>
      <c r="E63">
        <v>453</v>
      </c>
      <c r="F63" t="s">
        <v>33</v>
      </c>
      <c r="G63" t="s">
        <v>309</v>
      </c>
      <c r="U63" t="s">
        <v>310</v>
      </c>
      <c r="Y63" t="s">
        <v>311</v>
      </c>
      <c r="AC63" t="s">
        <v>312</v>
      </c>
    </row>
    <row r="64" spans="1:29" x14ac:dyDescent="0.2">
      <c r="A64" t="s">
        <v>313</v>
      </c>
      <c r="B64" t="s">
        <v>30</v>
      </c>
      <c r="C64">
        <v>1399</v>
      </c>
      <c r="D64">
        <v>1827</v>
      </c>
      <c r="E64">
        <v>429</v>
      </c>
      <c r="F64" t="s">
        <v>33</v>
      </c>
      <c r="U64" t="s">
        <v>314</v>
      </c>
      <c r="V64" t="s">
        <v>315</v>
      </c>
      <c r="Y64" t="s">
        <v>316</v>
      </c>
      <c r="AC64" t="s">
        <v>317</v>
      </c>
    </row>
    <row r="65" spans="1:29" x14ac:dyDescent="0.2">
      <c r="A65" t="s">
        <v>67</v>
      </c>
      <c r="B65" t="s">
        <v>30</v>
      </c>
      <c r="C65">
        <v>82196</v>
      </c>
      <c r="D65">
        <v>82591</v>
      </c>
      <c r="E65">
        <v>396</v>
      </c>
      <c r="F65" t="s">
        <v>33</v>
      </c>
      <c r="U65" t="s">
        <v>318</v>
      </c>
      <c r="V65" t="s">
        <v>319</v>
      </c>
      <c r="Y65" t="s">
        <v>70</v>
      </c>
      <c r="AC65" t="s">
        <v>320</v>
      </c>
    </row>
    <row r="66" spans="1:29" x14ac:dyDescent="0.2">
      <c r="A66" t="s">
        <v>67</v>
      </c>
      <c r="B66" t="s">
        <v>30</v>
      </c>
      <c r="C66">
        <v>94246</v>
      </c>
      <c r="D66">
        <v>94611</v>
      </c>
      <c r="E66">
        <v>366</v>
      </c>
      <c r="F66" t="s">
        <v>31</v>
      </c>
      <c r="U66" t="s">
        <v>321</v>
      </c>
      <c r="V66" t="s">
        <v>322</v>
      </c>
      <c r="Y66" t="s">
        <v>70</v>
      </c>
      <c r="AC66" t="s">
        <v>323</v>
      </c>
    </row>
    <row r="67" spans="1:29" x14ac:dyDescent="0.2">
      <c r="A67" t="s">
        <v>67</v>
      </c>
      <c r="B67" t="s">
        <v>30</v>
      </c>
      <c r="C67">
        <v>24106</v>
      </c>
      <c r="D67">
        <v>24495</v>
      </c>
      <c r="E67">
        <v>390</v>
      </c>
      <c r="F67" t="s">
        <v>31</v>
      </c>
      <c r="U67" t="s">
        <v>324</v>
      </c>
      <c r="V67" t="s">
        <v>325</v>
      </c>
      <c r="Y67" t="s">
        <v>70</v>
      </c>
      <c r="AC67" t="s">
        <v>326</v>
      </c>
    </row>
    <row r="68" spans="1:29" x14ac:dyDescent="0.2">
      <c r="A68" t="s">
        <v>327</v>
      </c>
      <c r="B68" t="s">
        <v>30</v>
      </c>
      <c r="C68">
        <v>93265</v>
      </c>
      <c r="D68">
        <v>93654</v>
      </c>
      <c r="E68">
        <v>390</v>
      </c>
      <c r="F68" t="s">
        <v>31</v>
      </c>
      <c r="U68" t="s">
        <v>328</v>
      </c>
      <c r="V68" t="s">
        <v>329</v>
      </c>
      <c r="Y68" t="s">
        <v>330</v>
      </c>
      <c r="AC68" t="s">
        <v>331</v>
      </c>
    </row>
    <row r="69" spans="1:29" x14ac:dyDescent="0.2">
      <c r="A69" t="s">
        <v>332</v>
      </c>
      <c r="B69" t="s">
        <v>30</v>
      </c>
      <c r="C69">
        <v>83501</v>
      </c>
      <c r="D69">
        <v>83881</v>
      </c>
      <c r="E69">
        <v>381</v>
      </c>
      <c r="F69" t="s">
        <v>31</v>
      </c>
      <c r="U69" t="s">
        <v>333</v>
      </c>
      <c r="V69" t="s">
        <v>334</v>
      </c>
      <c r="Y69" t="s">
        <v>335</v>
      </c>
      <c r="AC69" t="s">
        <v>336</v>
      </c>
    </row>
    <row r="70" spans="1:29" x14ac:dyDescent="0.2">
      <c r="A70" t="s">
        <v>67</v>
      </c>
      <c r="B70" t="s">
        <v>30</v>
      </c>
      <c r="C70">
        <v>45712</v>
      </c>
      <c r="D70">
        <v>46086</v>
      </c>
      <c r="E70">
        <v>375</v>
      </c>
      <c r="F70" t="s">
        <v>33</v>
      </c>
      <c r="U70" t="s">
        <v>337</v>
      </c>
      <c r="V70" t="s">
        <v>338</v>
      </c>
      <c r="Y70" t="s">
        <v>70</v>
      </c>
      <c r="AC70" t="s">
        <v>339</v>
      </c>
    </row>
    <row r="71" spans="1:29" x14ac:dyDescent="0.2">
      <c r="A71" t="s">
        <v>340</v>
      </c>
      <c r="B71" t="s">
        <v>30</v>
      </c>
      <c r="C71">
        <v>88262</v>
      </c>
      <c r="D71">
        <v>88630</v>
      </c>
      <c r="E71">
        <v>369</v>
      </c>
      <c r="F71" t="s">
        <v>31</v>
      </c>
      <c r="U71" t="s">
        <v>341</v>
      </c>
      <c r="V71" t="s">
        <v>342</v>
      </c>
      <c r="X71" t="s">
        <v>343</v>
      </c>
      <c r="Y71" t="s">
        <v>344</v>
      </c>
      <c r="AC71" t="s">
        <v>345</v>
      </c>
    </row>
    <row r="72" spans="1:29" x14ac:dyDescent="0.2">
      <c r="A72" t="s">
        <v>67</v>
      </c>
      <c r="B72" t="s">
        <v>30</v>
      </c>
      <c r="C72">
        <v>24518</v>
      </c>
      <c r="D72">
        <v>24886</v>
      </c>
      <c r="E72">
        <v>369</v>
      </c>
      <c r="F72" t="s">
        <v>31</v>
      </c>
      <c r="U72" t="s">
        <v>346</v>
      </c>
      <c r="V72" t="s">
        <v>347</v>
      </c>
      <c r="Y72" t="s">
        <v>70</v>
      </c>
      <c r="AC72" t="s">
        <v>348</v>
      </c>
    </row>
    <row r="73" spans="1:29" x14ac:dyDescent="0.2">
      <c r="A73" t="s">
        <v>349</v>
      </c>
      <c r="B73" t="s">
        <v>30</v>
      </c>
      <c r="C73">
        <v>36839</v>
      </c>
      <c r="D73">
        <v>37201</v>
      </c>
      <c r="E73">
        <v>363</v>
      </c>
      <c r="F73" t="s">
        <v>31</v>
      </c>
      <c r="G73" t="s">
        <v>261</v>
      </c>
      <c r="U73" t="s">
        <v>350</v>
      </c>
      <c r="V73" t="s">
        <v>351</v>
      </c>
      <c r="Y73" t="s">
        <v>352</v>
      </c>
      <c r="AC73" t="s">
        <v>353</v>
      </c>
    </row>
    <row r="74" spans="1:29" x14ac:dyDescent="0.2">
      <c r="A74" t="s">
        <v>67</v>
      </c>
      <c r="B74" t="s">
        <v>30</v>
      </c>
      <c r="C74">
        <v>66223</v>
      </c>
      <c r="D74">
        <v>66567</v>
      </c>
      <c r="E74">
        <v>345</v>
      </c>
      <c r="F74" t="s">
        <v>31</v>
      </c>
      <c r="U74" t="s">
        <v>354</v>
      </c>
      <c r="V74" t="s">
        <v>355</v>
      </c>
      <c r="Y74" t="s">
        <v>70</v>
      </c>
      <c r="AC74" t="s">
        <v>356</v>
      </c>
    </row>
    <row r="75" spans="1:29" x14ac:dyDescent="0.2">
      <c r="A75" t="s">
        <v>357</v>
      </c>
      <c r="B75" t="s">
        <v>30</v>
      </c>
      <c r="C75">
        <v>30699</v>
      </c>
      <c r="D75">
        <v>31040</v>
      </c>
      <c r="E75">
        <v>342</v>
      </c>
      <c r="F75" t="s">
        <v>33</v>
      </c>
      <c r="U75" t="s">
        <v>358</v>
      </c>
      <c r="V75" t="s">
        <v>359</v>
      </c>
      <c r="Y75" t="s">
        <v>360</v>
      </c>
      <c r="AC75" t="s">
        <v>361</v>
      </c>
    </row>
    <row r="76" spans="1:29" x14ac:dyDescent="0.2">
      <c r="A76" t="s">
        <v>67</v>
      </c>
      <c r="B76" t="s">
        <v>30</v>
      </c>
      <c r="C76">
        <v>64316</v>
      </c>
      <c r="D76">
        <v>64651</v>
      </c>
      <c r="E76">
        <v>336</v>
      </c>
      <c r="F76" t="s">
        <v>33</v>
      </c>
      <c r="U76" t="s">
        <v>362</v>
      </c>
      <c r="V76" t="s">
        <v>363</v>
      </c>
      <c r="Y76" t="s">
        <v>70</v>
      </c>
      <c r="AC76" t="s">
        <v>364</v>
      </c>
    </row>
    <row r="77" spans="1:29" x14ac:dyDescent="0.2">
      <c r="A77" t="s">
        <v>365</v>
      </c>
      <c r="B77" t="s">
        <v>30</v>
      </c>
      <c r="C77">
        <v>3041</v>
      </c>
      <c r="D77">
        <v>3364</v>
      </c>
      <c r="E77">
        <v>324</v>
      </c>
      <c r="F77" t="s">
        <v>33</v>
      </c>
      <c r="U77" t="s">
        <v>366</v>
      </c>
      <c r="V77" t="s">
        <v>367</v>
      </c>
      <c r="Y77" t="s">
        <v>368</v>
      </c>
      <c r="AC77" t="s">
        <v>369</v>
      </c>
    </row>
    <row r="78" spans="1:29" x14ac:dyDescent="0.2">
      <c r="A78" t="s">
        <v>370</v>
      </c>
      <c r="B78" t="s">
        <v>30</v>
      </c>
      <c r="C78">
        <v>31037</v>
      </c>
      <c r="D78">
        <v>31369</v>
      </c>
      <c r="E78">
        <v>333</v>
      </c>
      <c r="F78" t="s">
        <v>33</v>
      </c>
      <c r="U78" t="s">
        <v>371</v>
      </c>
      <c r="V78" t="s">
        <v>372</v>
      </c>
      <c r="Y78" t="s">
        <v>373</v>
      </c>
      <c r="AC78" t="s">
        <v>374</v>
      </c>
    </row>
    <row r="79" spans="1:29" x14ac:dyDescent="0.2">
      <c r="A79" t="s">
        <v>67</v>
      </c>
      <c r="B79" t="s">
        <v>30</v>
      </c>
      <c r="C79">
        <v>29844</v>
      </c>
      <c r="D79">
        <v>30142</v>
      </c>
      <c r="E79">
        <v>299</v>
      </c>
      <c r="F79" t="s">
        <v>33</v>
      </c>
      <c r="U79" t="s">
        <v>375</v>
      </c>
      <c r="Y79" t="s">
        <v>70</v>
      </c>
    </row>
    <row r="80" spans="1:29" x14ac:dyDescent="0.2">
      <c r="A80" t="s">
        <v>376</v>
      </c>
      <c r="B80" t="s">
        <v>30</v>
      </c>
      <c r="C80">
        <v>30352</v>
      </c>
      <c r="D80">
        <v>30669</v>
      </c>
      <c r="E80">
        <v>318</v>
      </c>
      <c r="F80" t="s">
        <v>31</v>
      </c>
      <c r="G80" t="s">
        <v>377</v>
      </c>
      <c r="S80" t="s">
        <v>378</v>
      </c>
      <c r="U80" t="s">
        <v>379</v>
      </c>
      <c r="V80" t="s">
        <v>380</v>
      </c>
      <c r="Y80" t="s">
        <v>381</v>
      </c>
      <c r="AC80" t="s">
        <v>382</v>
      </c>
    </row>
    <row r="81" spans="1:29" x14ac:dyDescent="0.2">
      <c r="A81" t="s">
        <v>340</v>
      </c>
      <c r="B81" t="s">
        <v>30</v>
      </c>
      <c r="C81">
        <v>64005</v>
      </c>
      <c r="D81">
        <v>64319</v>
      </c>
      <c r="E81">
        <v>315</v>
      </c>
      <c r="F81" t="s">
        <v>33</v>
      </c>
      <c r="U81" t="s">
        <v>383</v>
      </c>
      <c r="V81" t="s">
        <v>384</v>
      </c>
      <c r="X81" t="s">
        <v>343</v>
      </c>
      <c r="Y81" t="s">
        <v>344</v>
      </c>
      <c r="AC81" t="s">
        <v>385</v>
      </c>
    </row>
    <row r="82" spans="1:29" x14ac:dyDescent="0.2">
      <c r="A82" t="s">
        <v>386</v>
      </c>
      <c r="B82" t="s">
        <v>30</v>
      </c>
      <c r="C82">
        <v>29337</v>
      </c>
      <c r="D82">
        <v>29639</v>
      </c>
      <c r="E82">
        <v>303</v>
      </c>
      <c r="F82" t="s">
        <v>33</v>
      </c>
      <c r="U82" t="s">
        <v>387</v>
      </c>
      <c r="V82" t="s">
        <v>388</v>
      </c>
      <c r="Y82" t="s">
        <v>389</v>
      </c>
      <c r="AC82" t="s">
        <v>390</v>
      </c>
    </row>
    <row r="83" spans="1:29" x14ac:dyDescent="0.2">
      <c r="A83" t="s">
        <v>219</v>
      </c>
      <c r="B83" t="s">
        <v>30</v>
      </c>
      <c r="C83">
        <v>48431</v>
      </c>
      <c r="D83">
        <v>48733</v>
      </c>
      <c r="E83">
        <v>303</v>
      </c>
      <c r="F83" t="s">
        <v>31</v>
      </c>
      <c r="U83" t="s">
        <v>391</v>
      </c>
      <c r="Y83" t="s">
        <v>222</v>
      </c>
      <c r="AC83" t="s">
        <v>392</v>
      </c>
    </row>
    <row r="84" spans="1:29" x14ac:dyDescent="0.2">
      <c r="A84" t="s">
        <v>393</v>
      </c>
      <c r="B84" t="s">
        <v>30</v>
      </c>
      <c r="C84">
        <v>15813</v>
      </c>
      <c r="D84">
        <v>16097</v>
      </c>
      <c r="E84">
        <v>285</v>
      </c>
      <c r="F84" t="s">
        <v>31</v>
      </c>
      <c r="G84" t="s">
        <v>142</v>
      </c>
      <c r="T84" t="s">
        <v>46</v>
      </c>
      <c r="U84" t="s">
        <v>394</v>
      </c>
      <c r="V84" t="s">
        <v>395</v>
      </c>
      <c r="X84" t="s">
        <v>396</v>
      </c>
      <c r="Y84" t="s">
        <v>397</v>
      </c>
      <c r="AC84" t="s">
        <v>398</v>
      </c>
    </row>
    <row r="85" spans="1:29" x14ac:dyDescent="0.2">
      <c r="A85" t="s">
        <v>399</v>
      </c>
      <c r="B85" t="s">
        <v>30</v>
      </c>
      <c r="C85">
        <v>36189</v>
      </c>
      <c r="D85">
        <v>36479</v>
      </c>
      <c r="E85">
        <v>291</v>
      </c>
      <c r="F85" t="s">
        <v>33</v>
      </c>
      <c r="G85" t="s">
        <v>377</v>
      </c>
      <c r="T85" t="s">
        <v>400</v>
      </c>
      <c r="U85" t="s">
        <v>401</v>
      </c>
      <c r="V85" t="s">
        <v>402</v>
      </c>
      <c r="Y85" t="s">
        <v>403</v>
      </c>
      <c r="AC85" t="s">
        <v>404</v>
      </c>
    </row>
    <row r="86" spans="1:29" x14ac:dyDescent="0.2">
      <c r="A86" t="s">
        <v>405</v>
      </c>
      <c r="B86" t="s">
        <v>30</v>
      </c>
      <c r="C86">
        <v>35891</v>
      </c>
      <c r="D86">
        <v>36178</v>
      </c>
      <c r="E86">
        <v>288</v>
      </c>
      <c r="F86" t="s">
        <v>33</v>
      </c>
      <c r="G86" t="s">
        <v>261</v>
      </c>
      <c r="U86" t="s">
        <v>406</v>
      </c>
      <c r="V86" t="s">
        <v>407</v>
      </c>
      <c r="Y86" t="s">
        <v>408</v>
      </c>
      <c r="AC86" t="s">
        <v>409</v>
      </c>
    </row>
    <row r="87" spans="1:29" x14ac:dyDescent="0.2">
      <c r="A87" t="s">
        <v>393</v>
      </c>
      <c r="B87" t="s">
        <v>30</v>
      </c>
      <c r="C87">
        <v>65842</v>
      </c>
      <c r="D87">
        <v>66123</v>
      </c>
      <c r="E87">
        <v>282</v>
      </c>
      <c r="F87" t="s">
        <v>31</v>
      </c>
      <c r="G87" t="s">
        <v>142</v>
      </c>
      <c r="T87" t="s">
        <v>46</v>
      </c>
      <c r="U87" t="s">
        <v>410</v>
      </c>
      <c r="V87" t="s">
        <v>411</v>
      </c>
      <c r="X87" t="s">
        <v>396</v>
      </c>
      <c r="Y87" t="s">
        <v>397</v>
      </c>
      <c r="AC87" t="s">
        <v>412</v>
      </c>
    </row>
    <row r="88" spans="1:29" x14ac:dyDescent="0.2">
      <c r="A88" t="s">
        <v>393</v>
      </c>
      <c r="B88" t="s">
        <v>30</v>
      </c>
      <c r="C88">
        <v>89620</v>
      </c>
      <c r="D88">
        <v>89898</v>
      </c>
      <c r="E88">
        <v>279</v>
      </c>
      <c r="F88" t="s">
        <v>31</v>
      </c>
      <c r="G88" t="s">
        <v>142</v>
      </c>
      <c r="T88" t="s">
        <v>46</v>
      </c>
      <c r="U88" t="s">
        <v>413</v>
      </c>
      <c r="V88" t="s">
        <v>414</v>
      </c>
      <c r="X88" t="s">
        <v>396</v>
      </c>
      <c r="Y88" t="s">
        <v>397</v>
      </c>
      <c r="AC88" t="s">
        <v>415</v>
      </c>
    </row>
    <row r="89" spans="1:29" x14ac:dyDescent="0.2">
      <c r="A89" t="s">
        <v>67</v>
      </c>
      <c r="B89" t="s">
        <v>30</v>
      </c>
      <c r="C89">
        <v>31822</v>
      </c>
      <c r="D89">
        <v>32097</v>
      </c>
      <c r="E89">
        <v>276</v>
      </c>
      <c r="F89" t="s">
        <v>31</v>
      </c>
      <c r="U89" t="s">
        <v>416</v>
      </c>
      <c r="V89" t="s">
        <v>417</v>
      </c>
      <c r="Y89" t="s">
        <v>70</v>
      </c>
      <c r="AC89" t="s">
        <v>418</v>
      </c>
    </row>
    <row r="90" spans="1:29" x14ac:dyDescent="0.2">
      <c r="A90" t="s">
        <v>308</v>
      </c>
      <c r="B90" t="s">
        <v>30</v>
      </c>
      <c r="C90">
        <v>40245</v>
      </c>
      <c r="D90">
        <v>40514</v>
      </c>
      <c r="E90">
        <v>270</v>
      </c>
      <c r="F90" t="s">
        <v>33</v>
      </c>
      <c r="G90" t="s">
        <v>309</v>
      </c>
      <c r="U90" t="s">
        <v>419</v>
      </c>
      <c r="V90" t="s">
        <v>420</v>
      </c>
      <c r="Y90" t="s">
        <v>311</v>
      </c>
      <c r="AC90" t="s">
        <v>421</v>
      </c>
    </row>
    <row r="91" spans="1:29" x14ac:dyDescent="0.2">
      <c r="A91" t="s">
        <v>422</v>
      </c>
      <c r="B91" t="s">
        <v>30</v>
      </c>
      <c r="C91">
        <v>37267</v>
      </c>
      <c r="D91">
        <v>37521</v>
      </c>
      <c r="E91">
        <v>255</v>
      </c>
      <c r="F91" t="s">
        <v>33</v>
      </c>
      <c r="U91" t="s">
        <v>423</v>
      </c>
      <c r="V91" t="s">
        <v>424</v>
      </c>
      <c r="Y91" t="s">
        <v>425</v>
      </c>
      <c r="AC91" t="s">
        <v>426</v>
      </c>
    </row>
    <row r="92" spans="1:29" x14ac:dyDescent="0.2">
      <c r="A92" t="s">
        <v>427</v>
      </c>
      <c r="B92" t="s">
        <v>30</v>
      </c>
      <c r="C92">
        <v>66610</v>
      </c>
      <c r="D92">
        <v>66864</v>
      </c>
      <c r="E92">
        <v>255</v>
      </c>
      <c r="F92" t="s">
        <v>33</v>
      </c>
      <c r="U92" t="s">
        <v>428</v>
      </c>
      <c r="V92" t="s">
        <v>429</v>
      </c>
      <c r="Y92" t="s">
        <v>430</v>
      </c>
      <c r="AC92" t="s">
        <v>431</v>
      </c>
    </row>
    <row r="93" spans="1:29" x14ac:dyDescent="0.2">
      <c r="A93" t="s">
        <v>432</v>
      </c>
      <c r="B93" t="s">
        <v>30</v>
      </c>
      <c r="C93">
        <v>44777</v>
      </c>
      <c r="D93">
        <v>45019</v>
      </c>
      <c r="E93">
        <v>243</v>
      </c>
      <c r="F93" t="s">
        <v>33</v>
      </c>
      <c r="U93" t="s">
        <v>433</v>
      </c>
      <c r="V93" t="s">
        <v>434</v>
      </c>
      <c r="Y93" t="s">
        <v>435</v>
      </c>
      <c r="AC93" t="s">
        <v>436</v>
      </c>
    </row>
    <row r="94" spans="1:29" x14ac:dyDescent="0.2">
      <c r="A94" t="s">
        <v>437</v>
      </c>
      <c r="B94" t="s">
        <v>30</v>
      </c>
      <c r="C94">
        <v>1799</v>
      </c>
      <c r="D94">
        <v>2032</v>
      </c>
      <c r="E94">
        <v>234</v>
      </c>
      <c r="F94" t="s">
        <v>33</v>
      </c>
      <c r="U94" t="s">
        <v>438</v>
      </c>
      <c r="V94" t="s">
        <v>439</v>
      </c>
      <c r="Y94" t="s">
        <v>440</v>
      </c>
      <c r="AC94" t="s">
        <v>441</v>
      </c>
    </row>
    <row r="95" spans="1:29" x14ac:dyDescent="0.2">
      <c r="A95" t="s">
        <v>67</v>
      </c>
      <c r="B95" t="s">
        <v>30</v>
      </c>
      <c r="C95">
        <v>79821</v>
      </c>
      <c r="D95">
        <v>80048</v>
      </c>
      <c r="E95">
        <v>228</v>
      </c>
      <c r="F95" t="s">
        <v>31</v>
      </c>
      <c r="U95" t="s">
        <v>442</v>
      </c>
      <c r="V95" t="s">
        <v>443</v>
      </c>
      <c r="Y95" t="s">
        <v>70</v>
      </c>
      <c r="AC95" t="s">
        <v>444</v>
      </c>
    </row>
    <row r="96" spans="1:29" x14ac:dyDescent="0.2">
      <c r="A96" t="s">
        <v>445</v>
      </c>
      <c r="B96" t="s">
        <v>30</v>
      </c>
      <c r="C96">
        <v>41419</v>
      </c>
      <c r="D96">
        <v>41640</v>
      </c>
      <c r="E96">
        <v>222</v>
      </c>
      <c r="F96" t="s">
        <v>33</v>
      </c>
      <c r="U96" t="s">
        <v>446</v>
      </c>
      <c r="V96" t="s">
        <v>447</v>
      </c>
      <c r="Y96" t="s">
        <v>448</v>
      </c>
      <c r="AC96" t="s">
        <v>449</v>
      </c>
    </row>
    <row r="97" spans="1:29" x14ac:dyDescent="0.2">
      <c r="A97" t="s">
        <v>445</v>
      </c>
      <c r="B97" t="s">
        <v>30</v>
      </c>
      <c r="C97">
        <v>36654</v>
      </c>
      <c r="D97">
        <v>36848</v>
      </c>
      <c r="E97">
        <v>195</v>
      </c>
      <c r="F97" t="s">
        <v>31</v>
      </c>
      <c r="U97" t="s">
        <v>450</v>
      </c>
      <c r="V97" t="s">
        <v>451</v>
      </c>
      <c r="Y97" t="s">
        <v>448</v>
      </c>
      <c r="AC97" t="s">
        <v>452</v>
      </c>
    </row>
    <row r="98" spans="1:29" x14ac:dyDescent="0.2">
      <c r="A98" t="s">
        <v>67</v>
      </c>
      <c r="B98" t="s">
        <v>30</v>
      </c>
      <c r="C98">
        <v>32289</v>
      </c>
      <c r="D98">
        <v>32483</v>
      </c>
      <c r="E98">
        <v>195</v>
      </c>
      <c r="F98" t="s">
        <v>31</v>
      </c>
      <c r="U98" t="s">
        <v>453</v>
      </c>
      <c r="V98" t="s">
        <v>454</v>
      </c>
      <c r="Y98" t="s">
        <v>70</v>
      </c>
      <c r="AC98" t="s">
        <v>455</v>
      </c>
    </row>
    <row r="99" spans="1:29" x14ac:dyDescent="0.2">
      <c r="A99" t="s">
        <v>67</v>
      </c>
      <c r="B99" t="s">
        <v>30</v>
      </c>
      <c r="C99">
        <v>26004</v>
      </c>
      <c r="D99">
        <v>26195</v>
      </c>
      <c r="E99">
        <v>192</v>
      </c>
      <c r="F99" t="s">
        <v>33</v>
      </c>
      <c r="U99" t="s">
        <v>456</v>
      </c>
      <c r="Y99" t="s">
        <v>70</v>
      </c>
      <c r="AC99" t="s">
        <v>457</v>
      </c>
    </row>
    <row r="100" spans="1:29" x14ac:dyDescent="0.2">
      <c r="A100" t="s">
        <v>67</v>
      </c>
      <c r="B100" t="s">
        <v>30</v>
      </c>
      <c r="C100">
        <v>31422</v>
      </c>
      <c r="D100">
        <v>31595</v>
      </c>
      <c r="E100">
        <v>174</v>
      </c>
      <c r="F100" t="s">
        <v>31</v>
      </c>
      <c r="U100" t="s">
        <v>458</v>
      </c>
      <c r="Y100" t="s">
        <v>70</v>
      </c>
      <c r="AC100" t="s">
        <v>459</v>
      </c>
    </row>
    <row r="101" spans="1:29" x14ac:dyDescent="0.2">
      <c r="A101" t="s">
        <v>67</v>
      </c>
      <c r="B101" t="s">
        <v>30</v>
      </c>
      <c r="C101">
        <v>44249</v>
      </c>
      <c r="D101">
        <v>44419</v>
      </c>
      <c r="E101">
        <v>171</v>
      </c>
      <c r="F101" t="s">
        <v>33</v>
      </c>
      <c r="U101" t="s">
        <v>460</v>
      </c>
      <c r="Y101" t="s">
        <v>70</v>
      </c>
      <c r="AC101" t="s">
        <v>461</v>
      </c>
    </row>
    <row r="102" spans="1:29" x14ac:dyDescent="0.2">
      <c r="A102" t="s">
        <v>67</v>
      </c>
      <c r="B102" t="s">
        <v>30</v>
      </c>
      <c r="C102">
        <v>31641</v>
      </c>
      <c r="D102">
        <v>31790</v>
      </c>
      <c r="E102">
        <v>150</v>
      </c>
      <c r="F102" t="s">
        <v>33</v>
      </c>
      <c r="U102" t="s">
        <v>462</v>
      </c>
      <c r="Y102" t="s">
        <v>70</v>
      </c>
      <c r="AC102" t="s">
        <v>463</v>
      </c>
    </row>
    <row r="103" spans="1:29" x14ac:dyDescent="0.2">
      <c r="A103" t="s">
        <v>67</v>
      </c>
      <c r="B103" t="s">
        <v>30</v>
      </c>
      <c r="C103">
        <v>93076</v>
      </c>
      <c r="D103">
        <v>93216</v>
      </c>
      <c r="E103">
        <v>141</v>
      </c>
      <c r="F103" t="s">
        <v>31</v>
      </c>
      <c r="U103" t="s">
        <v>464</v>
      </c>
      <c r="Y103" t="s">
        <v>70</v>
      </c>
      <c r="AC103" t="s">
        <v>465</v>
      </c>
    </row>
    <row r="104" spans="1:29" x14ac:dyDescent="0.2">
      <c r="A104" t="s">
        <v>23</v>
      </c>
      <c r="B104" t="s">
        <v>30</v>
      </c>
      <c r="C104">
        <v>1</v>
      </c>
      <c r="D104">
        <v>103307</v>
      </c>
      <c r="E104">
        <v>1869</v>
      </c>
      <c r="F104" t="s">
        <v>33</v>
      </c>
      <c r="U104" t="s">
        <v>34</v>
      </c>
      <c r="V104" t="s">
        <v>35</v>
      </c>
    </row>
    <row r="105" spans="1:29" x14ac:dyDescent="0.2">
      <c r="A105" t="s">
        <v>466</v>
      </c>
      <c r="B105" t="s">
        <v>30</v>
      </c>
      <c r="C105">
        <v>8531</v>
      </c>
      <c r="D105">
        <v>11458</v>
      </c>
      <c r="E105">
        <v>2928</v>
      </c>
      <c r="F105" t="s">
        <v>31</v>
      </c>
      <c r="U105" t="s">
        <v>40</v>
      </c>
      <c r="V105" t="s">
        <v>41</v>
      </c>
      <c r="X105" t="s">
        <v>42</v>
      </c>
    </row>
    <row r="106" spans="1:29" x14ac:dyDescent="0.2">
      <c r="A106" t="s">
        <v>467</v>
      </c>
      <c r="B106" t="s">
        <v>30</v>
      </c>
      <c r="C106">
        <v>85199</v>
      </c>
      <c r="D106">
        <v>88138</v>
      </c>
      <c r="E106">
        <v>2940</v>
      </c>
      <c r="F106" t="s">
        <v>33</v>
      </c>
      <c r="U106" t="s">
        <v>47</v>
      </c>
      <c r="V106" t="s">
        <v>48</v>
      </c>
      <c r="X106" t="s">
        <v>49</v>
      </c>
    </row>
    <row r="107" spans="1:29" x14ac:dyDescent="0.2">
      <c r="A107" t="s">
        <v>23</v>
      </c>
      <c r="B107" t="s">
        <v>30</v>
      </c>
      <c r="C107">
        <v>32647</v>
      </c>
      <c r="D107">
        <v>35523</v>
      </c>
      <c r="E107">
        <v>2877</v>
      </c>
      <c r="F107" t="s">
        <v>31</v>
      </c>
      <c r="U107" t="s">
        <v>53</v>
      </c>
      <c r="V107" t="s">
        <v>54</v>
      </c>
    </row>
    <row r="108" spans="1:29" x14ac:dyDescent="0.2">
      <c r="A108" t="s">
        <v>23</v>
      </c>
      <c r="B108" t="s">
        <v>30</v>
      </c>
      <c r="C108">
        <v>54005</v>
      </c>
      <c r="D108">
        <v>56392</v>
      </c>
      <c r="E108">
        <v>2388</v>
      </c>
      <c r="F108" t="s">
        <v>33</v>
      </c>
      <c r="U108" t="s">
        <v>58</v>
      </c>
      <c r="V108" t="s">
        <v>59</v>
      </c>
    </row>
    <row r="109" spans="1:29" x14ac:dyDescent="0.2">
      <c r="A109" t="s">
        <v>23</v>
      </c>
      <c r="B109" t="s">
        <v>30</v>
      </c>
      <c r="C109">
        <v>58527</v>
      </c>
      <c r="D109">
        <v>60902</v>
      </c>
      <c r="E109">
        <v>2376</v>
      </c>
      <c r="F109" t="s">
        <v>33</v>
      </c>
      <c r="U109" t="s">
        <v>63</v>
      </c>
      <c r="V109" t="s">
        <v>64</v>
      </c>
    </row>
    <row r="110" spans="1:29" x14ac:dyDescent="0.2">
      <c r="A110" t="s">
        <v>23</v>
      </c>
      <c r="B110" t="s">
        <v>30</v>
      </c>
      <c r="C110">
        <v>20266</v>
      </c>
      <c r="D110">
        <v>22182</v>
      </c>
      <c r="E110">
        <v>1917</v>
      </c>
      <c r="F110" t="s">
        <v>31</v>
      </c>
      <c r="U110" t="s">
        <v>68</v>
      </c>
      <c r="V110" t="s">
        <v>69</v>
      </c>
    </row>
    <row r="111" spans="1:29" x14ac:dyDescent="0.2">
      <c r="A111" t="s">
        <v>468</v>
      </c>
      <c r="B111" t="s">
        <v>30</v>
      </c>
      <c r="C111">
        <v>6373</v>
      </c>
      <c r="D111">
        <v>8517</v>
      </c>
      <c r="E111">
        <v>2145</v>
      </c>
      <c r="F111" t="s">
        <v>31</v>
      </c>
      <c r="U111" t="s">
        <v>74</v>
      </c>
      <c r="V111" t="s">
        <v>75</v>
      </c>
      <c r="X111" t="s">
        <v>76</v>
      </c>
    </row>
    <row r="112" spans="1:29" x14ac:dyDescent="0.2">
      <c r="A112" t="s">
        <v>23</v>
      </c>
      <c r="B112" t="s">
        <v>30</v>
      </c>
      <c r="C112">
        <v>80203</v>
      </c>
      <c r="D112">
        <v>82152</v>
      </c>
      <c r="E112">
        <v>1950</v>
      </c>
      <c r="F112" t="s">
        <v>33</v>
      </c>
      <c r="U112" t="s">
        <v>79</v>
      </c>
      <c r="V112" t="s">
        <v>80</v>
      </c>
    </row>
    <row r="113" spans="1:24" x14ac:dyDescent="0.2">
      <c r="A113" t="s">
        <v>23</v>
      </c>
      <c r="B113" t="s">
        <v>30</v>
      </c>
      <c r="C113">
        <v>49431</v>
      </c>
      <c r="D113">
        <v>51197</v>
      </c>
      <c r="E113">
        <v>1767</v>
      </c>
      <c r="F113" t="s">
        <v>31</v>
      </c>
      <c r="U113" t="s">
        <v>83</v>
      </c>
      <c r="V113" t="s">
        <v>84</v>
      </c>
    </row>
    <row r="114" spans="1:24" x14ac:dyDescent="0.2">
      <c r="A114" t="s">
        <v>23</v>
      </c>
      <c r="B114" t="s">
        <v>30</v>
      </c>
      <c r="C114">
        <v>22328</v>
      </c>
      <c r="D114">
        <v>24058</v>
      </c>
      <c r="E114">
        <v>1731</v>
      </c>
      <c r="F114" t="s">
        <v>31</v>
      </c>
      <c r="U114" t="s">
        <v>88</v>
      </c>
      <c r="V114" t="s">
        <v>89</v>
      </c>
    </row>
    <row r="115" spans="1:24" x14ac:dyDescent="0.2">
      <c r="A115" t="s">
        <v>23</v>
      </c>
      <c r="B115" t="s">
        <v>30</v>
      </c>
      <c r="C115">
        <v>60905</v>
      </c>
      <c r="D115">
        <v>62581</v>
      </c>
      <c r="E115">
        <v>1677</v>
      </c>
      <c r="F115" t="s">
        <v>33</v>
      </c>
      <c r="U115" t="s">
        <v>92</v>
      </c>
      <c r="V115" t="s">
        <v>93</v>
      </c>
    </row>
    <row r="116" spans="1:24" x14ac:dyDescent="0.2">
      <c r="A116" t="s">
        <v>23</v>
      </c>
      <c r="B116" t="s">
        <v>30</v>
      </c>
      <c r="C116">
        <v>56954</v>
      </c>
      <c r="D116">
        <v>58522</v>
      </c>
      <c r="E116">
        <v>1569</v>
      </c>
      <c r="F116" t="s">
        <v>33</v>
      </c>
      <c r="U116" t="s">
        <v>95</v>
      </c>
      <c r="V116" t="s">
        <v>96</v>
      </c>
    </row>
    <row r="117" spans="1:24" x14ac:dyDescent="0.2">
      <c r="A117" t="s">
        <v>23</v>
      </c>
      <c r="B117" t="s">
        <v>30</v>
      </c>
      <c r="C117">
        <v>73483</v>
      </c>
      <c r="D117">
        <v>74928</v>
      </c>
      <c r="E117">
        <v>1446</v>
      </c>
      <c r="F117" t="s">
        <v>33</v>
      </c>
      <c r="U117" t="s">
        <v>99</v>
      </c>
      <c r="V117" t="s">
        <v>100</v>
      </c>
    </row>
    <row r="118" spans="1:24" x14ac:dyDescent="0.2">
      <c r="A118" t="s">
        <v>23</v>
      </c>
      <c r="B118" t="s">
        <v>30</v>
      </c>
      <c r="C118">
        <v>100781</v>
      </c>
      <c r="D118">
        <v>101628</v>
      </c>
      <c r="E118">
        <v>848</v>
      </c>
      <c r="F118" t="s">
        <v>31</v>
      </c>
      <c r="U118" t="s">
        <v>105</v>
      </c>
    </row>
    <row r="119" spans="1:24" x14ac:dyDescent="0.2">
      <c r="A119" t="s">
        <v>23</v>
      </c>
      <c r="B119" t="s">
        <v>30</v>
      </c>
      <c r="C119">
        <v>76204</v>
      </c>
      <c r="D119">
        <v>77592</v>
      </c>
      <c r="E119">
        <v>1389</v>
      </c>
      <c r="F119" t="s">
        <v>31</v>
      </c>
      <c r="U119" t="s">
        <v>107</v>
      </c>
      <c r="V119" t="s">
        <v>108</v>
      </c>
    </row>
    <row r="120" spans="1:24" x14ac:dyDescent="0.2">
      <c r="A120" t="s">
        <v>23</v>
      </c>
      <c r="B120" t="s">
        <v>30</v>
      </c>
      <c r="C120">
        <v>97173</v>
      </c>
      <c r="D120">
        <v>98522</v>
      </c>
      <c r="E120">
        <v>1350</v>
      </c>
      <c r="F120" t="s">
        <v>31</v>
      </c>
      <c r="U120" t="s">
        <v>110</v>
      </c>
      <c r="V120" t="s">
        <v>111</v>
      </c>
    </row>
    <row r="121" spans="1:24" x14ac:dyDescent="0.2">
      <c r="A121" t="s">
        <v>23</v>
      </c>
      <c r="B121" t="s">
        <v>30</v>
      </c>
      <c r="C121">
        <v>4241</v>
      </c>
      <c r="D121">
        <v>5257</v>
      </c>
      <c r="E121">
        <v>1017</v>
      </c>
      <c r="F121" t="s">
        <v>31</v>
      </c>
      <c r="U121" t="s">
        <v>115</v>
      </c>
      <c r="V121" t="s">
        <v>116</v>
      </c>
    </row>
    <row r="122" spans="1:24" x14ac:dyDescent="0.2">
      <c r="A122" t="s">
        <v>469</v>
      </c>
      <c r="B122" t="s">
        <v>30</v>
      </c>
      <c r="C122">
        <v>51537</v>
      </c>
      <c r="D122">
        <v>52805</v>
      </c>
      <c r="E122">
        <v>1269</v>
      </c>
      <c r="F122" t="s">
        <v>31</v>
      </c>
      <c r="U122" t="s">
        <v>120</v>
      </c>
      <c r="V122" t="s">
        <v>121</v>
      </c>
      <c r="X122" t="s">
        <v>122</v>
      </c>
    </row>
    <row r="123" spans="1:24" x14ac:dyDescent="0.2">
      <c r="A123" t="s">
        <v>23</v>
      </c>
      <c r="B123" t="s">
        <v>30</v>
      </c>
      <c r="C123">
        <v>26352</v>
      </c>
      <c r="D123">
        <v>27608</v>
      </c>
      <c r="E123">
        <v>1257</v>
      </c>
      <c r="F123" t="s">
        <v>33</v>
      </c>
      <c r="U123" t="s">
        <v>126</v>
      </c>
      <c r="V123" t="s">
        <v>127</v>
      </c>
    </row>
    <row r="124" spans="1:24" x14ac:dyDescent="0.2">
      <c r="A124" t="s">
        <v>23</v>
      </c>
      <c r="B124" t="s">
        <v>30</v>
      </c>
      <c r="C124">
        <v>78642</v>
      </c>
      <c r="D124">
        <v>79775</v>
      </c>
      <c r="E124">
        <v>1134</v>
      </c>
      <c r="F124" t="s">
        <v>31</v>
      </c>
      <c r="U124" t="s">
        <v>130</v>
      </c>
      <c r="V124" t="s">
        <v>131</v>
      </c>
    </row>
    <row r="125" spans="1:24" x14ac:dyDescent="0.2">
      <c r="A125" t="s">
        <v>23</v>
      </c>
      <c r="B125" t="s">
        <v>30</v>
      </c>
      <c r="C125">
        <v>83905</v>
      </c>
      <c r="D125">
        <v>85017</v>
      </c>
      <c r="E125">
        <v>1113</v>
      </c>
      <c r="F125" t="s">
        <v>33</v>
      </c>
      <c r="U125" t="s">
        <v>134</v>
      </c>
      <c r="V125" t="s">
        <v>135</v>
      </c>
    </row>
    <row r="126" spans="1:24" x14ac:dyDescent="0.2">
      <c r="A126" t="s">
        <v>23</v>
      </c>
      <c r="B126" t="s">
        <v>30</v>
      </c>
      <c r="C126">
        <v>52881</v>
      </c>
      <c r="D126">
        <v>53996</v>
      </c>
      <c r="E126">
        <v>1116</v>
      </c>
      <c r="F126" t="s">
        <v>33</v>
      </c>
      <c r="U126" t="s">
        <v>138</v>
      </c>
      <c r="V126" t="s">
        <v>139</v>
      </c>
    </row>
    <row r="127" spans="1:24" x14ac:dyDescent="0.2">
      <c r="A127" t="s">
        <v>470</v>
      </c>
      <c r="B127" t="s">
        <v>30</v>
      </c>
      <c r="C127">
        <v>62908</v>
      </c>
      <c r="D127">
        <v>64011</v>
      </c>
      <c r="E127">
        <v>1104</v>
      </c>
      <c r="F127" t="s">
        <v>31</v>
      </c>
      <c r="U127" t="s">
        <v>143</v>
      </c>
      <c r="V127" t="s">
        <v>144</v>
      </c>
      <c r="X127" t="s">
        <v>145</v>
      </c>
    </row>
    <row r="128" spans="1:24" x14ac:dyDescent="0.2">
      <c r="A128" t="s">
        <v>23</v>
      </c>
      <c r="B128" t="s">
        <v>30</v>
      </c>
      <c r="C128">
        <v>66936</v>
      </c>
      <c r="D128">
        <v>67976</v>
      </c>
      <c r="E128">
        <v>1041</v>
      </c>
      <c r="F128" t="s">
        <v>33</v>
      </c>
      <c r="U128" t="s">
        <v>148</v>
      </c>
      <c r="V128" t="s">
        <v>149</v>
      </c>
    </row>
    <row r="129" spans="1:24" x14ac:dyDescent="0.2">
      <c r="A129" t="s">
        <v>23</v>
      </c>
      <c r="B129" t="s">
        <v>30</v>
      </c>
      <c r="C129">
        <v>27605</v>
      </c>
      <c r="D129">
        <v>28630</v>
      </c>
      <c r="E129">
        <v>1026</v>
      </c>
      <c r="F129" t="s">
        <v>33</v>
      </c>
      <c r="U129" t="s">
        <v>153</v>
      </c>
      <c r="V129" t="s">
        <v>154</v>
      </c>
    </row>
    <row r="130" spans="1:24" x14ac:dyDescent="0.2">
      <c r="A130" t="s">
        <v>23</v>
      </c>
      <c r="B130" t="s">
        <v>30</v>
      </c>
      <c r="C130">
        <v>99125</v>
      </c>
      <c r="D130">
        <v>100141</v>
      </c>
      <c r="E130">
        <v>1017</v>
      </c>
      <c r="F130" t="s">
        <v>31</v>
      </c>
      <c r="U130" t="s">
        <v>158</v>
      </c>
      <c r="V130" t="s">
        <v>159</v>
      </c>
    </row>
    <row r="131" spans="1:24" x14ac:dyDescent="0.2">
      <c r="A131" t="s">
        <v>471</v>
      </c>
      <c r="B131" t="s">
        <v>30</v>
      </c>
      <c r="C131">
        <v>64822</v>
      </c>
      <c r="D131">
        <v>65832</v>
      </c>
      <c r="E131">
        <v>1011</v>
      </c>
      <c r="F131" t="s">
        <v>31</v>
      </c>
      <c r="U131" t="s">
        <v>164</v>
      </c>
      <c r="V131" t="s">
        <v>165</v>
      </c>
      <c r="X131" t="s">
        <v>166</v>
      </c>
    </row>
    <row r="132" spans="1:24" x14ac:dyDescent="0.2">
      <c r="A132" t="s">
        <v>23</v>
      </c>
      <c r="B132" t="s">
        <v>30</v>
      </c>
      <c r="C132">
        <v>77599</v>
      </c>
      <c r="D132">
        <v>78591</v>
      </c>
      <c r="E132">
        <v>993</v>
      </c>
      <c r="F132" t="s">
        <v>31</v>
      </c>
      <c r="U132" t="s">
        <v>169</v>
      </c>
      <c r="V132" t="s">
        <v>170</v>
      </c>
    </row>
    <row r="133" spans="1:24" x14ac:dyDescent="0.2">
      <c r="A133" t="s">
        <v>472</v>
      </c>
      <c r="B133" t="s">
        <v>30</v>
      </c>
      <c r="C133">
        <v>11524</v>
      </c>
      <c r="D133">
        <v>12513</v>
      </c>
      <c r="E133">
        <v>990</v>
      </c>
      <c r="F133" t="s">
        <v>31</v>
      </c>
      <c r="U133" t="s">
        <v>173</v>
      </c>
      <c r="V133" t="s">
        <v>174</v>
      </c>
      <c r="X133" t="s">
        <v>175</v>
      </c>
    </row>
    <row r="134" spans="1:24" x14ac:dyDescent="0.2">
      <c r="A134" t="s">
        <v>23</v>
      </c>
      <c r="B134" t="s">
        <v>30</v>
      </c>
      <c r="C134">
        <v>5340</v>
      </c>
      <c r="D134">
        <v>6284</v>
      </c>
      <c r="E134">
        <v>945</v>
      </c>
      <c r="F134" t="s">
        <v>33</v>
      </c>
      <c r="U134" t="s">
        <v>180</v>
      </c>
      <c r="V134" t="s">
        <v>181</v>
      </c>
    </row>
    <row r="135" spans="1:24" x14ac:dyDescent="0.2">
      <c r="A135" t="s">
        <v>471</v>
      </c>
      <c r="B135" t="s">
        <v>30</v>
      </c>
      <c r="C135">
        <v>88627</v>
      </c>
      <c r="D135">
        <v>89616</v>
      </c>
      <c r="E135">
        <v>990</v>
      </c>
      <c r="F135" t="s">
        <v>31</v>
      </c>
      <c r="U135" t="s">
        <v>184</v>
      </c>
      <c r="V135" t="s">
        <v>185</v>
      </c>
      <c r="X135" t="s">
        <v>166</v>
      </c>
    </row>
    <row r="136" spans="1:24" x14ac:dyDescent="0.2">
      <c r="A136" t="s">
        <v>473</v>
      </c>
      <c r="B136" t="s">
        <v>30</v>
      </c>
      <c r="C136">
        <v>14804</v>
      </c>
      <c r="D136">
        <v>15781</v>
      </c>
      <c r="E136">
        <v>978</v>
      </c>
      <c r="F136" t="s">
        <v>31</v>
      </c>
      <c r="U136" t="s">
        <v>188</v>
      </c>
      <c r="V136" t="s">
        <v>189</v>
      </c>
      <c r="X136" t="s">
        <v>190</v>
      </c>
    </row>
    <row r="137" spans="1:24" x14ac:dyDescent="0.2">
      <c r="A137" t="s">
        <v>23</v>
      </c>
      <c r="B137" t="s">
        <v>30</v>
      </c>
      <c r="C137">
        <v>75157</v>
      </c>
      <c r="D137">
        <v>76089</v>
      </c>
      <c r="E137">
        <v>933</v>
      </c>
      <c r="F137" t="s">
        <v>31</v>
      </c>
      <c r="U137" t="s">
        <v>193</v>
      </c>
      <c r="V137" t="s">
        <v>194</v>
      </c>
    </row>
    <row r="138" spans="1:24" x14ac:dyDescent="0.2">
      <c r="A138" t="s">
        <v>23</v>
      </c>
      <c r="B138" t="s">
        <v>30</v>
      </c>
      <c r="C138">
        <v>95369</v>
      </c>
      <c r="D138">
        <v>96241</v>
      </c>
      <c r="E138">
        <v>873</v>
      </c>
      <c r="F138" t="s">
        <v>31</v>
      </c>
      <c r="U138" t="s">
        <v>196</v>
      </c>
      <c r="V138" t="s">
        <v>197</v>
      </c>
    </row>
    <row r="139" spans="1:24" x14ac:dyDescent="0.2">
      <c r="A139" t="s">
        <v>470</v>
      </c>
      <c r="B139" t="s">
        <v>30</v>
      </c>
      <c r="C139">
        <v>13441</v>
      </c>
      <c r="D139">
        <v>14229</v>
      </c>
      <c r="E139">
        <v>789</v>
      </c>
      <c r="F139" t="s">
        <v>31</v>
      </c>
      <c r="U139" t="s">
        <v>199</v>
      </c>
      <c r="V139" t="s">
        <v>200</v>
      </c>
      <c r="X139" t="s">
        <v>145</v>
      </c>
    </row>
    <row r="140" spans="1:24" x14ac:dyDescent="0.2">
      <c r="A140" t="s">
        <v>474</v>
      </c>
      <c r="B140" t="s">
        <v>30</v>
      </c>
      <c r="C140">
        <v>82630</v>
      </c>
      <c r="D140">
        <v>83409</v>
      </c>
      <c r="E140">
        <v>780</v>
      </c>
      <c r="F140" t="s">
        <v>33</v>
      </c>
      <c r="U140" t="s">
        <v>203</v>
      </c>
      <c r="V140" t="s">
        <v>204</v>
      </c>
      <c r="X140" t="s">
        <v>205</v>
      </c>
    </row>
    <row r="141" spans="1:24" x14ac:dyDescent="0.2">
      <c r="A141" t="s">
        <v>475</v>
      </c>
      <c r="B141" t="s">
        <v>30</v>
      </c>
      <c r="C141">
        <v>12674</v>
      </c>
      <c r="D141">
        <v>13438</v>
      </c>
      <c r="E141">
        <v>765</v>
      </c>
      <c r="F141" t="s">
        <v>31</v>
      </c>
      <c r="U141" t="s">
        <v>209</v>
      </c>
      <c r="V141" t="s">
        <v>210</v>
      </c>
      <c r="X141" t="s">
        <v>211</v>
      </c>
    </row>
    <row r="142" spans="1:24" x14ac:dyDescent="0.2">
      <c r="A142" t="s">
        <v>23</v>
      </c>
      <c r="B142" t="s">
        <v>30</v>
      </c>
      <c r="C142">
        <v>40637</v>
      </c>
      <c r="D142">
        <v>41368</v>
      </c>
      <c r="E142">
        <v>732</v>
      </c>
      <c r="F142" t="s">
        <v>33</v>
      </c>
      <c r="U142" t="s">
        <v>215</v>
      </c>
      <c r="V142" t="s">
        <v>216</v>
      </c>
    </row>
    <row r="143" spans="1:24" x14ac:dyDescent="0.2">
      <c r="A143" t="s">
        <v>23</v>
      </c>
      <c r="B143" t="s">
        <v>30</v>
      </c>
      <c r="C143">
        <v>47550</v>
      </c>
      <c r="D143">
        <v>48242</v>
      </c>
      <c r="E143">
        <v>693</v>
      </c>
      <c r="F143" t="s">
        <v>31</v>
      </c>
      <c r="U143" t="s">
        <v>220</v>
      </c>
      <c r="V143" t="s">
        <v>221</v>
      </c>
    </row>
    <row r="144" spans="1:24" x14ac:dyDescent="0.2">
      <c r="A144" t="s">
        <v>23</v>
      </c>
      <c r="B144" t="s">
        <v>30</v>
      </c>
      <c r="C144">
        <v>100246</v>
      </c>
      <c r="D144">
        <v>100704</v>
      </c>
      <c r="E144">
        <v>459</v>
      </c>
      <c r="F144" t="s">
        <v>33</v>
      </c>
      <c r="U144" t="s">
        <v>225</v>
      </c>
      <c r="V144" t="s">
        <v>226</v>
      </c>
    </row>
    <row r="145" spans="1:24" x14ac:dyDescent="0.2">
      <c r="A145" t="s">
        <v>23</v>
      </c>
      <c r="B145" t="s">
        <v>30</v>
      </c>
      <c r="C145">
        <v>48790</v>
      </c>
      <c r="D145">
        <v>49434</v>
      </c>
      <c r="E145">
        <v>645</v>
      </c>
      <c r="F145" t="s">
        <v>31</v>
      </c>
      <c r="U145" t="s">
        <v>230</v>
      </c>
      <c r="V145" t="s">
        <v>231</v>
      </c>
    </row>
    <row r="146" spans="1:24" x14ac:dyDescent="0.2">
      <c r="A146" t="s">
        <v>23</v>
      </c>
      <c r="B146" t="s">
        <v>30</v>
      </c>
      <c r="C146">
        <v>706</v>
      </c>
      <c r="D146">
        <v>1287</v>
      </c>
      <c r="E146">
        <v>582</v>
      </c>
      <c r="F146" t="s">
        <v>33</v>
      </c>
      <c r="U146" t="s">
        <v>235</v>
      </c>
      <c r="V146" t="s">
        <v>236</v>
      </c>
    </row>
    <row r="147" spans="1:24" x14ac:dyDescent="0.2">
      <c r="A147" t="s">
        <v>23</v>
      </c>
      <c r="B147" t="s">
        <v>30</v>
      </c>
      <c r="C147">
        <v>41845</v>
      </c>
      <c r="D147">
        <v>42492</v>
      </c>
      <c r="E147">
        <v>648</v>
      </c>
      <c r="F147" t="s">
        <v>31</v>
      </c>
      <c r="U147" t="s">
        <v>242</v>
      </c>
      <c r="V147" t="s">
        <v>243</v>
      </c>
    </row>
    <row r="148" spans="1:24" x14ac:dyDescent="0.2">
      <c r="A148" t="s">
        <v>23</v>
      </c>
      <c r="B148" t="s">
        <v>30</v>
      </c>
      <c r="C148">
        <v>94718</v>
      </c>
      <c r="D148">
        <v>95344</v>
      </c>
      <c r="E148">
        <v>627</v>
      </c>
      <c r="F148" t="s">
        <v>31</v>
      </c>
      <c r="U148" t="s">
        <v>247</v>
      </c>
      <c r="V148" t="s">
        <v>248</v>
      </c>
    </row>
    <row r="149" spans="1:24" x14ac:dyDescent="0.2">
      <c r="A149" t="s">
        <v>23</v>
      </c>
      <c r="B149" t="s">
        <v>30</v>
      </c>
      <c r="C149">
        <v>37554</v>
      </c>
      <c r="D149">
        <v>38138</v>
      </c>
      <c r="E149">
        <v>585</v>
      </c>
      <c r="F149" t="s">
        <v>33</v>
      </c>
      <c r="U149" t="s">
        <v>251</v>
      </c>
      <c r="V149" t="s">
        <v>252</v>
      </c>
    </row>
    <row r="150" spans="1:24" x14ac:dyDescent="0.2">
      <c r="A150" t="s">
        <v>23</v>
      </c>
      <c r="B150" t="s">
        <v>30</v>
      </c>
      <c r="C150">
        <v>96348</v>
      </c>
      <c r="D150">
        <v>96938</v>
      </c>
      <c r="E150">
        <v>591</v>
      </c>
      <c r="F150" t="s">
        <v>31</v>
      </c>
      <c r="U150" t="s">
        <v>254</v>
      </c>
      <c r="V150" t="s">
        <v>255</v>
      </c>
    </row>
    <row r="151" spans="1:24" x14ac:dyDescent="0.2">
      <c r="A151" t="s">
        <v>23</v>
      </c>
      <c r="B151" t="s">
        <v>30</v>
      </c>
      <c r="C151">
        <v>43053</v>
      </c>
      <c r="D151">
        <v>43646</v>
      </c>
      <c r="E151">
        <v>594</v>
      </c>
      <c r="F151" t="s">
        <v>33</v>
      </c>
      <c r="U151" t="s">
        <v>257</v>
      </c>
      <c r="V151" t="s">
        <v>258</v>
      </c>
    </row>
    <row r="152" spans="1:24" x14ac:dyDescent="0.2">
      <c r="A152" t="s">
        <v>23</v>
      </c>
      <c r="B152" t="s">
        <v>30</v>
      </c>
      <c r="C152">
        <v>2399</v>
      </c>
      <c r="D152">
        <v>2965</v>
      </c>
      <c r="E152">
        <v>567</v>
      </c>
      <c r="F152" t="s">
        <v>31</v>
      </c>
      <c r="U152" t="s">
        <v>263</v>
      </c>
      <c r="V152" t="s">
        <v>264</v>
      </c>
    </row>
    <row r="153" spans="1:24" x14ac:dyDescent="0.2">
      <c r="A153" t="s">
        <v>23</v>
      </c>
      <c r="B153" t="s">
        <v>30</v>
      </c>
      <c r="C153">
        <v>24925</v>
      </c>
      <c r="D153">
        <v>25509</v>
      </c>
      <c r="E153">
        <v>585</v>
      </c>
      <c r="F153" t="s">
        <v>33</v>
      </c>
      <c r="U153" t="s">
        <v>267</v>
      </c>
      <c r="V153" t="s">
        <v>268</v>
      </c>
    </row>
    <row r="154" spans="1:24" x14ac:dyDescent="0.2">
      <c r="A154" t="s">
        <v>23</v>
      </c>
      <c r="B154" t="s">
        <v>30</v>
      </c>
      <c r="C154">
        <v>72878</v>
      </c>
      <c r="D154">
        <v>73459</v>
      </c>
      <c r="E154">
        <v>582</v>
      </c>
      <c r="F154" t="s">
        <v>33</v>
      </c>
      <c r="U154" t="s">
        <v>271</v>
      </c>
      <c r="V154" t="s">
        <v>272</v>
      </c>
    </row>
    <row r="155" spans="1:24" x14ac:dyDescent="0.2">
      <c r="A155" t="s">
        <v>23</v>
      </c>
      <c r="B155" t="s">
        <v>30</v>
      </c>
      <c r="C155">
        <v>38131</v>
      </c>
      <c r="D155">
        <v>38712</v>
      </c>
      <c r="E155">
        <v>582</v>
      </c>
      <c r="F155" t="s">
        <v>33</v>
      </c>
      <c r="U155" t="s">
        <v>275</v>
      </c>
      <c r="V155" t="s">
        <v>276</v>
      </c>
    </row>
    <row r="156" spans="1:24" x14ac:dyDescent="0.2">
      <c r="A156" t="s">
        <v>476</v>
      </c>
      <c r="B156" t="s">
        <v>30</v>
      </c>
      <c r="C156">
        <v>14222</v>
      </c>
      <c r="D156">
        <v>14794</v>
      </c>
      <c r="E156">
        <v>573</v>
      </c>
      <c r="F156" t="s">
        <v>31</v>
      </c>
      <c r="U156" t="s">
        <v>279</v>
      </c>
      <c r="V156" t="s">
        <v>280</v>
      </c>
      <c r="X156" t="s">
        <v>282</v>
      </c>
    </row>
    <row r="157" spans="1:24" x14ac:dyDescent="0.2">
      <c r="A157" t="s">
        <v>477</v>
      </c>
      <c r="B157" t="s">
        <v>30</v>
      </c>
      <c r="C157">
        <v>56394</v>
      </c>
      <c r="D157">
        <v>56954</v>
      </c>
      <c r="E157">
        <v>561</v>
      </c>
      <c r="F157" t="s">
        <v>33</v>
      </c>
      <c r="U157" t="s">
        <v>286</v>
      </c>
      <c r="V157" t="s">
        <v>287</v>
      </c>
      <c r="X157" t="s">
        <v>288</v>
      </c>
    </row>
    <row r="158" spans="1:24" x14ac:dyDescent="0.2">
      <c r="A158" t="s">
        <v>23</v>
      </c>
      <c r="B158" t="s">
        <v>30</v>
      </c>
      <c r="C158">
        <v>98500</v>
      </c>
      <c r="D158">
        <v>99015</v>
      </c>
      <c r="E158">
        <v>516</v>
      </c>
      <c r="F158" t="s">
        <v>31</v>
      </c>
      <c r="U158" t="s">
        <v>291</v>
      </c>
      <c r="V158" t="s">
        <v>292</v>
      </c>
    </row>
    <row r="159" spans="1:24" x14ac:dyDescent="0.2">
      <c r="A159" t="s">
        <v>23</v>
      </c>
      <c r="B159" t="s">
        <v>30</v>
      </c>
      <c r="C159">
        <v>93673</v>
      </c>
      <c r="D159">
        <v>94188</v>
      </c>
      <c r="E159">
        <v>516</v>
      </c>
      <c r="F159" t="s">
        <v>31</v>
      </c>
      <c r="U159" t="s">
        <v>294</v>
      </c>
      <c r="V159" t="s">
        <v>295</v>
      </c>
    </row>
    <row r="160" spans="1:24" x14ac:dyDescent="0.2">
      <c r="A160" t="s">
        <v>23</v>
      </c>
      <c r="B160" t="s">
        <v>30</v>
      </c>
      <c r="C160">
        <v>45124</v>
      </c>
      <c r="D160">
        <v>45630</v>
      </c>
      <c r="E160">
        <v>507</v>
      </c>
      <c r="F160" t="s">
        <v>31</v>
      </c>
      <c r="U160" t="s">
        <v>298</v>
      </c>
      <c r="V160" t="s">
        <v>299</v>
      </c>
    </row>
    <row r="161" spans="1:24" x14ac:dyDescent="0.2">
      <c r="A161" t="s">
        <v>23</v>
      </c>
      <c r="B161" t="s">
        <v>30</v>
      </c>
      <c r="C161">
        <v>28850</v>
      </c>
      <c r="D161">
        <v>29353</v>
      </c>
      <c r="E161">
        <v>504</v>
      </c>
      <c r="F161" t="s">
        <v>33</v>
      </c>
      <c r="U161" t="s">
        <v>304</v>
      </c>
      <c r="V161" t="s">
        <v>305</v>
      </c>
    </row>
    <row r="162" spans="1:24" x14ac:dyDescent="0.2">
      <c r="A162" t="s">
        <v>23</v>
      </c>
      <c r="B162" t="s">
        <v>30</v>
      </c>
      <c r="C162">
        <v>3367</v>
      </c>
      <c r="D162">
        <v>3819</v>
      </c>
      <c r="E162">
        <v>453</v>
      </c>
      <c r="F162" t="s">
        <v>33</v>
      </c>
      <c r="U162" t="s">
        <v>310</v>
      </c>
    </row>
    <row r="163" spans="1:24" x14ac:dyDescent="0.2">
      <c r="A163" t="s">
        <v>23</v>
      </c>
      <c r="B163" t="s">
        <v>30</v>
      </c>
      <c r="C163">
        <v>1399</v>
      </c>
      <c r="D163">
        <v>1827</v>
      </c>
      <c r="E163">
        <v>429</v>
      </c>
      <c r="F163" t="s">
        <v>33</v>
      </c>
      <c r="U163" t="s">
        <v>314</v>
      </c>
      <c r="V163" t="s">
        <v>315</v>
      </c>
    </row>
    <row r="164" spans="1:24" x14ac:dyDescent="0.2">
      <c r="A164" t="s">
        <v>23</v>
      </c>
      <c r="B164" t="s">
        <v>30</v>
      </c>
      <c r="C164">
        <v>82196</v>
      </c>
      <c r="D164">
        <v>82591</v>
      </c>
      <c r="E164">
        <v>396</v>
      </c>
      <c r="F164" t="s">
        <v>33</v>
      </c>
      <c r="U164" t="s">
        <v>318</v>
      </c>
      <c r="V164" t="s">
        <v>319</v>
      </c>
    </row>
    <row r="165" spans="1:24" x14ac:dyDescent="0.2">
      <c r="A165" t="s">
        <v>23</v>
      </c>
      <c r="B165" t="s">
        <v>30</v>
      </c>
      <c r="C165">
        <v>94246</v>
      </c>
      <c r="D165">
        <v>94611</v>
      </c>
      <c r="E165">
        <v>366</v>
      </c>
      <c r="F165" t="s">
        <v>31</v>
      </c>
      <c r="U165" t="s">
        <v>321</v>
      </c>
      <c r="V165" t="s">
        <v>322</v>
      </c>
    </row>
    <row r="166" spans="1:24" x14ac:dyDescent="0.2">
      <c r="A166" t="s">
        <v>23</v>
      </c>
      <c r="B166" t="s">
        <v>30</v>
      </c>
      <c r="C166">
        <v>24106</v>
      </c>
      <c r="D166">
        <v>24495</v>
      </c>
      <c r="E166">
        <v>390</v>
      </c>
      <c r="F166" t="s">
        <v>31</v>
      </c>
      <c r="U166" t="s">
        <v>324</v>
      </c>
      <c r="V166" t="s">
        <v>325</v>
      </c>
    </row>
    <row r="167" spans="1:24" x14ac:dyDescent="0.2">
      <c r="A167" t="s">
        <v>23</v>
      </c>
      <c r="B167" t="s">
        <v>30</v>
      </c>
      <c r="C167">
        <v>93265</v>
      </c>
      <c r="D167">
        <v>93654</v>
      </c>
      <c r="E167">
        <v>390</v>
      </c>
      <c r="F167" t="s">
        <v>31</v>
      </c>
      <c r="U167" t="s">
        <v>328</v>
      </c>
      <c r="V167" t="s">
        <v>329</v>
      </c>
    </row>
    <row r="168" spans="1:24" x14ac:dyDescent="0.2">
      <c r="A168" t="s">
        <v>23</v>
      </c>
      <c r="B168" t="s">
        <v>30</v>
      </c>
      <c r="C168">
        <v>83501</v>
      </c>
      <c r="D168">
        <v>83881</v>
      </c>
      <c r="E168">
        <v>381</v>
      </c>
      <c r="F168" t="s">
        <v>31</v>
      </c>
      <c r="U168" t="s">
        <v>333</v>
      </c>
      <c r="V168" t="s">
        <v>334</v>
      </c>
    </row>
    <row r="169" spans="1:24" x14ac:dyDescent="0.2">
      <c r="A169" t="s">
        <v>23</v>
      </c>
      <c r="B169" t="s">
        <v>30</v>
      </c>
      <c r="C169">
        <v>45712</v>
      </c>
      <c r="D169">
        <v>46086</v>
      </c>
      <c r="E169">
        <v>375</v>
      </c>
      <c r="F169" t="s">
        <v>33</v>
      </c>
      <c r="U169" t="s">
        <v>337</v>
      </c>
      <c r="V169" t="s">
        <v>338</v>
      </c>
    </row>
    <row r="170" spans="1:24" x14ac:dyDescent="0.2">
      <c r="A170" t="s">
        <v>478</v>
      </c>
      <c r="B170" t="s">
        <v>30</v>
      </c>
      <c r="C170">
        <v>88262</v>
      </c>
      <c r="D170">
        <v>88630</v>
      </c>
      <c r="E170">
        <v>369</v>
      </c>
      <c r="F170" t="s">
        <v>31</v>
      </c>
      <c r="U170" t="s">
        <v>341</v>
      </c>
      <c r="V170" t="s">
        <v>342</v>
      </c>
      <c r="X170" t="s">
        <v>343</v>
      </c>
    </row>
    <row r="171" spans="1:24" x14ac:dyDescent="0.2">
      <c r="A171" t="s">
        <v>23</v>
      </c>
      <c r="B171" t="s">
        <v>30</v>
      </c>
      <c r="C171">
        <v>24518</v>
      </c>
      <c r="D171">
        <v>24886</v>
      </c>
      <c r="E171">
        <v>369</v>
      </c>
      <c r="F171" t="s">
        <v>31</v>
      </c>
      <c r="U171" t="s">
        <v>346</v>
      </c>
      <c r="V171" t="s">
        <v>347</v>
      </c>
    </row>
    <row r="172" spans="1:24" x14ac:dyDescent="0.2">
      <c r="A172" t="s">
        <v>23</v>
      </c>
      <c r="B172" t="s">
        <v>30</v>
      </c>
      <c r="C172">
        <v>36839</v>
      </c>
      <c r="D172">
        <v>37201</v>
      </c>
      <c r="E172">
        <v>363</v>
      </c>
      <c r="F172" t="s">
        <v>31</v>
      </c>
      <c r="U172" t="s">
        <v>350</v>
      </c>
      <c r="V172" t="s">
        <v>351</v>
      </c>
    </row>
    <row r="173" spans="1:24" x14ac:dyDescent="0.2">
      <c r="A173" t="s">
        <v>23</v>
      </c>
      <c r="B173" t="s">
        <v>30</v>
      </c>
      <c r="C173">
        <v>66223</v>
      </c>
      <c r="D173">
        <v>66567</v>
      </c>
      <c r="E173">
        <v>345</v>
      </c>
      <c r="F173" t="s">
        <v>31</v>
      </c>
      <c r="U173" t="s">
        <v>354</v>
      </c>
      <c r="V173" t="s">
        <v>355</v>
      </c>
    </row>
    <row r="174" spans="1:24" x14ac:dyDescent="0.2">
      <c r="A174" t="s">
        <v>23</v>
      </c>
      <c r="B174" t="s">
        <v>30</v>
      </c>
      <c r="C174">
        <v>30699</v>
      </c>
      <c r="D174">
        <v>31040</v>
      </c>
      <c r="E174">
        <v>342</v>
      </c>
      <c r="F174" t="s">
        <v>33</v>
      </c>
      <c r="U174" t="s">
        <v>358</v>
      </c>
      <c r="V174" t="s">
        <v>359</v>
      </c>
    </row>
    <row r="175" spans="1:24" x14ac:dyDescent="0.2">
      <c r="A175" t="s">
        <v>23</v>
      </c>
      <c r="B175" t="s">
        <v>30</v>
      </c>
      <c r="C175">
        <v>64316</v>
      </c>
      <c r="D175">
        <v>64651</v>
      </c>
      <c r="E175">
        <v>336</v>
      </c>
      <c r="F175" t="s">
        <v>33</v>
      </c>
      <c r="U175" t="s">
        <v>362</v>
      </c>
      <c r="V175" t="s">
        <v>363</v>
      </c>
    </row>
    <row r="176" spans="1:24" x14ac:dyDescent="0.2">
      <c r="A176" t="s">
        <v>23</v>
      </c>
      <c r="B176" t="s">
        <v>30</v>
      </c>
      <c r="C176">
        <v>3041</v>
      </c>
      <c r="D176">
        <v>3364</v>
      </c>
      <c r="E176">
        <v>324</v>
      </c>
      <c r="F176" t="s">
        <v>33</v>
      </c>
      <c r="U176" t="s">
        <v>366</v>
      </c>
      <c r="V176" t="s">
        <v>367</v>
      </c>
    </row>
    <row r="177" spans="1:24" x14ac:dyDescent="0.2">
      <c r="A177" t="s">
        <v>23</v>
      </c>
      <c r="B177" t="s">
        <v>30</v>
      </c>
      <c r="C177">
        <v>31037</v>
      </c>
      <c r="D177">
        <v>31369</v>
      </c>
      <c r="E177">
        <v>333</v>
      </c>
      <c r="F177" t="s">
        <v>33</v>
      </c>
      <c r="U177" t="s">
        <v>371</v>
      </c>
      <c r="V177" t="s">
        <v>372</v>
      </c>
    </row>
    <row r="178" spans="1:24" x14ac:dyDescent="0.2">
      <c r="A178" t="s">
        <v>23</v>
      </c>
      <c r="B178" t="s">
        <v>30</v>
      </c>
      <c r="C178">
        <v>29844</v>
      </c>
      <c r="D178">
        <v>30142</v>
      </c>
      <c r="E178">
        <v>299</v>
      </c>
      <c r="F178" t="s">
        <v>33</v>
      </c>
      <c r="U178" t="s">
        <v>375</v>
      </c>
    </row>
    <row r="179" spans="1:24" x14ac:dyDescent="0.2">
      <c r="A179" t="s">
        <v>23</v>
      </c>
      <c r="B179" t="s">
        <v>30</v>
      </c>
      <c r="C179">
        <v>30352</v>
      </c>
      <c r="D179">
        <v>30669</v>
      </c>
      <c r="E179">
        <v>318</v>
      </c>
      <c r="F179" t="s">
        <v>31</v>
      </c>
      <c r="U179" t="s">
        <v>379</v>
      </c>
      <c r="V179" t="s">
        <v>380</v>
      </c>
    </row>
    <row r="180" spans="1:24" x14ac:dyDescent="0.2">
      <c r="A180" t="s">
        <v>478</v>
      </c>
      <c r="B180" t="s">
        <v>30</v>
      </c>
      <c r="C180">
        <v>64005</v>
      </c>
      <c r="D180">
        <v>64319</v>
      </c>
      <c r="E180">
        <v>315</v>
      </c>
      <c r="F180" t="s">
        <v>33</v>
      </c>
      <c r="U180" t="s">
        <v>383</v>
      </c>
      <c r="V180" t="s">
        <v>384</v>
      </c>
      <c r="X180" t="s">
        <v>343</v>
      </c>
    </row>
    <row r="181" spans="1:24" x14ac:dyDescent="0.2">
      <c r="A181" t="s">
        <v>23</v>
      </c>
      <c r="B181" t="s">
        <v>30</v>
      </c>
      <c r="C181">
        <v>29337</v>
      </c>
      <c r="D181">
        <v>29639</v>
      </c>
      <c r="E181">
        <v>303</v>
      </c>
      <c r="F181" t="s">
        <v>33</v>
      </c>
      <c r="U181" t="s">
        <v>387</v>
      </c>
      <c r="V181" t="s">
        <v>388</v>
      </c>
    </row>
    <row r="182" spans="1:24" x14ac:dyDescent="0.2">
      <c r="A182" t="s">
        <v>23</v>
      </c>
      <c r="B182" t="s">
        <v>30</v>
      </c>
      <c r="C182">
        <v>48431</v>
      </c>
      <c r="D182">
        <v>48733</v>
      </c>
      <c r="E182">
        <v>303</v>
      </c>
      <c r="F182" t="s">
        <v>31</v>
      </c>
      <c r="U182" t="s">
        <v>391</v>
      </c>
    </row>
    <row r="183" spans="1:24" x14ac:dyDescent="0.2">
      <c r="A183" t="s">
        <v>479</v>
      </c>
      <c r="B183" t="s">
        <v>30</v>
      </c>
      <c r="C183">
        <v>15813</v>
      </c>
      <c r="D183">
        <v>16097</v>
      </c>
      <c r="E183">
        <v>285</v>
      </c>
      <c r="F183" t="s">
        <v>31</v>
      </c>
      <c r="U183" t="s">
        <v>394</v>
      </c>
      <c r="V183" t="s">
        <v>395</v>
      </c>
      <c r="X183" t="s">
        <v>396</v>
      </c>
    </row>
    <row r="184" spans="1:24" x14ac:dyDescent="0.2">
      <c r="A184" t="s">
        <v>23</v>
      </c>
      <c r="B184" t="s">
        <v>30</v>
      </c>
      <c r="C184">
        <v>36189</v>
      </c>
      <c r="D184">
        <v>36479</v>
      </c>
      <c r="E184">
        <v>291</v>
      </c>
      <c r="F184" t="s">
        <v>33</v>
      </c>
      <c r="U184" t="s">
        <v>401</v>
      </c>
      <c r="V184" t="s">
        <v>402</v>
      </c>
    </row>
    <row r="185" spans="1:24" x14ac:dyDescent="0.2">
      <c r="A185" t="s">
        <v>23</v>
      </c>
      <c r="B185" t="s">
        <v>30</v>
      </c>
      <c r="C185">
        <v>35891</v>
      </c>
      <c r="D185">
        <v>36178</v>
      </c>
      <c r="E185">
        <v>288</v>
      </c>
      <c r="F185" t="s">
        <v>33</v>
      </c>
      <c r="U185" t="s">
        <v>406</v>
      </c>
      <c r="V185" t="s">
        <v>407</v>
      </c>
    </row>
    <row r="186" spans="1:24" x14ac:dyDescent="0.2">
      <c r="A186" t="s">
        <v>479</v>
      </c>
      <c r="B186" t="s">
        <v>30</v>
      </c>
      <c r="C186">
        <v>65842</v>
      </c>
      <c r="D186">
        <v>66123</v>
      </c>
      <c r="E186">
        <v>282</v>
      </c>
      <c r="F186" t="s">
        <v>31</v>
      </c>
      <c r="U186" t="s">
        <v>410</v>
      </c>
      <c r="V186" t="s">
        <v>411</v>
      </c>
      <c r="X186" t="s">
        <v>396</v>
      </c>
    </row>
    <row r="187" spans="1:24" x14ac:dyDescent="0.2">
      <c r="A187" t="s">
        <v>479</v>
      </c>
      <c r="B187" t="s">
        <v>30</v>
      </c>
      <c r="C187">
        <v>89620</v>
      </c>
      <c r="D187">
        <v>89898</v>
      </c>
      <c r="E187">
        <v>279</v>
      </c>
      <c r="F187" t="s">
        <v>31</v>
      </c>
      <c r="U187" t="s">
        <v>413</v>
      </c>
      <c r="V187" t="s">
        <v>414</v>
      </c>
      <c r="X187" t="s">
        <v>396</v>
      </c>
    </row>
    <row r="188" spans="1:24" x14ac:dyDescent="0.2">
      <c r="A188" t="s">
        <v>23</v>
      </c>
      <c r="B188" t="s">
        <v>30</v>
      </c>
      <c r="C188">
        <v>31822</v>
      </c>
      <c r="D188">
        <v>32097</v>
      </c>
      <c r="E188">
        <v>276</v>
      </c>
      <c r="F188" t="s">
        <v>31</v>
      </c>
      <c r="U188" t="s">
        <v>416</v>
      </c>
      <c r="V188" t="s">
        <v>417</v>
      </c>
    </row>
    <row r="189" spans="1:24" x14ac:dyDescent="0.2">
      <c r="A189" t="s">
        <v>23</v>
      </c>
      <c r="B189" t="s">
        <v>30</v>
      </c>
      <c r="C189">
        <v>40245</v>
      </c>
      <c r="D189">
        <v>40514</v>
      </c>
      <c r="E189">
        <v>270</v>
      </c>
      <c r="F189" t="s">
        <v>33</v>
      </c>
      <c r="U189" t="s">
        <v>419</v>
      </c>
      <c r="V189" t="s">
        <v>420</v>
      </c>
    </row>
    <row r="190" spans="1:24" x14ac:dyDescent="0.2">
      <c r="A190" t="s">
        <v>23</v>
      </c>
      <c r="B190" t="s">
        <v>30</v>
      </c>
      <c r="C190">
        <v>37267</v>
      </c>
      <c r="D190">
        <v>37521</v>
      </c>
      <c r="E190">
        <v>255</v>
      </c>
      <c r="F190" t="s">
        <v>33</v>
      </c>
      <c r="U190" t="s">
        <v>423</v>
      </c>
      <c r="V190" t="s">
        <v>424</v>
      </c>
    </row>
    <row r="191" spans="1:24" x14ac:dyDescent="0.2">
      <c r="A191" t="s">
        <v>23</v>
      </c>
      <c r="B191" t="s">
        <v>30</v>
      </c>
      <c r="C191">
        <v>66610</v>
      </c>
      <c r="D191">
        <v>66864</v>
      </c>
      <c r="E191">
        <v>255</v>
      </c>
      <c r="F191" t="s">
        <v>33</v>
      </c>
      <c r="U191" t="s">
        <v>428</v>
      </c>
      <c r="V191" t="s">
        <v>429</v>
      </c>
    </row>
    <row r="192" spans="1:24" x14ac:dyDescent="0.2">
      <c r="A192" t="s">
        <v>23</v>
      </c>
      <c r="B192" t="s">
        <v>30</v>
      </c>
      <c r="C192">
        <v>44777</v>
      </c>
      <c r="D192">
        <v>45019</v>
      </c>
      <c r="E192">
        <v>243</v>
      </c>
      <c r="F192" t="s">
        <v>33</v>
      </c>
      <c r="U192" t="s">
        <v>433</v>
      </c>
      <c r="V192" t="s">
        <v>434</v>
      </c>
    </row>
    <row r="193" spans="1:29" x14ac:dyDescent="0.2">
      <c r="A193" t="s">
        <v>23</v>
      </c>
      <c r="B193" t="s">
        <v>30</v>
      </c>
      <c r="C193">
        <v>1799</v>
      </c>
      <c r="D193">
        <v>2032</v>
      </c>
      <c r="E193">
        <v>234</v>
      </c>
      <c r="F193" t="s">
        <v>33</v>
      </c>
      <c r="U193" t="s">
        <v>438</v>
      </c>
      <c r="V193" t="s">
        <v>439</v>
      </c>
    </row>
    <row r="194" spans="1:29" x14ac:dyDescent="0.2">
      <c r="A194" t="s">
        <v>23</v>
      </c>
      <c r="B194" t="s">
        <v>30</v>
      </c>
      <c r="C194">
        <v>79821</v>
      </c>
      <c r="D194">
        <v>80048</v>
      </c>
      <c r="E194">
        <v>228</v>
      </c>
      <c r="F194" t="s">
        <v>31</v>
      </c>
      <c r="U194" t="s">
        <v>442</v>
      </c>
      <c r="V194" t="s">
        <v>443</v>
      </c>
    </row>
    <row r="195" spans="1:29" x14ac:dyDescent="0.2">
      <c r="A195" t="s">
        <v>23</v>
      </c>
      <c r="B195" t="s">
        <v>30</v>
      </c>
      <c r="C195">
        <v>41419</v>
      </c>
      <c r="D195">
        <v>41640</v>
      </c>
      <c r="E195">
        <v>222</v>
      </c>
      <c r="F195" t="s">
        <v>33</v>
      </c>
      <c r="U195" t="s">
        <v>446</v>
      </c>
      <c r="V195" t="s">
        <v>447</v>
      </c>
    </row>
    <row r="196" spans="1:29" x14ac:dyDescent="0.2">
      <c r="A196" t="s">
        <v>23</v>
      </c>
      <c r="B196" t="s">
        <v>30</v>
      </c>
      <c r="C196">
        <v>36654</v>
      </c>
      <c r="D196">
        <v>36848</v>
      </c>
      <c r="E196">
        <v>195</v>
      </c>
      <c r="F196" t="s">
        <v>31</v>
      </c>
      <c r="U196" t="s">
        <v>450</v>
      </c>
      <c r="V196" t="s">
        <v>451</v>
      </c>
    </row>
    <row r="197" spans="1:29" x14ac:dyDescent="0.2">
      <c r="A197" t="s">
        <v>23</v>
      </c>
      <c r="B197" t="s">
        <v>30</v>
      </c>
      <c r="C197">
        <v>32289</v>
      </c>
      <c r="D197">
        <v>32483</v>
      </c>
      <c r="E197">
        <v>195</v>
      </c>
      <c r="F197" t="s">
        <v>31</v>
      </c>
      <c r="U197" t="s">
        <v>453</v>
      </c>
      <c r="V197" t="s">
        <v>454</v>
      </c>
    </row>
    <row r="198" spans="1:29" x14ac:dyDescent="0.2">
      <c r="A198" t="s">
        <v>23</v>
      </c>
      <c r="B198" t="s">
        <v>30</v>
      </c>
      <c r="C198">
        <v>26004</v>
      </c>
      <c r="D198">
        <v>26195</v>
      </c>
      <c r="E198">
        <v>192</v>
      </c>
      <c r="F198" t="s">
        <v>33</v>
      </c>
      <c r="U198" t="s">
        <v>456</v>
      </c>
    </row>
    <row r="199" spans="1:29" x14ac:dyDescent="0.2">
      <c r="A199" t="s">
        <v>23</v>
      </c>
      <c r="B199" t="s">
        <v>30</v>
      </c>
      <c r="C199">
        <v>31422</v>
      </c>
      <c r="D199">
        <v>31595</v>
      </c>
      <c r="E199">
        <v>174</v>
      </c>
      <c r="F199" t="s">
        <v>31</v>
      </c>
      <c r="U199" t="s">
        <v>458</v>
      </c>
    </row>
    <row r="200" spans="1:29" x14ac:dyDescent="0.2">
      <c r="A200" t="s">
        <v>23</v>
      </c>
      <c r="B200" t="s">
        <v>30</v>
      </c>
      <c r="C200">
        <v>44249</v>
      </c>
      <c r="D200">
        <v>44419</v>
      </c>
      <c r="E200">
        <v>171</v>
      </c>
      <c r="F200" t="s">
        <v>33</v>
      </c>
      <c r="U200" t="s">
        <v>460</v>
      </c>
    </row>
    <row r="201" spans="1:29" x14ac:dyDescent="0.2">
      <c r="A201" t="s">
        <v>23</v>
      </c>
      <c r="B201" t="s">
        <v>30</v>
      </c>
      <c r="C201">
        <v>31641</v>
      </c>
      <c r="D201">
        <v>31790</v>
      </c>
      <c r="E201">
        <v>150</v>
      </c>
      <c r="F201" t="s">
        <v>33</v>
      </c>
      <c r="U201" t="s">
        <v>462</v>
      </c>
    </row>
    <row r="202" spans="1:29" x14ac:dyDescent="0.2">
      <c r="A202" t="s">
        <v>23</v>
      </c>
      <c r="B202" t="s">
        <v>30</v>
      </c>
      <c r="C202">
        <v>93076</v>
      </c>
      <c r="D202">
        <v>93216</v>
      </c>
      <c r="E202">
        <v>141</v>
      </c>
      <c r="F202" t="s">
        <v>31</v>
      </c>
      <c r="U202" t="s">
        <v>464</v>
      </c>
    </row>
    <row r="203" spans="1:29" x14ac:dyDescent="0.2">
      <c r="A203" t="s">
        <v>480</v>
      </c>
      <c r="B203" t="s">
        <v>30</v>
      </c>
      <c r="C203">
        <v>1</v>
      </c>
      <c r="D203">
        <v>1</v>
      </c>
      <c r="E203">
        <v>1</v>
      </c>
      <c r="F203" t="s">
        <v>481</v>
      </c>
      <c r="H203" t="s">
        <v>482</v>
      </c>
      <c r="I203" t="s">
        <v>32</v>
      </c>
      <c r="J203">
        <v>85</v>
      </c>
      <c r="K203" s="1">
        <v>0.34499999999999997</v>
      </c>
      <c r="L203" t="s">
        <v>483</v>
      </c>
      <c r="M203" t="s">
        <v>484</v>
      </c>
      <c r="N203">
        <v>110</v>
      </c>
      <c r="O203" t="s">
        <v>485</v>
      </c>
      <c r="P203" t="s">
        <v>486</v>
      </c>
      <c r="Q203" s="2" t="s">
        <v>487</v>
      </c>
      <c r="R203">
        <v>1</v>
      </c>
      <c r="U203" t="s">
        <v>34</v>
      </c>
      <c r="Y203" t="s">
        <v>36</v>
      </c>
      <c r="Z203" s="1">
        <v>0.16400000000000001</v>
      </c>
      <c r="AA203" t="s">
        <v>488</v>
      </c>
      <c r="AB203" t="s">
        <v>480</v>
      </c>
      <c r="AC203" t="s">
        <v>37</v>
      </c>
    </row>
    <row r="204" spans="1:29" x14ac:dyDescent="0.2">
      <c r="A204" t="s">
        <v>489</v>
      </c>
      <c r="B204" t="s">
        <v>30</v>
      </c>
      <c r="C204">
        <v>1</v>
      </c>
      <c r="D204">
        <v>103306</v>
      </c>
      <c r="E204">
        <v>2</v>
      </c>
      <c r="F204" t="s">
        <v>481</v>
      </c>
      <c r="I204" t="s">
        <v>32</v>
      </c>
      <c r="J204">
        <v>87</v>
      </c>
      <c r="K204" t="s">
        <v>490</v>
      </c>
      <c r="L204" t="s">
        <v>491</v>
      </c>
      <c r="M204" t="s">
        <v>492</v>
      </c>
      <c r="N204" t="s">
        <v>493</v>
      </c>
      <c r="O204" t="s">
        <v>486</v>
      </c>
      <c r="P204" t="s">
        <v>494</v>
      </c>
      <c r="Q204" s="2" t="s">
        <v>495</v>
      </c>
      <c r="R204">
        <v>3</v>
      </c>
      <c r="U204" t="s">
        <v>34</v>
      </c>
      <c r="Y204" t="s">
        <v>36</v>
      </c>
      <c r="AA204" t="s">
        <v>496</v>
      </c>
      <c r="AB204" t="s">
        <v>489</v>
      </c>
      <c r="AC204" t="s">
        <v>37</v>
      </c>
    </row>
    <row r="205" spans="1:29" x14ac:dyDescent="0.2">
      <c r="A205" t="s">
        <v>497</v>
      </c>
      <c r="B205" t="s">
        <v>30</v>
      </c>
      <c r="C205">
        <v>5</v>
      </c>
      <c r="D205">
        <v>4</v>
      </c>
      <c r="E205">
        <v>0</v>
      </c>
      <c r="F205" t="s">
        <v>481</v>
      </c>
      <c r="I205" t="s">
        <v>32</v>
      </c>
      <c r="J205">
        <v>82</v>
      </c>
      <c r="K205" s="1">
        <v>0.26300000000000001</v>
      </c>
      <c r="L205" t="e">
        <f>+TGTAGGCG</f>
        <v>#NAME?</v>
      </c>
      <c r="N205">
        <v>175</v>
      </c>
      <c r="O205" t="s">
        <v>498</v>
      </c>
      <c r="P205" t="s">
        <v>499</v>
      </c>
      <c r="Q205" s="2" t="s">
        <v>500</v>
      </c>
      <c r="R205">
        <v>1</v>
      </c>
      <c r="U205" t="s">
        <v>34</v>
      </c>
      <c r="Y205" t="s">
        <v>36</v>
      </c>
      <c r="AB205" t="s">
        <v>497</v>
      </c>
      <c r="AC205" t="s">
        <v>37</v>
      </c>
    </row>
    <row r="206" spans="1:29" x14ac:dyDescent="0.2">
      <c r="A206" t="s">
        <v>480</v>
      </c>
      <c r="B206" t="s">
        <v>30</v>
      </c>
      <c r="C206">
        <v>247</v>
      </c>
      <c r="D206">
        <v>247</v>
      </c>
      <c r="E206">
        <v>1</v>
      </c>
      <c r="F206" t="s">
        <v>481</v>
      </c>
      <c r="K206" s="1">
        <v>0.39500000000000002</v>
      </c>
      <c r="L206" t="s">
        <v>501</v>
      </c>
      <c r="N206">
        <v>2201</v>
      </c>
      <c r="O206" t="s">
        <v>502</v>
      </c>
      <c r="Q206">
        <v>0</v>
      </c>
      <c r="Z206" s="1">
        <v>0.60399999999999998</v>
      </c>
      <c r="AA206" t="s">
        <v>503</v>
      </c>
      <c r="AB206" t="s">
        <v>480</v>
      </c>
    </row>
    <row r="207" spans="1:29" x14ac:dyDescent="0.2">
      <c r="A207" t="s">
        <v>504</v>
      </c>
      <c r="B207" t="s">
        <v>30</v>
      </c>
      <c r="C207">
        <v>262</v>
      </c>
      <c r="D207">
        <v>262</v>
      </c>
      <c r="E207">
        <v>1</v>
      </c>
      <c r="F207" t="s">
        <v>481</v>
      </c>
      <c r="K207" s="1">
        <v>0.20499999999999999</v>
      </c>
      <c r="L207" t="s">
        <v>505</v>
      </c>
      <c r="N207">
        <v>2348</v>
      </c>
      <c r="O207" t="s">
        <v>502</v>
      </c>
      <c r="Q207">
        <v>0</v>
      </c>
      <c r="Z207" s="1">
        <v>0.79300000000000004</v>
      </c>
      <c r="AA207" t="s">
        <v>488</v>
      </c>
      <c r="AB207" t="s">
        <v>504</v>
      </c>
    </row>
    <row r="208" spans="1:29" x14ac:dyDescent="0.2">
      <c r="A208" t="s">
        <v>480</v>
      </c>
      <c r="B208" t="s">
        <v>30</v>
      </c>
      <c r="C208">
        <v>272</v>
      </c>
      <c r="D208">
        <v>272</v>
      </c>
      <c r="E208">
        <v>1</v>
      </c>
      <c r="F208" t="s">
        <v>481</v>
      </c>
      <c r="K208" s="1">
        <v>0.23499999999999999</v>
      </c>
      <c r="L208" t="s">
        <v>501</v>
      </c>
      <c r="N208">
        <v>2441</v>
      </c>
      <c r="O208" t="s">
        <v>502</v>
      </c>
      <c r="Q208">
        <v>0</v>
      </c>
      <c r="Z208" s="1">
        <v>0.76500000000000001</v>
      </c>
      <c r="AA208" t="s">
        <v>503</v>
      </c>
      <c r="AB208" t="s">
        <v>480</v>
      </c>
    </row>
    <row r="209" spans="1:29" x14ac:dyDescent="0.2">
      <c r="A209" t="s">
        <v>480</v>
      </c>
      <c r="B209" t="s">
        <v>30</v>
      </c>
      <c r="C209">
        <v>283</v>
      </c>
      <c r="D209">
        <v>283</v>
      </c>
      <c r="E209">
        <v>1</v>
      </c>
      <c r="F209" t="s">
        <v>481</v>
      </c>
      <c r="K209" s="1">
        <v>0.46899999999999997</v>
      </c>
      <c r="L209" t="s">
        <v>501</v>
      </c>
      <c r="N209">
        <v>2516</v>
      </c>
      <c r="O209" t="s">
        <v>502</v>
      </c>
      <c r="Q209">
        <v>0</v>
      </c>
      <c r="Z209" s="1">
        <v>0.53</v>
      </c>
      <c r="AA209" t="s">
        <v>503</v>
      </c>
      <c r="AB209" t="s">
        <v>480</v>
      </c>
    </row>
    <row r="210" spans="1:29" x14ac:dyDescent="0.2">
      <c r="A210" t="s">
        <v>504</v>
      </c>
      <c r="B210" t="s">
        <v>30</v>
      </c>
      <c r="C210">
        <v>287</v>
      </c>
      <c r="D210">
        <v>287</v>
      </c>
      <c r="E210">
        <v>1</v>
      </c>
      <c r="F210" t="s">
        <v>481</v>
      </c>
      <c r="K210" s="1">
        <v>0.23</v>
      </c>
      <c r="L210" t="s">
        <v>505</v>
      </c>
      <c r="N210">
        <v>2519</v>
      </c>
      <c r="O210" t="s">
        <v>502</v>
      </c>
      <c r="Q210">
        <v>0</v>
      </c>
      <c r="Z210" s="1">
        <v>0.76500000000000001</v>
      </c>
      <c r="AA210" t="s">
        <v>488</v>
      </c>
      <c r="AB210" t="s">
        <v>504</v>
      </c>
    </row>
    <row r="211" spans="1:29" x14ac:dyDescent="0.2">
      <c r="A211" t="s">
        <v>504</v>
      </c>
      <c r="B211" t="s">
        <v>30</v>
      </c>
      <c r="C211">
        <v>317</v>
      </c>
      <c r="D211">
        <v>317</v>
      </c>
      <c r="E211">
        <v>1</v>
      </c>
      <c r="F211" t="s">
        <v>481</v>
      </c>
      <c r="K211" s="1">
        <v>0.24399999999999999</v>
      </c>
      <c r="L211" t="s">
        <v>505</v>
      </c>
      <c r="N211">
        <v>2595</v>
      </c>
      <c r="O211" t="s">
        <v>502</v>
      </c>
      <c r="Q211">
        <v>0</v>
      </c>
      <c r="Z211" s="1">
        <v>0.755</v>
      </c>
      <c r="AA211" t="s">
        <v>488</v>
      </c>
      <c r="AB211" t="s">
        <v>504</v>
      </c>
    </row>
    <row r="212" spans="1:29" x14ac:dyDescent="0.2">
      <c r="A212" t="s">
        <v>480</v>
      </c>
      <c r="B212" t="s">
        <v>30</v>
      </c>
      <c r="C212">
        <v>514</v>
      </c>
      <c r="D212">
        <v>514</v>
      </c>
      <c r="E212">
        <v>1</v>
      </c>
      <c r="F212" t="s">
        <v>481</v>
      </c>
      <c r="K212" s="1">
        <v>0.26700000000000002</v>
      </c>
      <c r="L212" t="s">
        <v>483</v>
      </c>
      <c r="N212">
        <v>2737</v>
      </c>
      <c r="O212" t="s">
        <v>485</v>
      </c>
      <c r="Q212">
        <v>0</v>
      </c>
      <c r="Z212" s="1">
        <v>0.72399999999999998</v>
      </c>
      <c r="AA212" t="s">
        <v>488</v>
      </c>
      <c r="AB212" t="s">
        <v>480</v>
      </c>
    </row>
    <row r="213" spans="1:29" x14ac:dyDescent="0.2">
      <c r="A213" t="s">
        <v>480</v>
      </c>
      <c r="B213" t="s">
        <v>30</v>
      </c>
      <c r="C213">
        <v>519</v>
      </c>
      <c r="D213">
        <v>519</v>
      </c>
      <c r="E213">
        <v>1</v>
      </c>
      <c r="F213" t="s">
        <v>481</v>
      </c>
      <c r="K213" s="1">
        <v>0.26800000000000002</v>
      </c>
      <c r="L213" t="s">
        <v>501</v>
      </c>
      <c r="N213">
        <v>2753</v>
      </c>
      <c r="O213" t="s">
        <v>502</v>
      </c>
      <c r="Q213">
        <v>0</v>
      </c>
      <c r="Z213" s="1">
        <v>0.73099999999999998</v>
      </c>
      <c r="AA213" t="s">
        <v>503</v>
      </c>
      <c r="AB213" t="s">
        <v>480</v>
      </c>
    </row>
    <row r="214" spans="1:29" x14ac:dyDescent="0.2">
      <c r="A214" t="s">
        <v>480</v>
      </c>
      <c r="B214" t="s">
        <v>30</v>
      </c>
      <c r="C214">
        <v>568</v>
      </c>
      <c r="D214">
        <v>568</v>
      </c>
      <c r="E214">
        <v>1</v>
      </c>
      <c r="F214" t="s">
        <v>481</v>
      </c>
      <c r="K214" s="1">
        <v>0.26400000000000001</v>
      </c>
      <c r="L214" t="s">
        <v>501</v>
      </c>
      <c r="N214">
        <v>2783</v>
      </c>
      <c r="O214" t="s">
        <v>502</v>
      </c>
      <c r="Q214">
        <v>0</v>
      </c>
      <c r="Z214" s="1">
        <v>0.73599999999999999</v>
      </c>
      <c r="AA214" t="s">
        <v>503</v>
      </c>
      <c r="AB214" t="s">
        <v>480</v>
      </c>
    </row>
    <row r="215" spans="1:29" x14ac:dyDescent="0.2">
      <c r="A215" t="s">
        <v>480</v>
      </c>
      <c r="B215" t="s">
        <v>30</v>
      </c>
      <c r="C215">
        <v>1224</v>
      </c>
      <c r="D215">
        <v>1224</v>
      </c>
      <c r="E215">
        <v>1</v>
      </c>
      <c r="F215" t="s">
        <v>481</v>
      </c>
      <c r="H215" t="s">
        <v>506</v>
      </c>
      <c r="I215" t="s">
        <v>234</v>
      </c>
      <c r="J215">
        <v>64</v>
      </c>
      <c r="K215" s="1">
        <v>0.47699999999999998</v>
      </c>
      <c r="L215" t="s">
        <v>501</v>
      </c>
      <c r="M215" t="s">
        <v>507</v>
      </c>
      <c r="N215">
        <v>2126</v>
      </c>
      <c r="O215" t="s">
        <v>502</v>
      </c>
      <c r="P215" t="s">
        <v>486</v>
      </c>
      <c r="Q215">
        <v>0</v>
      </c>
      <c r="R215">
        <v>1</v>
      </c>
      <c r="U215" t="s">
        <v>235</v>
      </c>
      <c r="Y215" t="s">
        <v>237</v>
      </c>
      <c r="Z215" s="1">
        <v>0.52</v>
      </c>
      <c r="AA215" t="s">
        <v>503</v>
      </c>
      <c r="AB215" t="s">
        <v>480</v>
      </c>
      <c r="AC215" t="s">
        <v>238</v>
      </c>
    </row>
    <row r="216" spans="1:29" x14ac:dyDescent="0.2">
      <c r="A216" t="s">
        <v>488</v>
      </c>
      <c r="B216" t="s">
        <v>30</v>
      </c>
      <c r="C216">
        <v>1277</v>
      </c>
      <c r="D216">
        <v>1277</v>
      </c>
      <c r="E216">
        <v>1</v>
      </c>
      <c r="F216" t="s">
        <v>481</v>
      </c>
      <c r="H216" t="s">
        <v>508</v>
      </c>
      <c r="I216" t="s">
        <v>234</v>
      </c>
      <c r="J216">
        <v>11</v>
      </c>
      <c r="K216" s="1">
        <v>0.27200000000000002</v>
      </c>
      <c r="L216" t="s">
        <v>509</v>
      </c>
      <c r="M216" t="s">
        <v>510</v>
      </c>
      <c r="N216">
        <v>1589</v>
      </c>
      <c r="O216" t="s">
        <v>502</v>
      </c>
      <c r="P216" t="s">
        <v>486</v>
      </c>
      <c r="Q216">
        <v>0</v>
      </c>
      <c r="R216">
        <v>2</v>
      </c>
      <c r="U216" t="s">
        <v>235</v>
      </c>
      <c r="Y216" t="s">
        <v>237</v>
      </c>
      <c r="Z216" s="1">
        <v>0.72399999999999998</v>
      </c>
      <c r="AA216" t="s">
        <v>504</v>
      </c>
      <c r="AB216" t="s">
        <v>488</v>
      </c>
      <c r="AC216" t="s">
        <v>238</v>
      </c>
    </row>
    <row r="217" spans="1:29" x14ac:dyDescent="0.2">
      <c r="A217" t="s">
        <v>503</v>
      </c>
      <c r="B217" t="s">
        <v>30</v>
      </c>
      <c r="C217">
        <v>4152</v>
      </c>
      <c r="D217">
        <v>4152</v>
      </c>
      <c r="E217">
        <v>1</v>
      </c>
      <c r="F217" t="s">
        <v>481</v>
      </c>
      <c r="K217" s="1">
        <v>0.23400000000000001</v>
      </c>
      <c r="L217" t="s">
        <v>511</v>
      </c>
      <c r="N217">
        <v>2158</v>
      </c>
      <c r="O217" t="s">
        <v>502</v>
      </c>
      <c r="Q217">
        <v>0</v>
      </c>
      <c r="Z217" s="1">
        <v>0.58299999999999996</v>
      </c>
      <c r="AA217" t="s">
        <v>480</v>
      </c>
      <c r="AB217" t="s">
        <v>503</v>
      </c>
    </row>
    <row r="218" spans="1:29" x14ac:dyDescent="0.2">
      <c r="A218" t="s">
        <v>488</v>
      </c>
      <c r="B218" t="s">
        <v>30</v>
      </c>
      <c r="C218">
        <v>4153</v>
      </c>
      <c r="D218">
        <v>4153</v>
      </c>
      <c r="E218">
        <v>1</v>
      </c>
      <c r="F218" t="s">
        <v>481</v>
      </c>
      <c r="K218" s="1">
        <v>0.27600000000000002</v>
      </c>
      <c r="L218" t="s">
        <v>512</v>
      </c>
      <c r="N218">
        <v>2170</v>
      </c>
      <c r="O218" t="s">
        <v>485</v>
      </c>
      <c r="Q218">
        <v>0</v>
      </c>
      <c r="Z218" s="1">
        <v>0.57299999999999995</v>
      </c>
      <c r="AA218" t="s">
        <v>480</v>
      </c>
      <c r="AB218" t="s">
        <v>488</v>
      </c>
    </row>
    <row r="219" spans="1:29" x14ac:dyDescent="0.2">
      <c r="A219" t="s">
        <v>504</v>
      </c>
      <c r="B219" t="s">
        <v>30</v>
      </c>
      <c r="C219">
        <v>5273</v>
      </c>
      <c r="D219">
        <v>5273</v>
      </c>
      <c r="E219">
        <v>1</v>
      </c>
      <c r="F219" t="s">
        <v>481</v>
      </c>
      <c r="K219" s="1">
        <v>0.29399999999999998</v>
      </c>
      <c r="L219" t="s">
        <v>505</v>
      </c>
      <c r="N219">
        <v>4758</v>
      </c>
      <c r="O219" t="s">
        <v>502</v>
      </c>
      <c r="Q219">
        <v>0</v>
      </c>
      <c r="Z219" s="1">
        <v>0.70399999999999996</v>
      </c>
      <c r="AA219" t="s">
        <v>488</v>
      </c>
      <c r="AB219" t="s">
        <v>504</v>
      </c>
    </row>
    <row r="220" spans="1:29" x14ac:dyDescent="0.2">
      <c r="A220" t="s">
        <v>488</v>
      </c>
      <c r="B220" t="s">
        <v>30</v>
      </c>
      <c r="C220">
        <v>5328</v>
      </c>
      <c r="D220">
        <v>5328</v>
      </c>
      <c r="E220">
        <v>1</v>
      </c>
      <c r="F220" t="s">
        <v>481</v>
      </c>
      <c r="K220" s="1">
        <v>0.221</v>
      </c>
      <c r="L220" t="s">
        <v>512</v>
      </c>
      <c r="N220">
        <v>2388</v>
      </c>
      <c r="O220" t="s">
        <v>485</v>
      </c>
      <c r="Q220">
        <v>0</v>
      </c>
      <c r="Z220" s="1">
        <v>0.622</v>
      </c>
      <c r="AA220" t="s">
        <v>480</v>
      </c>
      <c r="AB220" t="s">
        <v>488</v>
      </c>
    </row>
    <row r="221" spans="1:29" x14ac:dyDescent="0.2">
      <c r="A221" t="s">
        <v>504</v>
      </c>
      <c r="B221" t="s">
        <v>30</v>
      </c>
      <c r="C221">
        <v>30059</v>
      </c>
      <c r="D221">
        <v>30059</v>
      </c>
      <c r="E221">
        <v>1</v>
      </c>
      <c r="F221" t="s">
        <v>481</v>
      </c>
      <c r="I221" t="s">
        <v>67</v>
      </c>
      <c r="J221">
        <v>84</v>
      </c>
      <c r="K221" s="1">
        <v>0.21299999999999999</v>
      </c>
      <c r="L221" t="s">
        <v>505</v>
      </c>
      <c r="M221" t="s">
        <v>513</v>
      </c>
      <c r="N221">
        <v>1297</v>
      </c>
      <c r="O221" t="s">
        <v>502</v>
      </c>
      <c r="P221" t="s">
        <v>494</v>
      </c>
      <c r="Q221" s="2" t="s">
        <v>514</v>
      </c>
      <c r="R221">
        <v>3</v>
      </c>
      <c r="U221" t="s">
        <v>375</v>
      </c>
      <c r="Y221" t="s">
        <v>70</v>
      </c>
      <c r="Z221" s="1">
        <v>0.77600000000000002</v>
      </c>
      <c r="AA221" t="s">
        <v>488</v>
      </c>
      <c r="AB221" t="s">
        <v>504</v>
      </c>
    </row>
    <row r="222" spans="1:29" x14ac:dyDescent="0.2">
      <c r="A222" t="s">
        <v>480</v>
      </c>
      <c r="B222" t="s">
        <v>30</v>
      </c>
      <c r="C222">
        <v>30112</v>
      </c>
      <c r="D222">
        <v>30112</v>
      </c>
      <c r="E222">
        <v>1</v>
      </c>
      <c r="F222" t="s">
        <v>481</v>
      </c>
      <c r="H222" t="s">
        <v>515</v>
      </c>
      <c r="I222" t="s">
        <v>67</v>
      </c>
      <c r="J222">
        <v>31</v>
      </c>
      <c r="K222" s="1">
        <v>0.252</v>
      </c>
      <c r="L222" t="s">
        <v>501</v>
      </c>
      <c r="M222" t="s">
        <v>516</v>
      </c>
      <c r="N222">
        <v>1320</v>
      </c>
      <c r="O222" t="s">
        <v>502</v>
      </c>
      <c r="P222" t="s">
        <v>486</v>
      </c>
      <c r="Q222" s="3" t="s">
        <v>517</v>
      </c>
      <c r="R222">
        <v>1</v>
      </c>
      <c r="U222" t="s">
        <v>375</v>
      </c>
      <c r="Y222" t="s">
        <v>70</v>
      </c>
      <c r="Z222" s="1">
        <v>0.74099999999999999</v>
      </c>
      <c r="AA222" t="s">
        <v>503</v>
      </c>
      <c r="AB222" t="s">
        <v>480</v>
      </c>
    </row>
    <row r="223" spans="1:29" x14ac:dyDescent="0.2">
      <c r="A223" t="s">
        <v>504</v>
      </c>
      <c r="B223" t="s">
        <v>30</v>
      </c>
      <c r="C223">
        <v>30117</v>
      </c>
      <c r="D223">
        <v>30117</v>
      </c>
      <c r="E223">
        <v>1</v>
      </c>
      <c r="F223" t="s">
        <v>481</v>
      </c>
      <c r="H223" t="s">
        <v>518</v>
      </c>
      <c r="I223" t="s">
        <v>67</v>
      </c>
      <c r="J223">
        <v>26</v>
      </c>
      <c r="K223" s="1">
        <v>0.24399999999999999</v>
      </c>
      <c r="L223" t="s">
        <v>505</v>
      </c>
      <c r="M223" t="s">
        <v>519</v>
      </c>
      <c r="N223">
        <v>1293</v>
      </c>
      <c r="O223" t="s">
        <v>502</v>
      </c>
      <c r="P223" t="s">
        <v>486</v>
      </c>
      <c r="Q223" s="2" t="s">
        <v>520</v>
      </c>
      <c r="R223">
        <v>2</v>
      </c>
      <c r="U223" t="s">
        <v>375</v>
      </c>
      <c r="Y223" t="s">
        <v>70</v>
      </c>
      <c r="Z223" s="1">
        <v>0.752</v>
      </c>
      <c r="AA223" t="s">
        <v>488</v>
      </c>
      <c r="AB223" t="s">
        <v>504</v>
      </c>
    </row>
    <row r="224" spans="1:29" x14ac:dyDescent="0.2">
      <c r="A224" t="s">
        <v>488</v>
      </c>
      <c r="B224" t="s">
        <v>30</v>
      </c>
      <c r="C224">
        <v>30132</v>
      </c>
      <c r="D224">
        <v>30132</v>
      </c>
      <c r="E224">
        <v>1</v>
      </c>
      <c r="F224" t="s">
        <v>481</v>
      </c>
      <c r="H224" t="s">
        <v>505</v>
      </c>
      <c r="I224" t="s">
        <v>67</v>
      </c>
      <c r="J224">
        <v>11</v>
      </c>
      <c r="K224" s="1">
        <v>0.221</v>
      </c>
      <c r="L224" t="s">
        <v>512</v>
      </c>
      <c r="M224" t="s">
        <v>521</v>
      </c>
      <c r="N224">
        <v>1256</v>
      </c>
      <c r="O224" t="s">
        <v>485</v>
      </c>
      <c r="P224" t="s">
        <v>486</v>
      </c>
      <c r="Q224" s="2" t="s">
        <v>522</v>
      </c>
      <c r="R224">
        <v>2</v>
      </c>
      <c r="U224" t="s">
        <v>375</v>
      </c>
      <c r="Y224" t="s">
        <v>70</v>
      </c>
      <c r="Z224" s="1">
        <v>0.77800000000000002</v>
      </c>
      <c r="AA224" t="s">
        <v>480</v>
      </c>
      <c r="AB224" t="s">
        <v>488</v>
      </c>
    </row>
    <row r="225" spans="1:29" x14ac:dyDescent="0.2">
      <c r="A225" t="s">
        <v>488</v>
      </c>
      <c r="B225" t="s">
        <v>30</v>
      </c>
      <c r="C225">
        <v>30143</v>
      </c>
      <c r="D225">
        <v>30143</v>
      </c>
      <c r="E225">
        <v>1</v>
      </c>
      <c r="F225" t="s">
        <v>481</v>
      </c>
      <c r="K225" s="1">
        <v>0.20699999999999999</v>
      </c>
      <c r="L225" t="s">
        <v>509</v>
      </c>
      <c r="N225">
        <v>1249</v>
      </c>
      <c r="O225" t="s">
        <v>502</v>
      </c>
      <c r="Q225" s="2" t="s">
        <v>523</v>
      </c>
      <c r="Z225" s="1">
        <v>0.78700000000000003</v>
      </c>
      <c r="AA225" t="s">
        <v>504</v>
      </c>
      <c r="AB225" t="s">
        <v>488</v>
      </c>
    </row>
    <row r="226" spans="1:29" x14ac:dyDescent="0.2">
      <c r="A226" t="s">
        <v>503</v>
      </c>
      <c r="B226" t="s">
        <v>30</v>
      </c>
      <c r="C226">
        <v>30147</v>
      </c>
      <c r="D226">
        <v>30147</v>
      </c>
      <c r="E226">
        <v>1</v>
      </c>
      <c r="F226" t="s">
        <v>481</v>
      </c>
      <c r="K226" s="1">
        <v>0.20100000000000001</v>
      </c>
      <c r="L226" t="s">
        <v>511</v>
      </c>
      <c r="N226">
        <v>1232</v>
      </c>
      <c r="O226" t="s">
        <v>502</v>
      </c>
      <c r="Q226" s="2" t="s">
        <v>524</v>
      </c>
      <c r="Z226" s="1">
        <v>0.79600000000000004</v>
      </c>
      <c r="AA226" t="s">
        <v>480</v>
      </c>
      <c r="AB226" t="s">
        <v>503</v>
      </c>
    </row>
    <row r="227" spans="1:29" x14ac:dyDescent="0.2">
      <c r="A227" t="s">
        <v>504</v>
      </c>
      <c r="B227" t="s">
        <v>30</v>
      </c>
      <c r="C227">
        <v>41717</v>
      </c>
      <c r="D227">
        <v>41717</v>
      </c>
      <c r="E227">
        <v>1</v>
      </c>
      <c r="F227" t="s">
        <v>481</v>
      </c>
      <c r="K227" s="1">
        <v>0.20100000000000001</v>
      </c>
      <c r="L227" t="s">
        <v>525</v>
      </c>
      <c r="N227">
        <v>840</v>
      </c>
      <c r="O227" t="s">
        <v>485</v>
      </c>
      <c r="Q227" s="2" t="s">
        <v>526</v>
      </c>
      <c r="Z227" s="1">
        <v>0.79800000000000004</v>
      </c>
      <c r="AA227" t="s">
        <v>480</v>
      </c>
      <c r="AB227" t="s">
        <v>504</v>
      </c>
    </row>
    <row r="228" spans="1:29" x14ac:dyDescent="0.2">
      <c r="A228" t="s">
        <v>503</v>
      </c>
      <c r="B228" t="s">
        <v>30</v>
      </c>
      <c r="C228">
        <v>101657</v>
      </c>
      <c r="D228">
        <v>101657</v>
      </c>
      <c r="E228">
        <v>1</v>
      </c>
      <c r="F228" t="s">
        <v>481</v>
      </c>
      <c r="H228" t="s">
        <v>527</v>
      </c>
      <c r="I228" t="s">
        <v>32</v>
      </c>
      <c r="J228">
        <v>1736</v>
      </c>
      <c r="K228" s="1">
        <v>0.23799999999999999</v>
      </c>
      <c r="L228" t="s">
        <v>528</v>
      </c>
      <c r="M228" t="s">
        <v>529</v>
      </c>
      <c r="N228">
        <v>3919</v>
      </c>
      <c r="O228" t="s">
        <v>485</v>
      </c>
      <c r="P228" t="s">
        <v>486</v>
      </c>
      <c r="Q228">
        <v>0</v>
      </c>
      <c r="R228">
        <v>2</v>
      </c>
      <c r="U228" t="s">
        <v>34</v>
      </c>
      <c r="Y228" t="s">
        <v>36</v>
      </c>
      <c r="Z228" s="1">
        <v>0.498</v>
      </c>
      <c r="AA228" t="s">
        <v>488</v>
      </c>
      <c r="AB228" t="s">
        <v>503</v>
      </c>
      <c r="AC228" t="s">
        <v>37</v>
      </c>
    </row>
    <row r="229" spans="1:29" x14ac:dyDescent="0.2">
      <c r="A229" t="s">
        <v>504</v>
      </c>
      <c r="B229" t="s">
        <v>30</v>
      </c>
      <c r="C229">
        <v>103304</v>
      </c>
      <c r="D229">
        <v>103304</v>
      </c>
      <c r="E229">
        <v>1</v>
      </c>
      <c r="F229" t="s">
        <v>481</v>
      </c>
      <c r="H229" t="s">
        <v>530</v>
      </c>
      <c r="I229" t="s">
        <v>32</v>
      </c>
      <c r="J229">
        <v>89</v>
      </c>
      <c r="K229" s="1">
        <v>0.24099999999999999</v>
      </c>
      <c r="L229" t="s">
        <v>531</v>
      </c>
      <c r="M229" t="s">
        <v>532</v>
      </c>
      <c r="N229">
        <v>162</v>
      </c>
      <c r="O229" t="s">
        <v>485</v>
      </c>
      <c r="P229" t="s">
        <v>486</v>
      </c>
      <c r="Q229" s="2" t="s">
        <v>533</v>
      </c>
      <c r="R229">
        <v>2</v>
      </c>
      <c r="U229" t="s">
        <v>34</v>
      </c>
      <c r="Y229" t="s">
        <v>36</v>
      </c>
      <c r="Z229" s="1">
        <v>0.432</v>
      </c>
      <c r="AA229" t="s">
        <v>503</v>
      </c>
      <c r="AB229" t="s">
        <v>504</v>
      </c>
      <c r="AC229" t="s">
        <v>37</v>
      </c>
    </row>
    <row r="230" spans="1:29" x14ac:dyDescent="0.2">
      <c r="A230" t="s">
        <v>534</v>
      </c>
      <c r="B230" t="s">
        <v>30</v>
      </c>
      <c r="C230">
        <v>103306</v>
      </c>
      <c r="D230">
        <v>103307</v>
      </c>
      <c r="E230">
        <v>2</v>
      </c>
      <c r="F230" t="s">
        <v>481</v>
      </c>
      <c r="H230" t="s">
        <v>535</v>
      </c>
      <c r="I230" t="s">
        <v>32</v>
      </c>
      <c r="J230">
        <v>86</v>
      </c>
      <c r="K230" t="s">
        <v>536</v>
      </c>
      <c r="L230" t="s">
        <v>537</v>
      </c>
      <c r="M230" t="s">
        <v>538</v>
      </c>
      <c r="N230" t="s">
        <v>539</v>
      </c>
      <c r="O230" t="s">
        <v>486</v>
      </c>
      <c r="P230" t="s">
        <v>486</v>
      </c>
      <c r="Q230" s="2" t="s">
        <v>540</v>
      </c>
      <c r="R230">
        <v>2</v>
      </c>
      <c r="U230" t="s">
        <v>34</v>
      </c>
      <c r="Y230" t="s">
        <v>36</v>
      </c>
      <c r="AA230" t="s">
        <v>541</v>
      </c>
      <c r="AB230" t="s">
        <v>534</v>
      </c>
      <c r="AC230" t="s">
        <v>37</v>
      </c>
    </row>
    <row r="231" spans="1:29" x14ac:dyDescent="0.2">
      <c r="A231" t="s">
        <v>29</v>
      </c>
      <c r="B231" t="s">
        <v>542</v>
      </c>
      <c r="C231">
        <v>68499</v>
      </c>
      <c r="D231">
        <v>72780</v>
      </c>
      <c r="E231">
        <v>4282</v>
      </c>
      <c r="F231" t="s">
        <v>31</v>
      </c>
    </row>
    <row r="232" spans="1:29" x14ac:dyDescent="0.2">
      <c r="A232" t="s">
        <v>29</v>
      </c>
      <c r="B232" t="s">
        <v>542</v>
      </c>
      <c r="C232">
        <v>16310</v>
      </c>
      <c r="D232">
        <v>19901</v>
      </c>
      <c r="E232">
        <v>3592</v>
      </c>
      <c r="F232" t="s">
        <v>31</v>
      </c>
    </row>
    <row r="233" spans="1:29" x14ac:dyDescent="0.2">
      <c r="A233" t="s">
        <v>29</v>
      </c>
      <c r="B233" t="s">
        <v>542</v>
      </c>
      <c r="C233">
        <v>90105</v>
      </c>
      <c r="D233">
        <v>92958</v>
      </c>
      <c r="E233">
        <v>2854</v>
      </c>
      <c r="F233" t="s">
        <v>31</v>
      </c>
    </row>
    <row r="234" spans="1:29" x14ac:dyDescent="0.2">
      <c r="A234" t="s">
        <v>32</v>
      </c>
      <c r="B234" t="s">
        <v>542</v>
      </c>
      <c r="C234">
        <v>1</v>
      </c>
      <c r="D234">
        <v>103307</v>
      </c>
      <c r="E234">
        <v>1869</v>
      </c>
      <c r="F234" t="s">
        <v>33</v>
      </c>
      <c r="U234" t="s">
        <v>34</v>
      </c>
      <c r="V234" t="s">
        <v>35</v>
      </c>
      <c r="Y234" t="s">
        <v>36</v>
      </c>
      <c r="AC234" t="s">
        <v>37</v>
      </c>
    </row>
    <row r="235" spans="1:29" x14ac:dyDescent="0.2">
      <c r="A235" t="s">
        <v>45</v>
      </c>
      <c r="B235" t="s">
        <v>542</v>
      </c>
      <c r="C235">
        <v>85199</v>
      </c>
      <c r="D235">
        <v>88138</v>
      </c>
      <c r="E235">
        <v>2940</v>
      </c>
      <c r="F235" t="s">
        <v>33</v>
      </c>
      <c r="G235" t="s">
        <v>39</v>
      </c>
      <c r="T235" t="s">
        <v>46</v>
      </c>
      <c r="U235" t="s">
        <v>47</v>
      </c>
      <c r="V235" t="s">
        <v>48</v>
      </c>
      <c r="X235" t="s">
        <v>49</v>
      </c>
      <c r="Y235" t="s">
        <v>50</v>
      </c>
      <c r="AC235" t="s">
        <v>51</v>
      </c>
    </row>
    <row r="236" spans="1:29" x14ac:dyDescent="0.2">
      <c r="A236" t="s">
        <v>38</v>
      </c>
      <c r="B236" t="s">
        <v>542</v>
      </c>
      <c r="C236">
        <v>8531</v>
      </c>
      <c r="D236">
        <v>11458</v>
      </c>
      <c r="E236">
        <v>2928</v>
      </c>
      <c r="F236" t="s">
        <v>31</v>
      </c>
      <c r="G236" t="s">
        <v>39</v>
      </c>
      <c r="U236" t="s">
        <v>40</v>
      </c>
      <c r="V236" t="s">
        <v>41</v>
      </c>
      <c r="X236" t="s">
        <v>42</v>
      </c>
      <c r="Y236" t="s">
        <v>43</v>
      </c>
      <c r="AC236" t="s">
        <v>44</v>
      </c>
    </row>
    <row r="237" spans="1:29" x14ac:dyDescent="0.2">
      <c r="A237" t="s">
        <v>52</v>
      </c>
      <c r="B237" t="s">
        <v>542</v>
      </c>
      <c r="C237">
        <v>32647</v>
      </c>
      <c r="D237">
        <v>35523</v>
      </c>
      <c r="E237">
        <v>2877</v>
      </c>
      <c r="F237" t="s">
        <v>31</v>
      </c>
      <c r="U237" t="s">
        <v>53</v>
      </c>
      <c r="V237" t="s">
        <v>54</v>
      </c>
      <c r="Y237" t="s">
        <v>55</v>
      </c>
      <c r="AC237" t="s">
        <v>56</v>
      </c>
    </row>
    <row r="238" spans="1:29" x14ac:dyDescent="0.2">
      <c r="A238" t="s">
        <v>62</v>
      </c>
      <c r="B238" t="s">
        <v>542</v>
      </c>
      <c r="C238">
        <v>58527</v>
      </c>
      <c r="D238">
        <v>60902</v>
      </c>
      <c r="E238">
        <v>2376</v>
      </c>
      <c r="F238" t="s">
        <v>33</v>
      </c>
      <c r="U238" t="s">
        <v>63</v>
      </c>
      <c r="V238" t="s">
        <v>64</v>
      </c>
      <c r="Y238" t="s">
        <v>65</v>
      </c>
      <c r="AC238" t="s">
        <v>66</v>
      </c>
    </row>
    <row r="239" spans="1:29" x14ac:dyDescent="0.2">
      <c r="A239" t="s">
        <v>57</v>
      </c>
      <c r="B239" t="s">
        <v>542</v>
      </c>
      <c r="C239">
        <v>54005</v>
      </c>
      <c r="D239">
        <v>56392</v>
      </c>
      <c r="E239">
        <v>2388</v>
      </c>
      <c r="F239" t="s">
        <v>33</v>
      </c>
      <c r="U239" t="s">
        <v>58</v>
      </c>
      <c r="V239" t="s">
        <v>59</v>
      </c>
      <c r="Y239" t="s">
        <v>60</v>
      </c>
      <c r="AC239" t="s">
        <v>61</v>
      </c>
    </row>
    <row r="240" spans="1:29" x14ac:dyDescent="0.2">
      <c r="A240" t="s">
        <v>72</v>
      </c>
      <c r="B240" t="s">
        <v>542</v>
      </c>
      <c r="C240">
        <v>6373</v>
      </c>
      <c r="D240">
        <v>8517</v>
      </c>
      <c r="E240">
        <v>2145</v>
      </c>
      <c r="F240" t="s">
        <v>31</v>
      </c>
      <c r="G240" t="s">
        <v>73</v>
      </c>
      <c r="T240" t="s">
        <v>46</v>
      </c>
      <c r="U240" t="s">
        <v>74</v>
      </c>
      <c r="V240" t="s">
        <v>75</v>
      </c>
      <c r="X240" t="s">
        <v>76</v>
      </c>
      <c r="Y240" t="s">
        <v>77</v>
      </c>
      <c r="AC240" t="s">
        <v>78</v>
      </c>
    </row>
    <row r="241" spans="1:29" x14ac:dyDescent="0.2">
      <c r="A241" t="s">
        <v>67</v>
      </c>
      <c r="B241" t="s">
        <v>542</v>
      </c>
      <c r="C241">
        <v>20266</v>
      </c>
      <c r="D241">
        <v>22182</v>
      </c>
      <c r="E241">
        <v>1917</v>
      </c>
      <c r="F241" t="s">
        <v>31</v>
      </c>
      <c r="U241" t="s">
        <v>68</v>
      </c>
      <c r="V241" t="s">
        <v>69</v>
      </c>
      <c r="Y241" t="s">
        <v>70</v>
      </c>
      <c r="AC241" t="s">
        <v>71</v>
      </c>
    </row>
    <row r="242" spans="1:29" x14ac:dyDescent="0.2">
      <c r="A242" t="s">
        <v>62</v>
      </c>
      <c r="B242" t="s">
        <v>542</v>
      </c>
      <c r="C242">
        <v>80203</v>
      </c>
      <c r="D242">
        <v>82152</v>
      </c>
      <c r="E242">
        <v>1950</v>
      </c>
      <c r="F242" t="s">
        <v>33</v>
      </c>
      <c r="U242" t="s">
        <v>79</v>
      </c>
      <c r="V242" t="s">
        <v>80</v>
      </c>
      <c r="Y242" t="s">
        <v>65</v>
      </c>
      <c r="AC242" t="s">
        <v>81</v>
      </c>
    </row>
    <row r="243" spans="1:29" x14ac:dyDescent="0.2">
      <c r="A243" t="s">
        <v>82</v>
      </c>
      <c r="B243" t="s">
        <v>542</v>
      </c>
      <c r="C243">
        <v>49431</v>
      </c>
      <c r="D243">
        <v>51197</v>
      </c>
      <c r="E243">
        <v>1767</v>
      </c>
      <c r="F243" t="s">
        <v>31</v>
      </c>
      <c r="U243" t="s">
        <v>83</v>
      </c>
      <c r="V243" t="s">
        <v>84</v>
      </c>
      <c r="Y243" t="s">
        <v>85</v>
      </c>
      <c r="AC243" t="s">
        <v>86</v>
      </c>
    </row>
    <row r="244" spans="1:29" x14ac:dyDescent="0.2">
      <c r="A244" t="s">
        <v>87</v>
      </c>
      <c r="B244" t="s">
        <v>542</v>
      </c>
      <c r="C244">
        <v>22328</v>
      </c>
      <c r="D244">
        <v>24058</v>
      </c>
      <c r="E244">
        <v>1731</v>
      </c>
      <c r="F244" t="s">
        <v>31</v>
      </c>
      <c r="U244" t="s">
        <v>88</v>
      </c>
      <c r="V244" t="s">
        <v>89</v>
      </c>
      <c r="Y244" t="s">
        <v>90</v>
      </c>
      <c r="AC244" t="s">
        <v>91</v>
      </c>
    </row>
    <row r="245" spans="1:29" x14ac:dyDescent="0.2">
      <c r="A245" t="s">
        <v>67</v>
      </c>
      <c r="B245" t="s">
        <v>542</v>
      </c>
      <c r="C245">
        <v>60905</v>
      </c>
      <c r="D245">
        <v>62581</v>
      </c>
      <c r="E245">
        <v>1677</v>
      </c>
      <c r="F245" t="s">
        <v>33</v>
      </c>
      <c r="U245" t="s">
        <v>92</v>
      </c>
      <c r="V245" t="s">
        <v>93</v>
      </c>
      <c r="Y245" t="s">
        <v>70</v>
      </c>
      <c r="AC245" t="s">
        <v>94</v>
      </c>
    </row>
    <row r="246" spans="1:29" x14ac:dyDescent="0.2">
      <c r="A246" t="s">
        <v>62</v>
      </c>
      <c r="B246" t="s">
        <v>542</v>
      </c>
      <c r="C246">
        <v>56954</v>
      </c>
      <c r="D246">
        <v>58522</v>
      </c>
      <c r="E246">
        <v>1569</v>
      </c>
      <c r="F246" t="s">
        <v>33</v>
      </c>
      <c r="U246" t="s">
        <v>95</v>
      </c>
      <c r="V246" t="s">
        <v>96</v>
      </c>
      <c r="Y246" t="s">
        <v>65</v>
      </c>
      <c r="AC246" t="s">
        <v>97</v>
      </c>
    </row>
    <row r="247" spans="1:29" x14ac:dyDescent="0.2">
      <c r="A247" t="s">
        <v>103</v>
      </c>
      <c r="B247" t="s">
        <v>542</v>
      </c>
      <c r="C247">
        <v>100781</v>
      </c>
      <c r="D247">
        <v>101628</v>
      </c>
      <c r="E247">
        <v>848</v>
      </c>
      <c r="F247" t="s">
        <v>31</v>
      </c>
      <c r="G247" t="s">
        <v>104</v>
      </c>
      <c r="U247" t="s">
        <v>105</v>
      </c>
      <c r="Y247" t="s">
        <v>106</v>
      </c>
    </row>
    <row r="248" spans="1:29" x14ac:dyDescent="0.2">
      <c r="A248" t="s">
        <v>98</v>
      </c>
      <c r="B248" t="s">
        <v>542</v>
      </c>
      <c r="C248">
        <v>73483</v>
      </c>
      <c r="D248">
        <v>74928</v>
      </c>
      <c r="E248">
        <v>1446</v>
      </c>
      <c r="F248" t="s">
        <v>33</v>
      </c>
      <c r="U248" t="s">
        <v>99</v>
      </c>
      <c r="V248" t="s">
        <v>100</v>
      </c>
      <c r="Y248" t="s">
        <v>101</v>
      </c>
      <c r="AC248" t="s">
        <v>102</v>
      </c>
    </row>
    <row r="249" spans="1:29" x14ac:dyDescent="0.2">
      <c r="A249" t="s">
        <v>67</v>
      </c>
      <c r="B249" t="s">
        <v>542</v>
      </c>
      <c r="C249">
        <v>76204</v>
      </c>
      <c r="D249">
        <v>77592</v>
      </c>
      <c r="E249">
        <v>1389</v>
      </c>
      <c r="F249" t="s">
        <v>31</v>
      </c>
      <c r="U249" t="s">
        <v>107</v>
      </c>
      <c r="V249" t="s">
        <v>108</v>
      </c>
      <c r="Y249" t="s">
        <v>70</v>
      </c>
      <c r="AC249" t="s">
        <v>109</v>
      </c>
    </row>
    <row r="250" spans="1:29" x14ac:dyDescent="0.2">
      <c r="A250" t="s">
        <v>67</v>
      </c>
      <c r="B250" t="s">
        <v>542</v>
      </c>
      <c r="C250">
        <v>97173</v>
      </c>
      <c r="D250">
        <v>98522</v>
      </c>
      <c r="E250">
        <v>1350</v>
      </c>
      <c r="F250" t="s">
        <v>31</v>
      </c>
      <c r="U250" t="s">
        <v>110</v>
      </c>
      <c r="V250" t="s">
        <v>111</v>
      </c>
      <c r="Y250" t="s">
        <v>70</v>
      </c>
      <c r="AC250" t="s">
        <v>112</v>
      </c>
    </row>
    <row r="251" spans="1:29" x14ac:dyDescent="0.2">
      <c r="A251" t="s">
        <v>113</v>
      </c>
      <c r="B251" t="s">
        <v>542</v>
      </c>
      <c r="C251">
        <v>4241</v>
      </c>
      <c r="D251">
        <v>5257</v>
      </c>
      <c r="E251">
        <v>1017</v>
      </c>
      <c r="F251" t="s">
        <v>31</v>
      </c>
      <c r="G251" t="s">
        <v>104</v>
      </c>
      <c r="T251" t="s">
        <v>114</v>
      </c>
      <c r="U251" t="s">
        <v>115</v>
      </c>
      <c r="V251" t="s">
        <v>116</v>
      </c>
      <c r="Y251" t="s">
        <v>117</v>
      </c>
      <c r="AC251" t="s">
        <v>118</v>
      </c>
    </row>
    <row r="252" spans="1:29" x14ac:dyDescent="0.2">
      <c r="A252" t="s">
        <v>119</v>
      </c>
      <c r="B252" t="s">
        <v>542</v>
      </c>
      <c r="C252">
        <v>51537</v>
      </c>
      <c r="D252">
        <v>52805</v>
      </c>
      <c r="E252">
        <v>1269</v>
      </c>
      <c r="F252" t="s">
        <v>31</v>
      </c>
      <c r="G252" t="s">
        <v>39</v>
      </c>
      <c r="T252" t="s">
        <v>46</v>
      </c>
      <c r="U252" t="s">
        <v>120</v>
      </c>
      <c r="V252" t="s">
        <v>121</v>
      </c>
      <c r="X252" t="s">
        <v>122</v>
      </c>
      <c r="Y252" t="s">
        <v>123</v>
      </c>
      <c r="AC252" t="s">
        <v>124</v>
      </c>
    </row>
    <row r="253" spans="1:29" x14ac:dyDescent="0.2">
      <c r="A253" t="s">
        <v>125</v>
      </c>
      <c r="B253" t="s">
        <v>542</v>
      </c>
      <c r="C253">
        <v>26352</v>
      </c>
      <c r="D253">
        <v>27608</v>
      </c>
      <c r="E253">
        <v>1257</v>
      </c>
      <c r="F253" t="s">
        <v>33</v>
      </c>
      <c r="U253" t="s">
        <v>126</v>
      </c>
      <c r="V253" t="s">
        <v>127</v>
      </c>
      <c r="Y253" t="s">
        <v>128</v>
      </c>
      <c r="AC253" t="s">
        <v>129</v>
      </c>
    </row>
    <row r="254" spans="1:29" x14ac:dyDescent="0.2">
      <c r="A254" t="s">
        <v>67</v>
      </c>
      <c r="B254" t="s">
        <v>542</v>
      </c>
      <c r="C254">
        <v>78642</v>
      </c>
      <c r="D254">
        <v>79775</v>
      </c>
      <c r="E254">
        <v>1134</v>
      </c>
      <c r="F254" t="s">
        <v>31</v>
      </c>
      <c r="U254" t="s">
        <v>130</v>
      </c>
      <c r="V254" t="s">
        <v>131</v>
      </c>
      <c r="Y254" t="s">
        <v>70</v>
      </c>
      <c r="AC254" t="s">
        <v>132</v>
      </c>
    </row>
    <row r="255" spans="1:29" x14ac:dyDescent="0.2">
      <c r="A255" t="s">
        <v>67</v>
      </c>
      <c r="B255" t="s">
        <v>542</v>
      </c>
      <c r="C255">
        <v>52881</v>
      </c>
      <c r="D255">
        <v>53996</v>
      </c>
      <c r="E255">
        <v>1116</v>
      </c>
      <c r="F255" t="s">
        <v>33</v>
      </c>
      <c r="U255" t="s">
        <v>138</v>
      </c>
      <c r="V255" t="s">
        <v>139</v>
      </c>
      <c r="Y255" t="s">
        <v>70</v>
      </c>
      <c r="AC255" t="s">
        <v>140</v>
      </c>
    </row>
    <row r="256" spans="1:29" x14ac:dyDescent="0.2">
      <c r="A256" t="s">
        <v>141</v>
      </c>
      <c r="B256" t="s">
        <v>542</v>
      </c>
      <c r="C256">
        <v>62908</v>
      </c>
      <c r="D256">
        <v>64011</v>
      </c>
      <c r="E256">
        <v>1104</v>
      </c>
      <c r="F256" t="s">
        <v>31</v>
      </c>
      <c r="G256" t="s">
        <v>142</v>
      </c>
      <c r="T256" t="s">
        <v>46</v>
      </c>
      <c r="U256" t="s">
        <v>143</v>
      </c>
      <c r="V256" t="s">
        <v>144</v>
      </c>
      <c r="X256" t="s">
        <v>145</v>
      </c>
      <c r="Y256" t="s">
        <v>146</v>
      </c>
      <c r="AC256" t="s">
        <v>147</v>
      </c>
    </row>
    <row r="257" spans="1:29" x14ac:dyDescent="0.2">
      <c r="A257" t="s">
        <v>133</v>
      </c>
      <c r="B257" t="s">
        <v>542</v>
      </c>
      <c r="C257">
        <v>83905</v>
      </c>
      <c r="D257">
        <v>85017</v>
      </c>
      <c r="E257">
        <v>1113</v>
      </c>
      <c r="F257" t="s">
        <v>33</v>
      </c>
      <c r="U257" t="s">
        <v>134</v>
      </c>
      <c r="V257" t="s">
        <v>135</v>
      </c>
      <c r="Y257" t="s">
        <v>136</v>
      </c>
      <c r="AC257" t="s">
        <v>137</v>
      </c>
    </row>
    <row r="258" spans="1:29" x14ac:dyDescent="0.2">
      <c r="A258" t="s">
        <v>67</v>
      </c>
      <c r="B258" t="s">
        <v>542</v>
      </c>
      <c r="C258">
        <v>66936</v>
      </c>
      <c r="D258">
        <v>67976</v>
      </c>
      <c r="E258">
        <v>1041</v>
      </c>
      <c r="F258" t="s">
        <v>33</v>
      </c>
      <c r="U258" t="s">
        <v>148</v>
      </c>
      <c r="V258" t="s">
        <v>149</v>
      </c>
      <c r="Y258" t="s">
        <v>70</v>
      </c>
      <c r="AC258" t="s">
        <v>150</v>
      </c>
    </row>
    <row r="259" spans="1:29" x14ac:dyDescent="0.2">
      <c r="A259" t="s">
        <v>157</v>
      </c>
      <c r="B259" t="s">
        <v>542</v>
      </c>
      <c r="C259">
        <v>99125</v>
      </c>
      <c r="D259">
        <v>100141</v>
      </c>
      <c r="E259">
        <v>1017</v>
      </c>
      <c r="F259" t="s">
        <v>31</v>
      </c>
      <c r="U259" t="s">
        <v>158</v>
      </c>
      <c r="V259" t="s">
        <v>159</v>
      </c>
      <c r="Y259" t="s">
        <v>160</v>
      </c>
      <c r="AC259" t="s">
        <v>161</v>
      </c>
    </row>
    <row r="260" spans="1:29" x14ac:dyDescent="0.2">
      <c r="A260" t="s">
        <v>151</v>
      </c>
      <c r="B260" t="s">
        <v>542</v>
      </c>
      <c r="C260">
        <v>27605</v>
      </c>
      <c r="D260">
        <v>28630</v>
      </c>
      <c r="E260">
        <v>1026</v>
      </c>
      <c r="F260" t="s">
        <v>33</v>
      </c>
      <c r="G260" t="s">
        <v>152</v>
      </c>
      <c r="U260" t="s">
        <v>153</v>
      </c>
      <c r="V260" t="s">
        <v>154</v>
      </c>
      <c r="Y260" t="s">
        <v>155</v>
      </c>
      <c r="AC260" t="s">
        <v>156</v>
      </c>
    </row>
    <row r="261" spans="1:29" x14ac:dyDescent="0.2">
      <c r="A261" t="s">
        <v>178</v>
      </c>
      <c r="B261" t="s">
        <v>542</v>
      </c>
      <c r="C261">
        <v>5340</v>
      </c>
      <c r="D261">
        <v>6284</v>
      </c>
      <c r="E261">
        <v>945</v>
      </c>
      <c r="F261" t="s">
        <v>33</v>
      </c>
      <c r="G261" t="s">
        <v>179</v>
      </c>
      <c r="U261" t="s">
        <v>180</v>
      </c>
      <c r="V261" t="s">
        <v>181</v>
      </c>
      <c r="Y261" t="s">
        <v>182</v>
      </c>
      <c r="AC261" t="s">
        <v>183</v>
      </c>
    </row>
    <row r="262" spans="1:29" x14ac:dyDescent="0.2">
      <c r="A262" t="s">
        <v>162</v>
      </c>
      <c r="B262" t="s">
        <v>542</v>
      </c>
      <c r="C262">
        <v>64822</v>
      </c>
      <c r="D262">
        <v>65832</v>
      </c>
      <c r="E262">
        <v>1011</v>
      </c>
      <c r="F262" t="s">
        <v>31</v>
      </c>
      <c r="G262" t="s">
        <v>163</v>
      </c>
      <c r="T262" t="s">
        <v>46</v>
      </c>
      <c r="U262" t="s">
        <v>164</v>
      </c>
      <c r="V262" t="s">
        <v>165</v>
      </c>
      <c r="X262" t="s">
        <v>166</v>
      </c>
      <c r="Y262" t="s">
        <v>167</v>
      </c>
      <c r="AC262" t="s">
        <v>168</v>
      </c>
    </row>
    <row r="263" spans="1:29" x14ac:dyDescent="0.2">
      <c r="A263" t="s">
        <v>162</v>
      </c>
      <c r="B263" t="s">
        <v>542</v>
      </c>
      <c r="C263">
        <v>88627</v>
      </c>
      <c r="D263">
        <v>89616</v>
      </c>
      <c r="E263">
        <v>990</v>
      </c>
      <c r="F263" t="s">
        <v>31</v>
      </c>
      <c r="G263" t="s">
        <v>163</v>
      </c>
      <c r="T263" t="s">
        <v>46</v>
      </c>
      <c r="U263" t="s">
        <v>184</v>
      </c>
      <c r="V263" t="s">
        <v>185</v>
      </c>
      <c r="X263" t="s">
        <v>166</v>
      </c>
      <c r="Y263" t="s">
        <v>167</v>
      </c>
      <c r="AC263" t="s">
        <v>186</v>
      </c>
    </row>
    <row r="264" spans="1:29" x14ac:dyDescent="0.2">
      <c r="A264" t="s">
        <v>67</v>
      </c>
      <c r="B264" t="s">
        <v>542</v>
      </c>
      <c r="C264">
        <v>77599</v>
      </c>
      <c r="D264">
        <v>78591</v>
      </c>
      <c r="E264">
        <v>993</v>
      </c>
      <c r="F264" t="s">
        <v>31</v>
      </c>
      <c r="U264" t="s">
        <v>169</v>
      </c>
      <c r="V264" t="s">
        <v>170</v>
      </c>
      <c r="Y264" t="s">
        <v>70</v>
      </c>
      <c r="AC264" t="s">
        <v>171</v>
      </c>
    </row>
    <row r="265" spans="1:29" x14ac:dyDescent="0.2">
      <c r="A265" t="s">
        <v>172</v>
      </c>
      <c r="B265" t="s">
        <v>542</v>
      </c>
      <c r="C265">
        <v>11524</v>
      </c>
      <c r="D265">
        <v>12513</v>
      </c>
      <c r="E265">
        <v>990</v>
      </c>
      <c r="F265" t="s">
        <v>31</v>
      </c>
      <c r="G265" t="s">
        <v>39</v>
      </c>
      <c r="U265" t="s">
        <v>173</v>
      </c>
      <c r="V265" t="s">
        <v>174</v>
      </c>
      <c r="X265" t="s">
        <v>175</v>
      </c>
      <c r="Y265" t="s">
        <v>176</v>
      </c>
      <c r="AC265" t="s">
        <v>177</v>
      </c>
    </row>
    <row r="266" spans="1:29" x14ac:dyDescent="0.2">
      <c r="A266" t="s">
        <v>187</v>
      </c>
      <c r="B266" t="s">
        <v>542</v>
      </c>
      <c r="C266">
        <v>14804</v>
      </c>
      <c r="D266">
        <v>15781</v>
      </c>
      <c r="E266">
        <v>978</v>
      </c>
      <c r="F266" t="s">
        <v>31</v>
      </c>
      <c r="G266" t="s">
        <v>163</v>
      </c>
      <c r="T266" t="s">
        <v>46</v>
      </c>
      <c r="U266" t="s">
        <v>188</v>
      </c>
      <c r="V266" t="s">
        <v>189</v>
      </c>
      <c r="X266" t="s">
        <v>190</v>
      </c>
      <c r="Y266" t="s">
        <v>191</v>
      </c>
      <c r="AC266" t="s">
        <v>192</v>
      </c>
    </row>
    <row r="267" spans="1:29" x14ac:dyDescent="0.2">
      <c r="A267" t="s">
        <v>67</v>
      </c>
      <c r="B267" t="s">
        <v>542</v>
      </c>
      <c r="C267">
        <v>75157</v>
      </c>
      <c r="D267">
        <v>76089</v>
      </c>
      <c r="E267">
        <v>933</v>
      </c>
      <c r="F267" t="s">
        <v>31</v>
      </c>
      <c r="U267" t="s">
        <v>193</v>
      </c>
      <c r="V267" t="s">
        <v>194</v>
      </c>
      <c r="Y267" t="s">
        <v>70</v>
      </c>
      <c r="AC267" t="s">
        <v>195</v>
      </c>
    </row>
    <row r="268" spans="1:29" x14ac:dyDescent="0.2">
      <c r="A268" t="s">
        <v>67</v>
      </c>
      <c r="B268" t="s">
        <v>542</v>
      </c>
      <c r="C268">
        <v>95369</v>
      </c>
      <c r="D268">
        <v>96241</v>
      </c>
      <c r="E268">
        <v>873</v>
      </c>
      <c r="F268" t="s">
        <v>31</v>
      </c>
      <c r="U268" t="s">
        <v>196</v>
      </c>
      <c r="V268" t="s">
        <v>197</v>
      </c>
      <c r="Y268" t="s">
        <v>70</v>
      </c>
      <c r="AC268" t="s">
        <v>198</v>
      </c>
    </row>
    <row r="269" spans="1:29" x14ac:dyDescent="0.2">
      <c r="A269" t="s">
        <v>141</v>
      </c>
      <c r="B269" t="s">
        <v>542</v>
      </c>
      <c r="C269">
        <v>13441</v>
      </c>
      <c r="D269">
        <v>14229</v>
      </c>
      <c r="E269">
        <v>789</v>
      </c>
      <c r="F269" t="s">
        <v>31</v>
      </c>
      <c r="G269" t="s">
        <v>142</v>
      </c>
      <c r="T269" t="s">
        <v>46</v>
      </c>
      <c r="U269" t="s">
        <v>199</v>
      </c>
      <c r="V269" t="s">
        <v>200</v>
      </c>
      <c r="X269" t="s">
        <v>145</v>
      </c>
      <c r="Y269" t="s">
        <v>146</v>
      </c>
      <c r="AC269" t="s">
        <v>201</v>
      </c>
    </row>
    <row r="270" spans="1:29" x14ac:dyDescent="0.2">
      <c r="A270" t="s">
        <v>202</v>
      </c>
      <c r="B270" t="s">
        <v>542</v>
      </c>
      <c r="C270">
        <v>82630</v>
      </c>
      <c r="D270">
        <v>83409</v>
      </c>
      <c r="E270">
        <v>780</v>
      </c>
      <c r="F270" t="s">
        <v>33</v>
      </c>
      <c r="G270" t="s">
        <v>39</v>
      </c>
      <c r="T270" t="s">
        <v>46</v>
      </c>
      <c r="U270" t="s">
        <v>203</v>
      </c>
      <c r="V270" t="s">
        <v>204</v>
      </c>
      <c r="X270" t="s">
        <v>205</v>
      </c>
      <c r="Y270" t="s">
        <v>206</v>
      </c>
      <c r="AC270" t="s">
        <v>207</v>
      </c>
    </row>
    <row r="271" spans="1:29" x14ac:dyDescent="0.2">
      <c r="A271" t="s">
        <v>208</v>
      </c>
      <c r="B271" t="s">
        <v>542</v>
      </c>
      <c r="C271">
        <v>12674</v>
      </c>
      <c r="D271">
        <v>13438</v>
      </c>
      <c r="E271">
        <v>765</v>
      </c>
      <c r="F271" t="s">
        <v>31</v>
      </c>
      <c r="G271" t="s">
        <v>39</v>
      </c>
      <c r="U271" t="s">
        <v>209</v>
      </c>
      <c r="V271" t="s">
        <v>210</v>
      </c>
      <c r="X271" t="s">
        <v>211</v>
      </c>
      <c r="Y271" t="s">
        <v>212</v>
      </c>
      <c r="AC271" t="s">
        <v>213</v>
      </c>
    </row>
    <row r="272" spans="1:29" x14ac:dyDescent="0.2">
      <c r="A272" t="s">
        <v>214</v>
      </c>
      <c r="B272" t="s">
        <v>542</v>
      </c>
      <c r="C272">
        <v>40637</v>
      </c>
      <c r="D272">
        <v>41368</v>
      </c>
      <c r="E272">
        <v>732</v>
      </c>
      <c r="F272" t="s">
        <v>33</v>
      </c>
      <c r="U272" t="s">
        <v>215</v>
      </c>
      <c r="V272" t="s">
        <v>216</v>
      </c>
      <c r="Y272" t="s">
        <v>217</v>
      </c>
      <c r="AC272" t="s">
        <v>218</v>
      </c>
    </row>
    <row r="273" spans="1:29" x14ac:dyDescent="0.2">
      <c r="A273" t="s">
        <v>219</v>
      </c>
      <c r="B273" t="s">
        <v>542</v>
      </c>
      <c r="C273">
        <v>47550</v>
      </c>
      <c r="D273">
        <v>48242</v>
      </c>
      <c r="E273">
        <v>693</v>
      </c>
      <c r="F273" t="s">
        <v>31</v>
      </c>
      <c r="U273" t="s">
        <v>220</v>
      </c>
      <c r="V273" t="s">
        <v>221</v>
      </c>
      <c r="Y273" t="s">
        <v>222</v>
      </c>
      <c r="AC273" t="s">
        <v>223</v>
      </c>
    </row>
    <row r="274" spans="1:29" x14ac:dyDescent="0.2">
      <c r="A274" t="s">
        <v>229</v>
      </c>
      <c r="B274" t="s">
        <v>542</v>
      </c>
      <c r="C274">
        <v>48790</v>
      </c>
      <c r="D274">
        <v>49434</v>
      </c>
      <c r="E274">
        <v>645</v>
      </c>
      <c r="F274" t="s">
        <v>31</v>
      </c>
      <c r="U274" t="s">
        <v>230</v>
      </c>
      <c r="V274" t="s">
        <v>231</v>
      </c>
      <c r="Y274" t="s">
        <v>232</v>
      </c>
      <c r="AC274" t="s">
        <v>233</v>
      </c>
    </row>
    <row r="275" spans="1:29" x14ac:dyDescent="0.2">
      <c r="A275" t="s">
        <v>224</v>
      </c>
      <c r="B275" t="s">
        <v>542</v>
      </c>
      <c r="C275">
        <v>100246</v>
      </c>
      <c r="D275">
        <v>100704</v>
      </c>
      <c r="E275">
        <v>459</v>
      </c>
      <c r="F275" t="s">
        <v>33</v>
      </c>
      <c r="U275" t="s">
        <v>225</v>
      </c>
      <c r="V275" t="s">
        <v>226</v>
      </c>
      <c r="Y275" t="s">
        <v>227</v>
      </c>
      <c r="AC275" t="s">
        <v>228</v>
      </c>
    </row>
    <row r="276" spans="1:29" x14ac:dyDescent="0.2">
      <c r="A276" t="s">
        <v>234</v>
      </c>
      <c r="B276" t="s">
        <v>542</v>
      </c>
      <c r="C276">
        <v>706</v>
      </c>
      <c r="D276">
        <v>1287</v>
      </c>
      <c r="E276">
        <v>582</v>
      </c>
      <c r="F276" t="s">
        <v>33</v>
      </c>
      <c r="U276" t="s">
        <v>235</v>
      </c>
      <c r="V276" t="s">
        <v>236</v>
      </c>
      <c r="Y276" t="s">
        <v>237</v>
      </c>
      <c r="AC276" t="s">
        <v>238</v>
      </c>
    </row>
    <row r="277" spans="1:29" x14ac:dyDescent="0.2">
      <c r="A277" t="s">
        <v>239</v>
      </c>
      <c r="B277" t="s">
        <v>542</v>
      </c>
      <c r="C277">
        <v>41845</v>
      </c>
      <c r="D277">
        <v>42492</v>
      </c>
      <c r="E277">
        <v>648</v>
      </c>
      <c r="F277" t="s">
        <v>31</v>
      </c>
      <c r="G277" t="s">
        <v>240</v>
      </c>
      <c r="T277" t="s">
        <v>241</v>
      </c>
      <c r="U277" t="s">
        <v>242</v>
      </c>
      <c r="V277" t="s">
        <v>243</v>
      </c>
      <c r="Y277" t="s">
        <v>244</v>
      </c>
      <c r="AC277" t="s">
        <v>245</v>
      </c>
    </row>
    <row r="278" spans="1:29" x14ac:dyDescent="0.2">
      <c r="A278" t="s">
        <v>246</v>
      </c>
      <c r="B278" t="s">
        <v>542</v>
      </c>
      <c r="C278">
        <v>94718</v>
      </c>
      <c r="D278">
        <v>95344</v>
      </c>
      <c r="E278">
        <v>627</v>
      </c>
      <c r="F278" t="s">
        <v>31</v>
      </c>
      <c r="U278" t="s">
        <v>247</v>
      </c>
      <c r="V278" t="s">
        <v>248</v>
      </c>
      <c r="Y278" t="s">
        <v>249</v>
      </c>
      <c r="AC278" t="s">
        <v>250</v>
      </c>
    </row>
    <row r="279" spans="1:29" x14ac:dyDescent="0.2">
      <c r="A279" t="s">
        <v>67</v>
      </c>
      <c r="B279" t="s">
        <v>542</v>
      </c>
      <c r="C279">
        <v>96348</v>
      </c>
      <c r="D279">
        <v>96938</v>
      </c>
      <c r="E279">
        <v>591</v>
      </c>
      <c r="F279" t="s">
        <v>31</v>
      </c>
      <c r="U279" t="s">
        <v>254</v>
      </c>
      <c r="V279" t="s">
        <v>255</v>
      </c>
      <c r="Y279" t="s">
        <v>70</v>
      </c>
      <c r="AC279" t="s">
        <v>256</v>
      </c>
    </row>
    <row r="280" spans="1:29" x14ac:dyDescent="0.2">
      <c r="A280" t="s">
        <v>67</v>
      </c>
      <c r="B280" t="s">
        <v>542</v>
      </c>
      <c r="C280">
        <v>43053</v>
      </c>
      <c r="D280">
        <v>43646</v>
      </c>
      <c r="E280">
        <v>594</v>
      </c>
      <c r="F280" t="s">
        <v>33</v>
      </c>
      <c r="U280" t="s">
        <v>257</v>
      </c>
      <c r="V280" t="s">
        <v>258</v>
      </c>
      <c r="Y280" t="s">
        <v>70</v>
      </c>
      <c r="AC280" t="s">
        <v>259</v>
      </c>
    </row>
    <row r="281" spans="1:29" x14ac:dyDescent="0.2">
      <c r="A281" t="s">
        <v>270</v>
      </c>
      <c r="B281" t="s">
        <v>542</v>
      </c>
      <c r="C281">
        <v>72878</v>
      </c>
      <c r="D281">
        <v>73459</v>
      </c>
      <c r="E281">
        <v>582</v>
      </c>
      <c r="F281" t="s">
        <v>33</v>
      </c>
      <c r="U281" t="s">
        <v>271</v>
      </c>
      <c r="V281" t="s">
        <v>272</v>
      </c>
      <c r="Y281" t="s">
        <v>273</v>
      </c>
      <c r="AC281" t="s">
        <v>274</v>
      </c>
    </row>
    <row r="282" spans="1:29" x14ac:dyDescent="0.2">
      <c r="A282" t="s">
        <v>67</v>
      </c>
      <c r="B282" t="s">
        <v>542</v>
      </c>
      <c r="C282">
        <v>37554</v>
      </c>
      <c r="D282">
        <v>38138</v>
      </c>
      <c r="E282">
        <v>585</v>
      </c>
      <c r="F282" t="s">
        <v>33</v>
      </c>
      <c r="U282" t="s">
        <v>251</v>
      </c>
      <c r="V282" t="s">
        <v>252</v>
      </c>
      <c r="Y282" t="s">
        <v>70</v>
      </c>
      <c r="AC282" t="s">
        <v>253</v>
      </c>
    </row>
    <row r="283" spans="1:29" x14ac:dyDescent="0.2">
      <c r="A283" t="s">
        <v>67</v>
      </c>
      <c r="B283" t="s">
        <v>542</v>
      </c>
      <c r="C283">
        <v>24925</v>
      </c>
      <c r="D283">
        <v>25509</v>
      </c>
      <c r="E283">
        <v>585</v>
      </c>
      <c r="F283" t="s">
        <v>33</v>
      </c>
      <c r="U283" t="s">
        <v>267</v>
      </c>
      <c r="V283" t="s">
        <v>268</v>
      </c>
      <c r="Y283" t="s">
        <v>70</v>
      </c>
      <c r="AC283" t="s">
        <v>269</v>
      </c>
    </row>
    <row r="284" spans="1:29" x14ac:dyDescent="0.2">
      <c r="A284" t="s">
        <v>67</v>
      </c>
      <c r="B284" t="s">
        <v>542</v>
      </c>
      <c r="C284">
        <v>38131</v>
      </c>
      <c r="D284">
        <v>38712</v>
      </c>
      <c r="E284">
        <v>582</v>
      </c>
      <c r="F284" t="s">
        <v>33</v>
      </c>
      <c r="U284" t="s">
        <v>275</v>
      </c>
      <c r="V284" t="s">
        <v>276</v>
      </c>
      <c r="Y284" t="s">
        <v>70</v>
      </c>
      <c r="AC284" t="s">
        <v>277</v>
      </c>
    </row>
    <row r="285" spans="1:29" x14ac:dyDescent="0.2">
      <c r="A285" t="s">
        <v>278</v>
      </c>
      <c r="B285" t="s">
        <v>542</v>
      </c>
      <c r="C285">
        <v>14222</v>
      </c>
      <c r="D285">
        <v>14794</v>
      </c>
      <c r="E285">
        <v>573</v>
      </c>
      <c r="F285" t="s">
        <v>31</v>
      </c>
      <c r="T285" t="s">
        <v>46</v>
      </c>
      <c r="U285" t="s">
        <v>279</v>
      </c>
      <c r="V285" t="s">
        <v>280</v>
      </c>
      <c r="W285" t="s">
        <v>281</v>
      </c>
      <c r="X285" t="s">
        <v>282</v>
      </c>
      <c r="Y285" t="s">
        <v>283</v>
      </c>
      <c r="AC285" t="s">
        <v>284</v>
      </c>
    </row>
    <row r="286" spans="1:29" x14ac:dyDescent="0.2">
      <c r="A286" t="s">
        <v>285</v>
      </c>
      <c r="B286" t="s">
        <v>542</v>
      </c>
      <c r="C286">
        <v>56394</v>
      </c>
      <c r="D286">
        <v>56954</v>
      </c>
      <c r="E286">
        <v>561</v>
      </c>
      <c r="F286" t="s">
        <v>33</v>
      </c>
      <c r="U286" t="s">
        <v>286</v>
      </c>
      <c r="V286" t="s">
        <v>287</v>
      </c>
      <c r="X286" t="s">
        <v>288</v>
      </c>
      <c r="Y286" t="s">
        <v>289</v>
      </c>
      <c r="AC286" t="s">
        <v>290</v>
      </c>
    </row>
    <row r="287" spans="1:29" x14ac:dyDescent="0.2">
      <c r="A287" t="s">
        <v>260</v>
      </c>
      <c r="B287" t="s">
        <v>542</v>
      </c>
      <c r="C287">
        <v>2399</v>
      </c>
      <c r="D287">
        <v>2965</v>
      </c>
      <c r="E287">
        <v>567</v>
      </c>
      <c r="F287" t="s">
        <v>31</v>
      </c>
      <c r="G287" t="s">
        <v>261</v>
      </c>
      <c r="T287" t="s">
        <v>262</v>
      </c>
      <c r="U287" t="s">
        <v>263</v>
      </c>
      <c r="V287" t="s">
        <v>264</v>
      </c>
      <c r="Y287" t="s">
        <v>265</v>
      </c>
      <c r="AC287" t="s">
        <v>266</v>
      </c>
    </row>
    <row r="288" spans="1:29" x14ac:dyDescent="0.2">
      <c r="A288" t="s">
        <v>302</v>
      </c>
      <c r="B288" t="s">
        <v>542</v>
      </c>
      <c r="C288">
        <v>28850</v>
      </c>
      <c r="D288">
        <v>29353</v>
      </c>
      <c r="E288">
        <v>504</v>
      </c>
      <c r="F288" t="s">
        <v>33</v>
      </c>
      <c r="G288" t="s">
        <v>303</v>
      </c>
      <c r="U288" t="s">
        <v>304</v>
      </c>
      <c r="V288" t="s">
        <v>305</v>
      </c>
      <c r="Y288" t="s">
        <v>306</v>
      </c>
      <c r="AC288" t="s">
        <v>307</v>
      </c>
    </row>
    <row r="289" spans="1:29" x14ac:dyDescent="0.2">
      <c r="A289" t="s">
        <v>67</v>
      </c>
      <c r="B289" t="s">
        <v>542</v>
      </c>
      <c r="C289">
        <v>98500</v>
      </c>
      <c r="D289">
        <v>99015</v>
      </c>
      <c r="E289">
        <v>516</v>
      </c>
      <c r="F289" t="s">
        <v>31</v>
      </c>
      <c r="U289" t="s">
        <v>291</v>
      </c>
      <c r="V289" t="s">
        <v>292</v>
      </c>
      <c r="Y289" t="s">
        <v>70</v>
      </c>
      <c r="AC289" t="s">
        <v>293</v>
      </c>
    </row>
    <row r="290" spans="1:29" x14ac:dyDescent="0.2">
      <c r="A290" t="s">
        <v>32</v>
      </c>
      <c r="B290" t="s">
        <v>542</v>
      </c>
      <c r="C290">
        <v>93673</v>
      </c>
      <c r="D290">
        <v>94188</v>
      </c>
      <c r="E290">
        <v>516</v>
      </c>
      <c r="F290" t="s">
        <v>31</v>
      </c>
      <c r="U290" t="s">
        <v>294</v>
      </c>
      <c r="V290" t="s">
        <v>295</v>
      </c>
      <c r="Y290" t="s">
        <v>36</v>
      </c>
      <c r="AC290" t="s">
        <v>296</v>
      </c>
    </row>
    <row r="291" spans="1:29" x14ac:dyDescent="0.2">
      <c r="A291" t="s">
        <v>297</v>
      </c>
      <c r="B291" t="s">
        <v>542</v>
      </c>
      <c r="C291">
        <v>45124</v>
      </c>
      <c r="D291">
        <v>45630</v>
      </c>
      <c r="E291">
        <v>507</v>
      </c>
      <c r="F291" t="s">
        <v>31</v>
      </c>
      <c r="U291" t="s">
        <v>298</v>
      </c>
      <c r="V291" t="s">
        <v>299</v>
      </c>
      <c r="Y291" t="s">
        <v>300</v>
      </c>
      <c r="AC291" t="s">
        <v>301</v>
      </c>
    </row>
    <row r="292" spans="1:29" x14ac:dyDescent="0.2">
      <c r="A292" t="s">
        <v>308</v>
      </c>
      <c r="B292" t="s">
        <v>542</v>
      </c>
      <c r="C292">
        <v>3367</v>
      </c>
      <c r="D292">
        <v>3819</v>
      </c>
      <c r="E292">
        <v>453</v>
      </c>
      <c r="F292" t="s">
        <v>33</v>
      </c>
      <c r="G292" t="s">
        <v>309</v>
      </c>
      <c r="U292" t="s">
        <v>310</v>
      </c>
      <c r="Y292" t="s">
        <v>311</v>
      </c>
      <c r="AC292" t="s">
        <v>312</v>
      </c>
    </row>
    <row r="293" spans="1:29" x14ac:dyDescent="0.2">
      <c r="A293" t="s">
        <v>313</v>
      </c>
      <c r="B293" t="s">
        <v>542</v>
      </c>
      <c r="C293">
        <v>1399</v>
      </c>
      <c r="D293">
        <v>1827</v>
      </c>
      <c r="E293">
        <v>429</v>
      </c>
      <c r="F293" t="s">
        <v>33</v>
      </c>
      <c r="U293" t="s">
        <v>314</v>
      </c>
      <c r="V293" t="s">
        <v>315</v>
      </c>
      <c r="Y293" t="s">
        <v>316</v>
      </c>
      <c r="AC293" t="s">
        <v>317</v>
      </c>
    </row>
    <row r="294" spans="1:29" x14ac:dyDescent="0.2">
      <c r="A294" t="s">
        <v>67</v>
      </c>
      <c r="B294" t="s">
        <v>542</v>
      </c>
      <c r="C294">
        <v>82196</v>
      </c>
      <c r="D294">
        <v>82591</v>
      </c>
      <c r="E294">
        <v>396</v>
      </c>
      <c r="F294" t="s">
        <v>33</v>
      </c>
      <c r="U294" t="s">
        <v>318</v>
      </c>
      <c r="V294" t="s">
        <v>319</v>
      </c>
      <c r="Y294" t="s">
        <v>70</v>
      </c>
      <c r="AC294" t="s">
        <v>320</v>
      </c>
    </row>
    <row r="295" spans="1:29" x14ac:dyDescent="0.2">
      <c r="A295" t="s">
        <v>327</v>
      </c>
      <c r="B295" t="s">
        <v>542</v>
      </c>
      <c r="C295">
        <v>93265</v>
      </c>
      <c r="D295">
        <v>93654</v>
      </c>
      <c r="E295">
        <v>390</v>
      </c>
      <c r="F295" t="s">
        <v>31</v>
      </c>
      <c r="U295" t="s">
        <v>328</v>
      </c>
      <c r="V295" t="s">
        <v>329</v>
      </c>
      <c r="Y295" t="s">
        <v>330</v>
      </c>
      <c r="AC295" t="s">
        <v>331</v>
      </c>
    </row>
    <row r="296" spans="1:29" x14ac:dyDescent="0.2">
      <c r="A296" t="s">
        <v>67</v>
      </c>
      <c r="B296" t="s">
        <v>542</v>
      </c>
      <c r="C296">
        <v>24106</v>
      </c>
      <c r="D296">
        <v>24495</v>
      </c>
      <c r="E296">
        <v>390</v>
      </c>
      <c r="F296" t="s">
        <v>31</v>
      </c>
      <c r="U296" t="s">
        <v>324</v>
      </c>
      <c r="V296" t="s">
        <v>325</v>
      </c>
      <c r="Y296" t="s">
        <v>70</v>
      </c>
      <c r="AC296" t="s">
        <v>326</v>
      </c>
    </row>
    <row r="297" spans="1:29" x14ac:dyDescent="0.2">
      <c r="A297" t="s">
        <v>67</v>
      </c>
      <c r="B297" t="s">
        <v>542</v>
      </c>
      <c r="C297">
        <v>94246</v>
      </c>
      <c r="D297">
        <v>94611</v>
      </c>
      <c r="E297">
        <v>366</v>
      </c>
      <c r="F297" t="s">
        <v>31</v>
      </c>
      <c r="U297" t="s">
        <v>321</v>
      </c>
      <c r="V297" t="s">
        <v>322</v>
      </c>
      <c r="Y297" t="s">
        <v>70</v>
      </c>
      <c r="AC297" t="s">
        <v>323</v>
      </c>
    </row>
    <row r="298" spans="1:29" x14ac:dyDescent="0.2">
      <c r="A298" t="s">
        <v>67</v>
      </c>
      <c r="B298" t="s">
        <v>542</v>
      </c>
      <c r="C298">
        <v>45712</v>
      </c>
      <c r="D298">
        <v>46086</v>
      </c>
      <c r="E298">
        <v>375</v>
      </c>
      <c r="F298" t="s">
        <v>33</v>
      </c>
      <c r="U298" t="s">
        <v>337</v>
      </c>
      <c r="V298" t="s">
        <v>338</v>
      </c>
      <c r="Y298" t="s">
        <v>70</v>
      </c>
      <c r="AC298" t="s">
        <v>339</v>
      </c>
    </row>
    <row r="299" spans="1:29" x14ac:dyDescent="0.2">
      <c r="A299" t="s">
        <v>332</v>
      </c>
      <c r="B299" t="s">
        <v>542</v>
      </c>
      <c r="C299">
        <v>83501</v>
      </c>
      <c r="D299">
        <v>83881</v>
      </c>
      <c r="E299">
        <v>381</v>
      </c>
      <c r="F299" t="s">
        <v>31</v>
      </c>
      <c r="U299" t="s">
        <v>333</v>
      </c>
      <c r="V299" t="s">
        <v>334</v>
      </c>
      <c r="Y299" t="s">
        <v>335</v>
      </c>
      <c r="AC299" t="s">
        <v>336</v>
      </c>
    </row>
    <row r="300" spans="1:29" x14ac:dyDescent="0.2">
      <c r="A300" t="s">
        <v>340</v>
      </c>
      <c r="B300" t="s">
        <v>542</v>
      </c>
      <c r="C300">
        <v>88262</v>
      </c>
      <c r="D300">
        <v>88630</v>
      </c>
      <c r="E300">
        <v>369</v>
      </c>
      <c r="F300" t="s">
        <v>31</v>
      </c>
      <c r="U300" t="s">
        <v>341</v>
      </c>
      <c r="V300" t="s">
        <v>342</v>
      </c>
      <c r="X300" t="s">
        <v>343</v>
      </c>
      <c r="Y300" t="s">
        <v>344</v>
      </c>
      <c r="AC300" t="s">
        <v>345</v>
      </c>
    </row>
    <row r="301" spans="1:29" x14ac:dyDescent="0.2">
      <c r="A301" t="s">
        <v>67</v>
      </c>
      <c r="B301" t="s">
        <v>542</v>
      </c>
      <c r="C301">
        <v>24518</v>
      </c>
      <c r="D301">
        <v>24886</v>
      </c>
      <c r="E301">
        <v>369</v>
      </c>
      <c r="F301" t="s">
        <v>31</v>
      </c>
      <c r="U301" t="s">
        <v>346</v>
      </c>
      <c r="V301" t="s">
        <v>347</v>
      </c>
      <c r="Y301" t="s">
        <v>70</v>
      </c>
      <c r="AC301" t="s">
        <v>348</v>
      </c>
    </row>
    <row r="302" spans="1:29" x14ac:dyDescent="0.2">
      <c r="A302" t="s">
        <v>349</v>
      </c>
      <c r="B302" t="s">
        <v>542</v>
      </c>
      <c r="C302">
        <v>36839</v>
      </c>
      <c r="D302">
        <v>37201</v>
      </c>
      <c r="E302">
        <v>363</v>
      </c>
      <c r="F302" t="s">
        <v>31</v>
      </c>
      <c r="G302" t="s">
        <v>261</v>
      </c>
      <c r="U302" t="s">
        <v>350</v>
      </c>
      <c r="V302" t="s">
        <v>351</v>
      </c>
      <c r="Y302" t="s">
        <v>352</v>
      </c>
      <c r="AC302" t="s">
        <v>353</v>
      </c>
    </row>
    <row r="303" spans="1:29" x14ac:dyDescent="0.2">
      <c r="A303" t="s">
        <v>67</v>
      </c>
      <c r="B303" t="s">
        <v>542</v>
      </c>
      <c r="C303">
        <v>29844</v>
      </c>
      <c r="D303">
        <v>30142</v>
      </c>
      <c r="E303">
        <v>299</v>
      </c>
      <c r="F303" t="s">
        <v>33</v>
      </c>
      <c r="U303" t="s">
        <v>375</v>
      </c>
      <c r="Y303" t="s">
        <v>70</v>
      </c>
    </row>
    <row r="304" spans="1:29" x14ac:dyDescent="0.2">
      <c r="A304" t="s">
        <v>67</v>
      </c>
      <c r="B304" t="s">
        <v>542</v>
      </c>
      <c r="C304">
        <v>64316</v>
      </c>
      <c r="D304">
        <v>64651</v>
      </c>
      <c r="E304">
        <v>336</v>
      </c>
      <c r="F304" t="s">
        <v>33</v>
      </c>
      <c r="U304" t="s">
        <v>362</v>
      </c>
      <c r="V304" t="s">
        <v>363</v>
      </c>
      <c r="Y304" t="s">
        <v>70</v>
      </c>
      <c r="AC304" t="s">
        <v>364</v>
      </c>
    </row>
    <row r="305" spans="1:29" x14ac:dyDescent="0.2">
      <c r="A305" t="s">
        <v>357</v>
      </c>
      <c r="B305" t="s">
        <v>542</v>
      </c>
      <c r="C305">
        <v>30699</v>
      </c>
      <c r="D305">
        <v>31040</v>
      </c>
      <c r="E305">
        <v>342</v>
      </c>
      <c r="F305" t="s">
        <v>33</v>
      </c>
      <c r="U305" t="s">
        <v>358</v>
      </c>
      <c r="V305" t="s">
        <v>359</v>
      </c>
      <c r="Y305" t="s">
        <v>360</v>
      </c>
      <c r="AC305" t="s">
        <v>361</v>
      </c>
    </row>
    <row r="306" spans="1:29" x14ac:dyDescent="0.2">
      <c r="A306" t="s">
        <v>67</v>
      </c>
      <c r="B306" t="s">
        <v>542</v>
      </c>
      <c r="C306">
        <v>66223</v>
      </c>
      <c r="D306">
        <v>66567</v>
      </c>
      <c r="E306">
        <v>345</v>
      </c>
      <c r="F306" t="s">
        <v>31</v>
      </c>
      <c r="U306" t="s">
        <v>354</v>
      </c>
      <c r="V306" t="s">
        <v>355</v>
      </c>
      <c r="Y306" t="s">
        <v>70</v>
      </c>
      <c r="AC306" t="s">
        <v>356</v>
      </c>
    </row>
    <row r="307" spans="1:29" x14ac:dyDescent="0.2">
      <c r="A307" t="s">
        <v>370</v>
      </c>
      <c r="B307" t="s">
        <v>542</v>
      </c>
      <c r="C307">
        <v>31037</v>
      </c>
      <c r="D307">
        <v>31369</v>
      </c>
      <c r="E307">
        <v>333</v>
      </c>
      <c r="F307" t="s">
        <v>33</v>
      </c>
      <c r="U307" t="s">
        <v>371</v>
      </c>
      <c r="V307" t="s">
        <v>372</v>
      </c>
      <c r="Y307" t="s">
        <v>373</v>
      </c>
      <c r="AC307" t="s">
        <v>374</v>
      </c>
    </row>
    <row r="308" spans="1:29" x14ac:dyDescent="0.2">
      <c r="A308" t="s">
        <v>340</v>
      </c>
      <c r="B308" t="s">
        <v>542</v>
      </c>
      <c r="C308">
        <v>64005</v>
      </c>
      <c r="D308">
        <v>64319</v>
      </c>
      <c r="E308">
        <v>315</v>
      </c>
      <c r="F308" t="s">
        <v>33</v>
      </c>
      <c r="U308" t="s">
        <v>383</v>
      </c>
      <c r="V308" t="s">
        <v>384</v>
      </c>
      <c r="X308" t="s">
        <v>343</v>
      </c>
      <c r="Y308" t="s">
        <v>344</v>
      </c>
      <c r="AC308" t="s">
        <v>385</v>
      </c>
    </row>
    <row r="309" spans="1:29" x14ac:dyDescent="0.2">
      <c r="A309" t="s">
        <v>365</v>
      </c>
      <c r="B309" t="s">
        <v>542</v>
      </c>
      <c r="C309">
        <v>3041</v>
      </c>
      <c r="D309">
        <v>3364</v>
      </c>
      <c r="E309">
        <v>324</v>
      </c>
      <c r="F309" t="s">
        <v>33</v>
      </c>
      <c r="U309" t="s">
        <v>366</v>
      </c>
      <c r="V309" t="s">
        <v>367</v>
      </c>
      <c r="Y309" t="s">
        <v>368</v>
      </c>
      <c r="AC309" t="s">
        <v>369</v>
      </c>
    </row>
    <row r="310" spans="1:29" x14ac:dyDescent="0.2">
      <c r="A310" t="s">
        <v>376</v>
      </c>
      <c r="B310" t="s">
        <v>542</v>
      </c>
      <c r="C310">
        <v>30352</v>
      </c>
      <c r="D310">
        <v>30669</v>
      </c>
      <c r="E310">
        <v>318</v>
      </c>
      <c r="F310" t="s">
        <v>31</v>
      </c>
      <c r="G310" t="s">
        <v>377</v>
      </c>
      <c r="S310" t="s">
        <v>378</v>
      </c>
      <c r="U310" t="s">
        <v>379</v>
      </c>
      <c r="V310" t="s">
        <v>380</v>
      </c>
      <c r="Y310" t="s">
        <v>381</v>
      </c>
      <c r="AC310" t="s">
        <v>382</v>
      </c>
    </row>
    <row r="311" spans="1:29" x14ac:dyDescent="0.2">
      <c r="A311" t="s">
        <v>219</v>
      </c>
      <c r="B311" t="s">
        <v>542</v>
      </c>
      <c r="C311">
        <v>48431</v>
      </c>
      <c r="D311">
        <v>48733</v>
      </c>
      <c r="E311">
        <v>303</v>
      </c>
      <c r="F311" t="s">
        <v>31</v>
      </c>
      <c r="U311" t="s">
        <v>391</v>
      </c>
      <c r="Y311" t="s">
        <v>222</v>
      </c>
      <c r="AC311" t="s">
        <v>392</v>
      </c>
    </row>
    <row r="312" spans="1:29" x14ac:dyDescent="0.2">
      <c r="A312" t="s">
        <v>386</v>
      </c>
      <c r="B312" t="s">
        <v>542</v>
      </c>
      <c r="C312">
        <v>29337</v>
      </c>
      <c r="D312">
        <v>29639</v>
      </c>
      <c r="E312">
        <v>303</v>
      </c>
      <c r="F312" t="s">
        <v>33</v>
      </c>
      <c r="U312" t="s">
        <v>387</v>
      </c>
      <c r="V312" t="s">
        <v>388</v>
      </c>
      <c r="Y312" t="s">
        <v>389</v>
      </c>
      <c r="AC312" t="s">
        <v>390</v>
      </c>
    </row>
    <row r="313" spans="1:29" x14ac:dyDescent="0.2">
      <c r="A313" t="s">
        <v>393</v>
      </c>
      <c r="B313" t="s">
        <v>542</v>
      </c>
      <c r="C313">
        <v>65842</v>
      </c>
      <c r="D313">
        <v>66123</v>
      </c>
      <c r="E313">
        <v>282</v>
      </c>
      <c r="F313" t="s">
        <v>31</v>
      </c>
      <c r="G313" t="s">
        <v>142</v>
      </c>
      <c r="T313" t="s">
        <v>46</v>
      </c>
      <c r="U313" t="s">
        <v>410</v>
      </c>
      <c r="V313" t="s">
        <v>411</v>
      </c>
      <c r="X313" t="s">
        <v>396</v>
      </c>
      <c r="Y313" t="s">
        <v>397</v>
      </c>
      <c r="AC313" t="s">
        <v>412</v>
      </c>
    </row>
    <row r="314" spans="1:29" x14ac:dyDescent="0.2">
      <c r="A314" t="s">
        <v>393</v>
      </c>
      <c r="B314" t="s">
        <v>542</v>
      </c>
      <c r="C314">
        <v>89620</v>
      </c>
      <c r="D314">
        <v>89898</v>
      </c>
      <c r="E314">
        <v>279</v>
      </c>
      <c r="F314" t="s">
        <v>31</v>
      </c>
      <c r="G314" t="s">
        <v>142</v>
      </c>
      <c r="T314" t="s">
        <v>46</v>
      </c>
      <c r="U314" t="s">
        <v>413</v>
      </c>
      <c r="V314" t="s">
        <v>414</v>
      </c>
      <c r="X314" t="s">
        <v>396</v>
      </c>
      <c r="Y314" t="s">
        <v>397</v>
      </c>
      <c r="AC314" t="s">
        <v>415</v>
      </c>
    </row>
    <row r="315" spans="1:29" x14ac:dyDescent="0.2">
      <c r="A315" t="s">
        <v>399</v>
      </c>
      <c r="B315" t="s">
        <v>542</v>
      </c>
      <c r="C315">
        <v>36189</v>
      </c>
      <c r="D315">
        <v>36479</v>
      </c>
      <c r="E315">
        <v>291</v>
      </c>
      <c r="F315" t="s">
        <v>33</v>
      </c>
      <c r="G315" t="s">
        <v>377</v>
      </c>
      <c r="T315" t="s">
        <v>400</v>
      </c>
      <c r="U315" t="s">
        <v>401</v>
      </c>
      <c r="V315" t="s">
        <v>402</v>
      </c>
      <c r="Y315" t="s">
        <v>403</v>
      </c>
      <c r="AC315" t="s">
        <v>404</v>
      </c>
    </row>
    <row r="316" spans="1:29" x14ac:dyDescent="0.2">
      <c r="A316" t="s">
        <v>405</v>
      </c>
      <c r="B316" t="s">
        <v>542</v>
      </c>
      <c r="C316">
        <v>35891</v>
      </c>
      <c r="D316">
        <v>36178</v>
      </c>
      <c r="E316">
        <v>288</v>
      </c>
      <c r="F316" t="s">
        <v>33</v>
      </c>
      <c r="G316" t="s">
        <v>261</v>
      </c>
      <c r="U316" t="s">
        <v>406</v>
      </c>
      <c r="V316" t="s">
        <v>407</v>
      </c>
      <c r="Y316" t="s">
        <v>408</v>
      </c>
      <c r="AC316" t="s">
        <v>409</v>
      </c>
    </row>
    <row r="317" spans="1:29" x14ac:dyDescent="0.2">
      <c r="A317" t="s">
        <v>393</v>
      </c>
      <c r="B317" t="s">
        <v>542</v>
      </c>
      <c r="C317">
        <v>15813</v>
      </c>
      <c r="D317">
        <v>16097</v>
      </c>
      <c r="E317">
        <v>285</v>
      </c>
      <c r="F317" t="s">
        <v>31</v>
      </c>
      <c r="G317" t="s">
        <v>142</v>
      </c>
      <c r="T317" t="s">
        <v>46</v>
      </c>
      <c r="U317" t="s">
        <v>394</v>
      </c>
      <c r="V317" t="s">
        <v>395</v>
      </c>
      <c r="X317" t="s">
        <v>396</v>
      </c>
      <c r="Y317" t="s">
        <v>397</v>
      </c>
      <c r="AC317" t="s">
        <v>398</v>
      </c>
    </row>
    <row r="318" spans="1:29" x14ac:dyDescent="0.2">
      <c r="A318" t="s">
        <v>67</v>
      </c>
      <c r="B318" t="s">
        <v>542</v>
      </c>
      <c r="C318">
        <v>31822</v>
      </c>
      <c r="D318">
        <v>32097</v>
      </c>
      <c r="E318">
        <v>276</v>
      </c>
      <c r="F318" t="s">
        <v>31</v>
      </c>
      <c r="U318" t="s">
        <v>416</v>
      </c>
      <c r="V318" t="s">
        <v>417</v>
      </c>
      <c r="Y318" t="s">
        <v>70</v>
      </c>
      <c r="AC318" t="s">
        <v>418</v>
      </c>
    </row>
    <row r="319" spans="1:29" x14ac:dyDescent="0.2">
      <c r="A319" t="s">
        <v>422</v>
      </c>
      <c r="B319" t="s">
        <v>542</v>
      </c>
      <c r="C319">
        <v>37267</v>
      </c>
      <c r="D319">
        <v>37521</v>
      </c>
      <c r="E319">
        <v>255</v>
      </c>
      <c r="F319" t="s">
        <v>33</v>
      </c>
      <c r="U319" t="s">
        <v>423</v>
      </c>
      <c r="V319" t="s">
        <v>424</v>
      </c>
      <c r="Y319" t="s">
        <v>425</v>
      </c>
      <c r="AC319" t="s">
        <v>426</v>
      </c>
    </row>
    <row r="320" spans="1:29" x14ac:dyDescent="0.2">
      <c r="A320" t="s">
        <v>308</v>
      </c>
      <c r="B320" t="s">
        <v>542</v>
      </c>
      <c r="C320">
        <v>40245</v>
      </c>
      <c r="D320">
        <v>40514</v>
      </c>
      <c r="E320">
        <v>270</v>
      </c>
      <c r="F320" t="s">
        <v>33</v>
      </c>
      <c r="G320" t="s">
        <v>309</v>
      </c>
      <c r="U320" t="s">
        <v>419</v>
      </c>
      <c r="V320" t="s">
        <v>420</v>
      </c>
      <c r="Y320" t="s">
        <v>311</v>
      </c>
      <c r="AC320" t="s">
        <v>421</v>
      </c>
    </row>
    <row r="321" spans="1:29" x14ac:dyDescent="0.2">
      <c r="A321" t="s">
        <v>427</v>
      </c>
      <c r="B321" t="s">
        <v>542</v>
      </c>
      <c r="C321">
        <v>66610</v>
      </c>
      <c r="D321">
        <v>66864</v>
      </c>
      <c r="E321">
        <v>255</v>
      </c>
      <c r="F321" t="s">
        <v>33</v>
      </c>
      <c r="U321" t="s">
        <v>428</v>
      </c>
      <c r="V321" t="s">
        <v>429</v>
      </c>
      <c r="Y321" t="s">
        <v>430</v>
      </c>
      <c r="AC321" t="s">
        <v>431</v>
      </c>
    </row>
    <row r="322" spans="1:29" x14ac:dyDescent="0.2">
      <c r="A322" t="s">
        <v>432</v>
      </c>
      <c r="B322" t="s">
        <v>542</v>
      </c>
      <c r="C322">
        <v>44777</v>
      </c>
      <c r="D322">
        <v>45019</v>
      </c>
      <c r="E322">
        <v>243</v>
      </c>
      <c r="F322" t="s">
        <v>33</v>
      </c>
      <c r="U322" t="s">
        <v>433</v>
      </c>
      <c r="V322" t="s">
        <v>434</v>
      </c>
      <c r="Y322" t="s">
        <v>435</v>
      </c>
      <c r="AC322" t="s">
        <v>436</v>
      </c>
    </row>
    <row r="323" spans="1:29" x14ac:dyDescent="0.2">
      <c r="A323" t="s">
        <v>437</v>
      </c>
      <c r="B323" t="s">
        <v>542</v>
      </c>
      <c r="C323">
        <v>1799</v>
      </c>
      <c r="D323">
        <v>2032</v>
      </c>
      <c r="E323">
        <v>234</v>
      </c>
      <c r="F323" t="s">
        <v>33</v>
      </c>
      <c r="U323" t="s">
        <v>438</v>
      </c>
      <c r="V323" t="s">
        <v>439</v>
      </c>
      <c r="Y323" t="s">
        <v>440</v>
      </c>
      <c r="AC323" t="s">
        <v>441</v>
      </c>
    </row>
    <row r="324" spans="1:29" x14ac:dyDescent="0.2">
      <c r="A324" t="s">
        <v>445</v>
      </c>
      <c r="B324" t="s">
        <v>542</v>
      </c>
      <c r="C324">
        <v>41419</v>
      </c>
      <c r="D324">
        <v>41640</v>
      </c>
      <c r="E324">
        <v>222</v>
      </c>
      <c r="F324" t="s">
        <v>33</v>
      </c>
      <c r="U324" t="s">
        <v>446</v>
      </c>
      <c r="V324" t="s">
        <v>447</v>
      </c>
      <c r="Y324" t="s">
        <v>448</v>
      </c>
      <c r="AC324" t="s">
        <v>449</v>
      </c>
    </row>
    <row r="325" spans="1:29" x14ac:dyDescent="0.2">
      <c r="A325" t="s">
        <v>67</v>
      </c>
      <c r="B325" t="s">
        <v>542</v>
      </c>
      <c r="C325">
        <v>79821</v>
      </c>
      <c r="D325">
        <v>80048</v>
      </c>
      <c r="E325">
        <v>228</v>
      </c>
      <c r="F325" t="s">
        <v>31</v>
      </c>
      <c r="U325" t="s">
        <v>442</v>
      </c>
      <c r="V325" t="s">
        <v>443</v>
      </c>
      <c r="Y325" t="s">
        <v>70</v>
      </c>
      <c r="AC325" t="s">
        <v>444</v>
      </c>
    </row>
    <row r="326" spans="1:29" x14ac:dyDescent="0.2">
      <c r="A326" t="s">
        <v>67</v>
      </c>
      <c r="B326" t="s">
        <v>542</v>
      </c>
      <c r="C326">
        <v>26004</v>
      </c>
      <c r="D326">
        <v>26195</v>
      </c>
      <c r="E326">
        <v>192</v>
      </c>
      <c r="F326" t="s">
        <v>33</v>
      </c>
      <c r="U326" t="s">
        <v>456</v>
      </c>
      <c r="Y326" t="s">
        <v>70</v>
      </c>
      <c r="AC326" t="s">
        <v>457</v>
      </c>
    </row>
    <row r="327" spans="1:29" x14ac:dyDescent="0.2">
      <c r="A327" t="s">
        <v>445</v>
      </c>
      <c r="B327" t="s">
        <v>542</v>
      </c>
      <c r="C327">
        <v>36654</v>
      </c>
      <c r="D327">
        <v>36848</v>
      </c>
      <c r="E327">
        <v>195</v>
      </c>
      <c r="F327" t="s">
        <v>31</v>
      </c>
      <c r="U327" t="s">
        <v>450</v>
      </c>
      <c r="V327" t="s">
        <v>451</v>
      </c>
      <c r="Y327" t="s">
        <v>448</v>
      </c>
      <c r="AC327" t="s">
        <v>452</v>
      </c>
    </row>
    <row r="328" spans="1:29" x14ac:dyDescent="0.2">
      <c r="A328" t="s">
        <v>67</v>
      </c>
      <c r="B328" t="s">
        <v>542</v>
      </c>
      <c r="C328">
        <v>32289</v>
      </c>
      <c r="D328">
        <v>32483</v>
      </c>
      <c r="E328">
        <v>195</v>
      </c>
      <c r="F328" t="s">
        <v>31</v>
      </c>
      <c r="U328" t="s">
        <v>453</v>
      </c>
      <c r="V328" t="s">
        <v>454</v>
      </c>
      <c r="Y328" t="s">
        <v>70</v>
      </c>
      <c r="AC328" t="s">
        <v>455</v>
      </c>
    </row>
    <row r="329" spans="1:29" x14ac:dyDescent="0.2">
      <c r="A329" t="s">
        <v>67</v>
      </c>
      <c r="B329" t="s">
        <v>542</v>
      </c>
      <c r="C329">
        <v>31422</v>
      </c>
      <c r="D329">
        <v>31595</v>
      </c>
      <c r="E329">
        <v>174</v>
      </c>
      <c r="F329" t="s">
        <v>31</v>
      </c>
      <c r="U329" t="s">
        <v>458</v>
      </c>
      <c r="Y329" t="s">
        <v>70</v>
      </c>
      <c r="AC329" t="s">
        <v>459</v>
      </c>
    </row>
    <row r="330" spans="1:29" x14ac:dyDescent="0.2">
      <c r="A330" t="s">
        <v>67</v>
      </c>
      <c r="B330" t="s">
        <v>542</v>
      </c>
      <c r="C330">
        <v>44249</v>
      </c>
      <c r="D330">
        <v>44419</v>
      </c>
      <c r="E330">
        <v>171</v>
      </c>
      <c r="F330" t="s">
        <v>33</v>
      </c>
      <c r="U330" t="s">
        <v>460</v>
      </c>
      <c r="Y330" t="s">
        <v>70</v>
      </c>
      <c r="AC330" t="s">
        <v>461</v>
      </c>
    </row>
    <row r="331" spans="1:29" x14ac:dyDescent="0.2">
      <c r="A331" t="s">
        <v>67</v>
      </c>
      <c r="B331" t="s">
        <v>542</v>
      </c>
      <c r="C331">
        <v>31641</v>
      </c>
      <c r="D331">
        <v>31790</v>
      </c>
      <c r="E331">
        <v>150</v>
      </c>
      <c r="F331" t="s">
        <v>33</v>
      </c>
      <c r="U331" t="s">
        <v>462</v>
      </c>
      <c r="Y331" t="s">
        <v>70</v>
      </c>
      <c r="AC331" t="s">
        <v>463</v>
      </c>
    </row>
    <row r="332" spans="1:29" x14ac:dyDescent="0.2">
      <c r="A332" t="s">
        <v>67</v>
      </c>
      <c r="B332" t="s">
        <v>542</v>
      </c>
      <c r="C332">
        <v>93076</v>
      </c>
      <c r="D332">
        <v>93216</v>
      </c>
      <c r="E332">
        <v>141</v>
      </c>
      <c r="F332" t="s">
        <v>31</v>
      </c>
      <c r="U332" t="s">
        <v>464</v>
      </c>
      <c r="Y332" t="s">
        <v>70</v>
      </c>
      <c r="AC332" t="s">
        <v>465</v>
      </c>
    </row>
    <row r="333" spans="1:29" x14ac:dyDescent="0.2">
      <c r="A333" t="s">
        <v>23</v>
      </c>
      <c r="B333" t="s">
        <v>542</v>
      </c>
      <c r="C333">
        <v>1</v>
      </c>
      <c r="D333">
        <v>103307</v>
      </c>
      <c r="E333">
        <v>1869</v>
      </c>
      <c r="F333" t="s">
        <v>33</v>
      </c>
      <c r="U333" t="s">
        <v>34</v>
      </c>
      <c r="V333" t="s">
        <v>35</v>
      </c>
    </row>
    <row r="334" spans="1:29" x14ac:dyDescent="0.2">
      <c r="A334" t="s">
        <v>467</v>
      </c>
      <c r="B334" t="s">
        <v>542</v>
      </c>
      <c r="C334">
        <v>85199</v>
      </c>
      <c r="D334">
        <v>88138</v>
      </c>
      <c r="E334">
        <v>2940</v>
      </c>
      <c r="F334" t="s">
        <v>33</v>
      </c>
      <c r="U334" t="s">
        <v>47</v>
      </c>
      <c r="V334" t="s">
        <v>48</v>
      </c>
      <c r="X334" t="s">
        <v>49</v>
      </c>
    </row>
    <row r="335" spans="1:29" x14ac:dyDescent="0.2">
      <c r="A335" t="s">
        <v>466</v>
      </c>
      <c r="B335" t="s">
        <v>542</v>
      </c>
      <c r="C335">
        <v>8531</v>
      </c>
      <c r="D335">
        <v>11458</v>
      </c>
      <c r="E335">
        <v>2928</v>
      </c>
      <c r="F335" t="s">
        <v>31</v>
      </c>
      <c r="U335" t="s">
        <v>40</v>
      </c>
      <c r="V335" t="s">
        <v>41</v>
      </c>
      <c r="X335" t="s">
        <v>42</v>
      </c>
    </row>
    <row r="336" spans="1:29" x14ac:dyDescent="0.2">
      <c r="A336" t="s">
        <v>23</v>
      </c>
      <c r="B336" t="s">
        <v>542</v>
      </c>
      <c r="C336">
        <v>32647</v>
      </c>
      <c r="D336">
        <v>35523</v>
      </c>
      <c r="E336">
        <v>2877</v>
      </c>
      <c r="F336" t="s">
        <v>31</v>
      </c>
      <c r="U336" t="s">
        <v>53</v>
      </c>
      <c r="V336" t="s">
        <v>54</v>
      </c>
    </row>
    <row r="337" spans="1:24" x14ac:dyDescent="0.2">
      <c r="A337" t="s">
        <v>23</v>
      </c>
      <c r="B337" t="s">
        <v>542</v>
      </c>
      <c r="C337">
        <v>58527</v>
      </c>
      <c r="D337">
        <v>60902</v>
      </c>
      <c r="E337">
        <v>2376</v>
      </c>
      <c r="F337" t="s">
        <v>33</v>
      </c>
      <c r="U337" t="s">
        <v>63</v>
      </c>
      <c r="V337" t="s">
        <v>64</v>
      </c>
    </row>
    <row r="338" spans="1:24" x14ac:dyDescent="0.2">
      <c r="A338" t="s">
        <v>23</v>
      </c>
      <c r="B338" t="s">
        <v>542</v>
      </c>
      <c r="C338">
        <v>54005</v>
      </c>
      <c r="D338">
        <v>56392</v>
      </c>
      <c r="E338">
        <v>2388</v>
      </c>
      <c r="F338" t="s">
        <v>33</v>
      </c>
      <c r="U338" t="s">
        <v>58</v>
      </c>
      <c r="V338" t="s">
        <v>59</v>
      </c>
    </row>
    <row r="339" spans="1:24" x14ac:dyDescent="0.2">
      <c r="A339" t="s">
        <v>468</v>
      </c>
      <c r="B339" t="s">
        <v>542</v>
      </c>
      <c r="C339">
        <v>6373</v>
      </c>
      <c r="D339">
        <v>8517</v>
      </c>
      <c r="E339">
        <v>2145</v>
      </c>
      <c r="F339" t="s">
        <v>31</v>
      </c>
      <c r="U339" t="s">
        <v>74</v>
      </c>
      <c r="V339" t="s">
        <v>75</v>
      </c>
      <c r="X339" t="s">
        <v>76</v>
      </c>
    </row>
    <row r="340" spans="1:24" x14ac:dyDescent="0.2">
      <c r="A340" t="s">
        <v>23</v>
      </c>
      <c r="B340" t="s">
        <v>542</v>
      </c>
      <c r="C340">
        <v>20266</v>
      </c>
      <c r="D340">
        <v>22182</v>
      </c>
      <c r="E340">
        <v>1917</v>
      </c>
      <c r="F340" t="s">
        <v>31</v>
      </c>
      <c r="U340" t="s">
        <v>68</v>
      </c>
      <c r="V340" t="s">
        <v>69</v>
      </c>
    </row>
    <row r="341" spans="1:24" x14ac:dyDescent="0.2">
      <c r="A341" t="s">
        <v>23</v>
      </c>
      <c r="B341" t="s">
        <v>542</v>
      </c>
      <c r="C341">
        <v>80203</v>
      </c>
      <c r="D341">
        <v>82152</v>
      </c>
      <c r="E341">
        <v>1950</v>
      </c>
      <c r="F341" t="s">
        <v>33</v>
      </c>
      <c r="U341" t="s">
        <v>79</v>
      </c>
      <c r="V341" t="s">
        <v>80</v>
      </c>
    </row>
    <row r="342" spans="1:24" x14ac:dyDescent="0.2">
      <c r="A342" t="s">
        <v>23</v>
      </c>
      <c r="B342" t="s">
        <v>542</v>
      </c>
      <c r="C342">
        <v>49431</v>
      </c>
      <c r="D342">
        <v>51197</v>
      </c>
      <c r="E342">
        <v>1767</v>
      </c>
      <c r="F342" t="s">
        <v>31</v>
      </c>
      <c r="U342" t="s">
        <v>83</v>
      </c>
      <c r="V342" t="s">
        <v>84</v>
      </c>
    </row>
    <row r="343" spans="1:24" x14ac:dyDescent="0.2">
      <c r="A343" t="s">
        <v>23</v>
      </c>
      <c r="B343" t="s">
        <v>542</v>
      </c>
      <c r="C343">
        <v>22328</v>
      </c>
      <c r="D343">
        <v>24058</v>
      </c>
      <c r="E343">
        <v>1731</v>
      </c>
      <c r="F343" t="s">
        <v>31</v>
      </c>
      <c r="U343" t="s">
        <v>88</v>
      </c>
      <c r="V343" t="s">
        <v>89</v>
      </c>
    </row>
    <row r="344" spans="1:24" x14ac:dyDescent="0.2">
      <c r="A344" t="s">
        <v>23</v>
      </c>
      <c r="B344" t="s">
        <v>542</v>
      </c>
      <c r="C344">
        <v>60905</v>
      </c>
      <c r="D344">
        <v>62581</v>
      </c>
      <c r="E344">
        <v>1677</v>
      </c>
      <c r="F344" t="s">
        <v>33</v>
      </c>
      <c r="U344" t="s">
        <v>92</v>
      </c>
      <c r="V344" t="s">
        <v>93</v>
      </c>
    </row>
    <row r="345" spans="1:24" x14ac:dyDescent="0.2">
      <c r="A345" t="s">
        <v>23</v>
      </c>
      <c r="B345" t="s">
        <v>542</v>
      </c>
      <c r="C345">
        <v>56954</v>
      </c>
      <c r="D345">
        <v>58522</v>
      </c>
      <c r="E345">
        <v>1569</v>
      </c>
      <c r="F345" t="s">
        <v>33</v>
      </c>
      <c r="U345" t="s">
        <v>95</v>
      </c>
      <c r="V345" t="s">
        <v>96</v>
      </c>
    </row>
    <row r="346" spans="1:24" x14ac:dyDescent="0.2">
      <c r="A346" t="s">
        <v>23</v>
      </c>
      <c r="B346" t="s">
        <v>542</v>
      </c>
      <c r="C346">
        <v>100781</v>
      </c>
      <c r="D346">
        <v>101628</v>
      </c>
      <c r="E346">
        <v>848</v>
      </c>
      <c r="F346" t="s">
        <v>31</v>
      </c>
      <c r="U346" t="s">
        <v>105</v>
      </c>
    </row>
    <row r="347" spans="1:24" x14ac:dyDescent="0.2">
      <c r="A347" t="s">
        <v>23</v>
      </c>
      <c r="B347" t="s">
        <v>542</v>
      </c>
      <c r="C347">
        <v>73483</v>
      </c>
      <c r="D347">
        <v>74928</v>
      </c>
      <c r="E347">
        <v>1446</v>
      </c>
      <c r="F347" t="s">
        <v>33</v>
      </c>
      <c r="U347" t="s">
        <v>99</v>
      </c>
      <c r="V347" t="s">
        <v>100</v>
      </c>
    </row>
    <row r="348" spans="1:24" x14ac:dyDescent="0.2">
      <c r="A348" t="s">
        <v>23</v>
      </c>
      <c r="B348" t="s">
        <v>542</v>
      </c>
      <c r="C348">
        <v>76204</v>
      </c>
      <c r="D348">
        <v>77592</v>
      </c>
      <c r="E348">
        <v>1389</v>
      </c>
      <c r="F348" t="s">
        <v>31</v>
      </c>
      <c r="U348" t="s">
        <v>107</v>
      </c>
      <c r="V348" t="s">
        <v>108</v>
      </c>
    </row>
    <row r="349" spans="1:24" x14ac:dyDescent="0.2">
      <c r="A349" t="s">
        <v>23</v>
      </c>
      <c r="B349" t="s">
        <v>542</v>
      </c>
      <c r="C349">
        <v>97173</v>
      </c>
      <c r="D349">
        <v>98522</v>
      </c>
      <c r="E349">
        <v>1350</v>
      </c>
      <c r="F349" t="s">
        <v>31</v>
      </c>
      <c r="U349" t="s">
        <v>110</v>
      </c>
      <c r="V349" t="s">
        <v>111</v>
      </c>
    </row>
    <row r="350" spans="1:24" x14ac:dyDescent="0.2">
      <c r="A350" t="s">
        <v>23</v>
      </c>
      <c r="B350" t="s">
        <v>542</v>
      </c>
      <c r="C350">
        <v>4241</v>
      </c>
      <c r="D350">
        <v>5257</v>
      </c>
      <c r="E350">
        <v>1017</v>
      </c>
      <c r="F350" t="s">
        <v>31</v>
      </c>
      <c r="U350" t="s">
        <v>115</v>
      </c>
      <c r="V350" t="s">
        <v>116</v>
      </c>
    </row>
    <row r="351" spans="1:24" x14ac:dyDescent="0.2">
      <c r="A351" t="s">
        <v>469</v>
      </c>
      <c r="B351" t="s">
        <v>542</v>
      </c>
      <c r="C351">
        <v>51537</v>
      </c>
      <c r="D351">
        <v>52805</v>
      </c>
      <c r="E351">
        <v>1269</v>
      </c>
      <c r="F351" t="s">
        <v>31</v>
      </c>
      <c r="U351" t="s">
        <v>120</v>
      </c>
      <c r="V351" t="s">
        <v>121</v>
      </c>
      <c r="X351" t="s">
        <v>122</v>
      </c>
    </row>
    <row r="352" spans="1:24" x14ac:dyDescent="0.2">
      <c r="A352" t="s">
        <v>23</v>
      </c>
      <c r="B352" t="s">
        <v>542</v>
      </c>
      <c r="C352">
        <v>26352</v>
      </c>
      <c r="D352">
        <v>27608</v>
      </c>
      <c r="E352">
        <v>1257</v>
      </c>
      <c r="F352" t="s">
        <v>33</v>
      </c>
      <c r="U352" t="s">
        <v>126</v>
      </c>
      <c r="V352" t="s">
        <v>127</v>
      </c>
    </row>
    <row r="353" spans="1:24" x14ac:dyDescent="0.2">
      <c r="A353" t="s">
        <v>23</v>
      </c>
      <c r="B353" t="s">
        <v>542</v>
      </c>
      <c r="C353">
        <v>78642</v>
      </c>
      <c r="D353">
        <v>79775</v>
      </c>
      <c r="E353">
        <v>1134</v>
      </c>
      <c r="F353" t="s">
        <v>31</v>
      </c>
      <c r="U353" t="s">
        <v>130</v>
      </c>
      <c r="V353" t="s">
        <v>131</v>
      </c>
    </row>
    <row r="354" spans="1:24" x14ac:dyDescent="0.2">
      <c r="A354" t="s">
        <v>23</v>
      </c>
      <c r="B354" t="s">
        <v>542</v>
      </c>
      <c r="C354">
        <v>52881</v>
      </c>
      <c r="D354">
        <v>53996</v>
      </c>
      <c r="E354">
        <v>1116</v>
      </c>
      <c r="F354" t="s">
        <v>33</v>
      </c>
      <c r="U354" t="s">
        <v>138</v>
      </c>
      <c r="V354" t="s">
        <v>139</v>
      </c>
    </row>
    <row r="355" spans="1:24" x14ac:dyDescent="0.2">
      <c r="A355" t="s">
        <v>470</v>
      </c>
      <c r="B355" t="s">
        <v>542</v>
      </c>
      <c r="C355">
        <v>62908</v>
      </c>
      <c r="D355">
        <v>64011</v>
      </c>
      <c r="E355">
        <v>1104</v>
      </c>
      <c r="F355" t="s">
        <v>31</v>
      </c>
      <c r="U355" t="s">
        <v>143</v>
      </c>
      <c r="V355" t="s">
        <v>144</v>
      </c>
      <c r="X355" t="s">
        <v>145</v>
      </c>
    </row>
    <row r="356" spans="1:24" x14ac:dyDescent="0.2">
      <c r="A356" t="s">
        <v>23</v>
      </c>
      <c r="B356" t="s">
        <v>542</v>
      </c>
      <c r="C356">
        <v>83905</v>
      </c>
      <c r="D356">
        <v>85017</v>
      </c>
      <c r="E356">
        <v>1113</v>
      </c>
      <c r="F356" t="s">
        <v>33</v>
      </c>
      <c r="U356" t="s">
        <v>134</v>
      </c>
      <c r="V356" t="s">
        <v>135</v>
      </c>
    </row>
    <row r="357" spans="1:24" x14ac:dyDescent="0.2">
      <c r="A357" t="s">
        <v>23</v>
      </c>
      <c r="B357" t="s">
        <v>542</v>
      </c>
      <c r="C357">
        <v>66936</v>
      </c>
      <c r="D357">
        <v>67976</v>
      </c>
      <c r="E357">
        <v>1041</v>
      </c>
      <c r="F357" t="s">
        <v>33</v>
      </c>
      <c r="U357" t="s">
        <v>148</v>
      </c>
      <c r="V357" t="s">
        <v>149</v>
      </c>
    </row>
    <row r="358" spans="1:24" x14ac:dyDescent="0.2">
      <c r="A358" t="s">
        <v>23</v>
      </c>
      <c r="B358" t="s">
        <v>542</v>
      </c>
      <c r="C358">
        <v>99125</v>
      </c>
      <c r="D358">
        <v>100141</v>
      </c>
      <c r="E358">
        <v>1017</v>
      </c>
      <c r="F358" t="s">
        <v>31</v>
      </c>
      <c r="U358" t="s">
        <v>158</v>
      </c>
      <c r="V358" t="s">
        <v>159</v>
      </c>
    </row>
    <row r="359" spans="1:24" x14ac:dyDescent="0.2">
      <c r="A359" t="s">
        <v>23</v>
      </c>
      <c r="B359" t="s">
        <v>542</v>
      </c>
      <c r="C359">
        <v>27605</v>
      </c>
      <c r="D359">
        <v>28630</v>
      </c>
      <c r="E359">
        <v>1026</v>
      </c>
      <c r="F359" t="s">
        <v>33</v>
      </c>
      <c r="U359" t="s">
        <v>153</v>
      </c>
      <c r="V359" t="s">
        <v>154</v>
      </c>
    </row>
    <row r="360" spans="1:24" x14ac:dyDescent="0.2">
      <c r="A360" t="s">
        <v>23</v>
      </c>
      <c r="B360" t="s">
        <v>542</v>
      </c>
      <c r="C360">
        <v>5340</v>
      </c>
      <c r="D360">
        <v>6284</v>
      </c>
      <c r="E360">
        <v>945</v>
      </c>
      <c r="F360" t="s">
        <v>33</v>
      </c>
      <c r="U360" t="s">
        <v>180</v>
      </c>
      <c r="V360" t="s">
        <v>181</v>
      </c>
    </row>
    <row r="361" spans="1:24" x14ac:dyDescent="0.2">
      <c r="A361" t="s">
        <v>471</v>
      </c>
      <c r="B361" t="s">
        <v>542</v>
      </c>
      <c r="C361">
        <v>64822</v>
      </c>
      <c r="D361">
        <v>65832</v>
      </c>
      <c r="E361">
        <v>1011</v>
      </c>
      <c r="F361" t="s">
        <v>31</v>
      </c>
      <c r="U361" t="s">
        <v>164</v>
      </c>
      <c r="V361" t="s">
        <v>165</v>
      </c>
      <c r="X361" t="s">
        <v>166</v>
      </c>
    </row>
    <row r="362" spans="1:24" x14ac:dyDescent="0.2">
      <c r="A362" t="s">
        <v>471</v>
      </c>
      <c r="B362" t="s">
        <v>542</v>
      </c>
      <c r="C362">
        <v>88627</v>
      </c>
      <c r="D362">
        <v>89616</v>
      </c>
      <c r="E362">
        <v>990</v>
      </c>
      <c r="F362" t="s">
        <v>31</v>
      </c>
      <c r="U362" t="s">
        <v>184</v>
      </c>
      <c r="V362" t="s">
        <v>185</v>
      </c>
      <c r="X362" t="s">
        <v>166</v>
      </c>
    </row>
    <row r="363" spans="1:24" x14ac:dyDescent="0.2">
      <c r="A363" t="s">
        <v>23</v>
      </c>
      <c r="B363" t="s">
        <v>542</v>
      </c>
      <c r="C363">
        <v>77599</v>
      </c>
      <c r="D363">
        <v>78591</v>
      </c>
      <c r="E363">
        <v>993</v>
      </c>
      <c r="F363" t="s">
        <v>31</v>
      </c>
      <c r="U363" t="s">
        <v>169</v>
      </c>
      <c r="V363" t="s">
        <v>170</v>
      </c>
    </row>
    <row r="364" spans="1:24" x14ac:dyDescent="0.2">
      <c r="A364" t="s">
        <v>472</v>
      </c>
      <c r="B364" t="s">
        <v>542</v>
      </c>
      <c r="C364">
        <v>11524</v>
      </c>
      <c r="D364">
        <v>12513</v>
      </c>
      <c r="E364">
        <v>990</v>
      </c>
      <c r="F364" t="s">
        <v>31</v>
      </c>
      <c r="U364" t="s">
        <v>173</v>
      </c>
      <c r="V364" t="s">
        <v>174</v>
      </c>
      <c r="X364" t="s">
        <v>175</v>
      </c>
    </row>
    <row r="365" spans="1:24" x14ac:dyDescent="0.2">
      <c r="A365" t="s">
        <v>473</v>
      </c>
      <c r="B365" t="s">
        <v>542</v>
      </c>
      <c r="C365">
        <v>14804</v>
      </c>
      <c r="D365">
        <v>15781</v>
      </c>
      <c r="E365">
        <v>978</v>
      </c>
      <c r="F365" t="s">
        <v>31</v>
      </c>
      <c r="U365" t="s">
        <v>188</v>
      </c>
      <c r="V365" t="s">
        <v>189</v>
      </c>
      <c r="X365" t="s">
        <v>190</v>
      </c>
    </row>
    <row r="366" spans="1:24" x14ac:dyDescent="0.2">
      <c r="A366" t="s">
        <v>23</v>
      </c>
      <c r="B366" t="s">
        <v>542</v>
      </c>
      <c r="C366">
        <v>75157</v>
      </c>
      <c r="D366">
        <v>76089</v>
      </c>
      <c r="E366">
        <v>933</v>
      </c>
      <c r="F366" t="s">
        <v>31</v>
      </c>
      <c r="U366" t="s">
        <v>193</v>
      </c>
      <c r="V366" t="s">
        <v>194</v>
      </c>
    </row>
    <row r="367" spans="1:24" x14ac:dyDescent="0.2">
      <c r="A367" t="s">
        <v>23</v>
      </c>
      <c r="B367" t="s">
        <v>542</v>
      </c>
      <c r="C367">
        <v>95369</v>
      </c>
      <c r="D367">
        <v>96241</v>
      </c>
      <c r="E367">
        <v>873</v>
      </c>
      <c r="F367" t="s">
        <v>31</v>
      </c>
      <c r="U367" t="s">
        <v>196</v>
      </c>
      <c r="V367" t="s">
        <v>197</v>
      </c>
    </row>
    <row r="368" spans="1:24" x14ac:dyDescent="0.2">
      <c r="A368" t="s">
        <v>470</v>
      </c>
      <c r="B368" t="s">
        <v>542</v>
      </c>
      <c r="C368">
        <v>13441</v>
      </c>
      <c r="D368">
        <v>14229</v>
      </c>
      <c r="E368">
        <v>789</v>
      </c>
      <c r="F368" t="s">
        <v>31</v>
      </c>
      <c r="U368" t="s">
        <v>199</v>
      </c>
      <c r="V368" t="s">
        <v>200</v>
      </c>
      <c r="X368" t="s">
        <v>145</v>
      </c>
    </row>
    <row r="369" spans="1:24" x14ac:dyDescent="0.2">
      <c r="A369" t="s">
        <v>474</v>
      </c>
      <c r="B369" t="s">
        <v>542</v>
      </c>
      <c r="C369">
        <v>82630</v>
      </c>
      <c r="D369">
        <v>83409</v>
      </c>
      <c r="E369">
        <v>780</v>
      </c>
      <c r="F369" t="s">
        <v>33</v>
      </c>
      <c r="U369" t="s">
        <v>203</v>
      </c>
      <c r="V369" t="s">
        <v>204</v>
      </c>
      <c r="X369" t="s">
        <v>205</v>
      </c>
    </row>
    <row r="370" spans="1:24" x14ac:dyDescent="0.2">
      <c r="A370" t="s">
        <v>475</v>
      </c>
      <c r="B370" t="s">
        <v>542</v>
      </c>
      <c r="C370">
        <v>12674</v>
      </c>
      <c r="D370">
        <v>13438</v>
      </c>
      <c r="E370">
        <v>765</v>
      </c>
      <c r="F370" t="s">
        <v>31</v>
      </c>
      <c r="U370" t="s">
        <v>209</v>
      </c>
      <c r="V370" t="s">
        <v>210</v>
      </c>
      <c r="X370" t="s">
        <v>211</v>
      </c>
    </row>
    <row r="371" spans="1:24" x14ac:dyDescent="0.2">
      <c r="A371" t="s">
        <v>23</v>
      </c>
      <c r="B371" t="s">
        <v>542</v>
      </c>
      <c r="C371">
        <v>40637</v>
      </c>
      <c r="D371">
        <v>41368</v>
      </c>
      <c r="E371">
        <v>732</v>
      </c>
      <c r="F371" t="s">
        <v>33</v>
      </c>
      <c r="U371" t="s">
        <v>215</v>
      </c>
      <c r="V371" t="s">
        <v>216</v>
      </c>
    </row>
    <row r="372" spans="1:24" x14ac:dyDescent="0.2">
      <c r="A372" t="s">
        <v>23</v>
      </c>
      <c r="B372" t="s">
        <v>542</v>
      </c>
      <c r="C372">
        <v>47550</v>
      </c>
      <c r="D372">
        <v>48242</v>
      </c>
      <c r="E372">
        <v>693</v>
      </c>
      <c r="F372" t="s">
        <v>31</v>
      </c>
      <c r="U372" t="s">
        <v>220</v>
      </c>
      <c r="V372" t="s">
        <v>221</v>
      </c>
    </row>
    <row r="373" spans="1:24" x14ac:dyDescent="0.2">
      <c r="A373" t="s">
        <v>23</v>
      </c>
      <c r="B373" t="s">
        <v>542</v>
      </c>
      <c r="C373">
        <v>48790</v>
      </c>
      <c r="D373">
        <v>49434</v>
      </c>
      <c r="E373">
        <v>645</v>
      </c>
      <c r="F373" t="s">
        <v>31</v>
      </c>
      <c r="U373" t="s">
        <v>230</v>
      </c>
      <c r="V373" t="s">
        <v>231</v>
      </c>
    </row>
    <row r="374" spans="1:24" x14ac:dyDescent="0.2">
      <c r="A374" t="s">
        <v>23</v>
      </c>
      <c r="B374" t="s">
        <v>542</v>
      </c>
      <c r="C374">
        <v>100246</v>
      </c>
      <c r="D374">
        <v>100704</v>
      </c>
      <c r="E374">
        <v>459</v>
      </c>
      <c r="F374" t="s">
        <v>33</v>
      </c>
      <c r="U374" t="s">
        <v>225</v>
      </c>
      <c r="V374" t="s">
        <v>226</v>
      </c>
    </row>
    <row r="375" spans="1:24" x14ac:dyDescent="0.2">
      <c r="A375" t="s">
        <v>23</v>
      </c>
      <c r="B375" t="s">
        <v>542</v>
      </c>
      <c r="C375">
        <v>706</v>
      </c>
      <c r="D375">
        <v>1287</v>
      </c>
      <c r="E375">
        <v>582</v>
      </c>
      <c r="F375" t="s">
        <v>33</v>
      </c>
      <c r="U375" t="s">
        <v>235</v>
      </c>
      <c r="V375" t="s">
        <v>236</v>
      </c>
    </row>
    <row r="376" spans="1:24" x14ac:dyDescent="0.2">
      <c r="A376" t="s">
        <v>23</v>
      </c>
      <c r="B376" t="s">
        <v>542</v>
      </c>
      <c r="C376">
        <v>41845</v>
      </c>
      <c r="D376">
        <v>42492</v>
      </c>
      <c r="E376">
        <v>648</v>
      </c>
      <c r="F376" t="s">
        <v>31</v>
      </c>
      <c r="U376" t="s">
        <v>242</v>
      </c>
      <c r="V376" t="s">
        <v>243</v>
      </c>
    </row>
    <row r="377" spans="1:24" x14ac:dyDescent="0.2">
      <c r="A377" t="s">
        <v>23</v>
      </c>
      <c r="B377" t="s">
        <v>542</v>
      </c>
      <c r="C377">
        <v>94718</v>
      </c>
      <c r="D377">
        <v>95344</v>
      </c>
      <c r="E377">
        <v>627</v>
      </c>
      <c r="F377" t="s">
        <v>31</v>
      </c>
      <c r="U377" t="s">
        <v>247</v>
      </c>
      <c r="V377" t="s">
        <v>248</v>
      </c>
    </row>
    <row r="378" spans="1:24" x14ac:dyDescent="0.2">
      <c r="A378" t="s">
        <v>23</v>
      </c>
      <c r="B378" t="s">
        <v>542</v>
      </c>
      <c r="C378">
        <v>96348</v>
      </c>
      <c r="D378">
        <v>96938</v>
      </c>
      <c r="E378">
        <v>591</v>
      </c>
      <c r="F378" t="s">
        <v>31</v>
      </c>
      <c r="U378" t="s">
        <v>254</v>
      </c>
      <c r="V378" t="s">
        <v>255</v>
      </c>
    </row>
    <row r="379" spans="1:24" x14ac:dyDescent="0.2">
      <c r="A379" t="s">
        <v>23</v>
      </c>
      <c r="B379" t="s">
        <v>542</v>
      </c>
      <c r="C379">
        <v>43053</v>
      </c>
      <c r="D379">
        <v>43646</v>
      </c>
      <c r="E379">
        <v>594</v>
      </c>
      <c r="F379" t="s">
        <v>33</v>
      </c>
      <c r="U379" t="s">
        <v>257</v>
      </c>
      <c r="V379" t="s">
        <v>258</v>
      </c>
    </row>
    <row r="380" spans="1:24" x14ac:dyDescent="0.2">
      <c r="A380" t="s">
        <v>23</v>
      </c>
      <c r="B380" t="s">
        <v>542</v>
      </c>
      <c r="C380">
        <v>72878</v>
      </c>
      <c r="D380">
        <v>73459</v>
      </c>
      <c r="E380">
        <v>582</v>
      </c>
      <c r="F380" t="s">
        <v>33</v>
      </c>
      <c r="U380" t="s">
        <v>271</v>
      </c>
      <c r="V380" t="s">
        <v>272</v>
      </c>
    </row>
    <row r="381" spans="1:24" x14ac:dyDescent="0.2">
      <c r="A381" t="s">
        <v>23</v>
      </c>
      <c r="B381" t="s">
        <v>542</v>
      </c>
      <c r="C381">
        <v>37554</v>
      </c>
      <c r="D381">
        <v>38138</v>
      </c>
      <c r="E381">
        <v>585</v>
      </c>
      <c r="F381" t="s">
        <v>33</v>
      </c>
      <c r="U381" t="s">
        <v>251</v>
      </c>
      <c r="V381" t="s">
        <v>252</v>
      </c>
    </row>
    <row r="382" spans="1:24" x14ac:dyDescent="0.2">
      <c r="A382" t="s">
        <v>23</v>
      </c>
      <c r="B382" t="s">
        <v>542</v>
      </c>
      <c r="C382">
        <v>24925</v>
      </c>
      <c r="D382">
        <v>25509</v>
      </c>
      <c r="E382">
        <v>585</v>
      </c>
      <c r="F382" t="s">
        <v>33</v>
      </c>
      <c r="U382" t="s">
        <v>267</v>
      </c>
      <c r="V382" t="s">
        <v>268</v>
      </c>
    </row>
    <row r="383" spans="1:24" x14ac:dyDescent="0.2">
      <c r="A383" t="s">
        <v>23</v>
      </c>
      <c r="B383" t="s">
        <v>542</v>
      </c>
      <c r="C383">
        <v>38131</v>
      </c>
      <c r="D383">
        <v>38712</v>
      </c>
      <c r="E383">
        <v>582</v>
      </c>
      <c r="F383" t="s">
        <v>33</v>
      </c>
      <c r="U383" t="s">
        <v>275</v>
      </c>
      <c r="V383" t="s">
        <v>276</v>
      </c>
    </row>
    <row r="384" spans="1:24" x14ac:dyDescent="0.2">
      <c r="A384" t="s">
        <v>476</v>
      </c>
      <c r="B384" t="s">
        <v>542</v>
      </c>
      <c r="C384">
        <v>14222</v>
      </c>
      <c r="D384">
        <v>14794</v>
      </c>
      <c r="E384">
        <v>573</v>
      </c>
      <c r="F384" t="s">
        <v>31</v>
      </c>
      <c r="U384" t="s">
        <v>279</v>
      </c>
      <c r="V384" t="s">
        <v>280</v>
      </c>
      <c r="X384" t="s">
        <v>282</v>
      </c>
    </row>
    <row r="385" spans="1:24" x14ac:dyDescent="0.2">
      <c r="A385" t="s">
        <v>477</v>
      </c>
      <c r="B385" t="s">
        <v>542</v>
      </c>
      <c r="C385">
        <v>56394</v>
      </c>
      <c r="D385">
        <v>56954</v>
      </c>
      <c r="E385">
        <v>561</v>
      </c>
      <c r="F385" t="s">
        <v>33</v>
      </c>
      <c r="U385" t="s">
        <v>286</v>
      </c>
      <c r="V385" t="s">
        <v>287</v>
      </c>
      <c r="X385" t="s">
        <v>288</v>
      </c>
    </row>
    <row r="386" spans="1:24" x14ac:dyDescent="0.2">
      <c r="A386" t="s">
        <v>23</v>
      </c>
      <c r="B386" t="s">
        <v>542</v>
      </c>
      <c r="C386">
        <v>2399</v>
      </c>
      <c r="D386">
        <v>2965</v>
      </c>
      <c r="E386">
        <v>567</v>
      </c>
      <c r="F386" t="s">
        <v>31</v>
      </c>
      <c r="U386" t="s">
        <v>263</v>
      </c>
      <c r="V386" t="s">
        <v>264</v>
      </c>
    </row>
    <row r="387" spans="1:24" x14ac:dyDescent="0.2">
      <c r="A387" t="s">
        <v>23</v>
      </c>
      <c r="B387" t="s">
        <v>542</v>
      </c>
      <c r="C387">
        <v>28850</v>
      </c>
      <c r="D387">
        <v>29353</v>
      </c>
      <c r="E387">
        <v>504</v>
      </c>
      <c r="F387" t="s">
        <v>33</v>
      </c>
      <c r="U387" t="s">
        <v>304</v>
      </c>
      <c r="V387" t="s">
        <v>305</v>
      </c>
    </row>
    <row r="388" spans="1:24" x14ac:dyDescent="0.2">
      <c r="A388" t="s">
        <v>23</v>
      </c>
      <c r="B388" t="s">
        <v>542</v>
      </c>
      <c r="C388">
        <v>98500</v>
      </c>
      <c r="D388">
        <v>99015</v>
      </c>
      <c r="E388">
        <v>516</v>
      </c>
      <c r="F388" t="s">
        <v>31</v>
      </c>
      <c r="U388" t="s">
        <v>291</v>
      </c>
      <c r="V388" t="s">
        <v>292</v>
      </c>
    </row>
    <row r="389" spans="1:24" x14ac:dyDescent="0.2">
      <c r="A389" t="s">
        <v>23</v>
      </c>
      <c r="B389" t="s">
        <v>542</v>
      </c>
      <c r="C389">
        <v>93673</v>
      </c>
      <c r="D389">
        <v>94188</v>
      </c>
      <c r="E389">
        <v>516</v>
      </c>
      <c r="F389" t="s">
        <v>31</v>
      </c>
      <c r="U389" t="s">
        <v>294</v>
      </c>
      <c r="V389" t="s">
        <v>295</v>
      </c>
    </row>
    <row r="390" spans="1:24" x14ac:dyDescent="0.2">
      <c r="A390" t="s">
        <v>23</v>
      </c>
      <c r="B390" t="s">
        <v>542</v>
      </c>
      <c r="C390">
        <v>45124</v>
      </c>
      <c r="D390">
        <v>45630</v>
      </c>
      <c r="E390">
        <v>507</v>
      </c>
      <c r="F390" t="s">
        <v>31</v>
      </c>
      <c r="U390" t="s">
        <v>298</v>
      </c>
      <c r="V390" t="s">
        <v>299</v>
      </c>
    </row>
    <row r="391" spans="1:24" x14ac:dyDescent="0.2">
      <c r="A391" t="s">
        <v>23</v>
      </c>
      <c r="B391" t="s">
        <v>542</v>
      </c>
      <c r="C391">
        <v>3367</v>
      </c>
      <c r="D391">
        <v>3819</v>
      </c>
      <c r="E391">
        <v>453</v>
      </c>
      <c r="F391" t="s">
        <v>33</v>
      </c>
      <c r="U391" t="s">
        <v>310</v>
      </c>
    </row>
    <row r="392" spans="1:24" x14ac:dyDescent="0.2">
      <c r="A392" t="s">
        <v>23</v>
      </c>
      <c r="B392" t="s">
        <v>542</v>
      </c>
      <c r="C392">
        <v>1399</v>
      </c>
      <c r="D392">
        <v>1827</v>
      </c>
      <c r="E392">
        <v>429</v>
      </c>
      <c r="F392" t="s">
        <v>33</v>
      </c>
      <c r="U392" t="s">
        <v>314</v>
      </c>
      <c r="V392" t="s">
        <v>315</v>
      </c>
    </row>
    <row r="393" spans="1:24" x14ac:dyDescent="0.2">
      <c r="A393" t="s">
        <v>23</v>
      </c>
      <c r="B393" t="s">
        <v>542</v>
      </c>
      <c r="C393">
        <v>82196</v>
      </c>
      <c r="D393">
        <v>82591</v>
      </c>
      <c r="E393">
        <v>396</v>
      </c>
      <c r="F393" t="s">
        <v>33</v>
      </c>
      <c r="U393" t="s">
        <v>318</v>
      </c>
      <c r="V393" t="s">
        <v>319</v>
      </c>
    </row>
    <row r="394" spans="1:24" x14ac:dyDescent="0.2">
      <c r="A394" t="s">
        <v>23</v>
      </c>
      <c r="B394" t="s">
        <v>542</v>
      </c>
      <c r="C394">
        <v>93265</v>
      </c>
      <c r="D394">
        <v>93654</v>
      </c>
      <c r="E394">
        <v>390</v>
      </c>
      <c r="F394" t="s">
        <v>31</v>
      </c>
      <c r="U394" t="s">
        <v>328</v>
      </c>
      <c r="V394" t="s">
        <v>329</v>
      </c>
    </row>
    <row r="395" spans="1:24" x14ac:dyDescent="0.2">
      <c r="A395" t="s">
        <v>23</v>
      </c>
      <c r="B395" t="s">
        <v>542</v>
      </c>
      <c r="C395">
        <v>24106</v>
      </c>
      <c r="D395">
        <v>24495</v>
      </c>
      <c r="E395">
        <v>390</v>
      </c>
      <c r="F395" t="s">
        <v>31</v>
      </c>
      <c r="U395" t="s">
        <v>324</v>
      </c>
      <c r="V395" t="s">
        <v>325</v>
      </c>
    </row>
    <row r="396" spans="1:24" x14ac:dyDescent="0.2">
      <c r="A396" t="s">
        <v>23</v>
      </c>
      <c r="B396" t="s">
        <v>542</v>
      </c>
      <c r="C396">
        <v>94246</v>
      </c>
      <c r="D396">
        <v>94611</v>
      </c>
      <c r="E396">
        <v>366</v>
      </c>
      <c r="F396" t="s">
        <v>31</v>
      </c>
      <c r="U396" t="s">
        <v>321</v>
      </c>
      <c r="V396" t="s">
        <v>322</v>
      </c>
    </row>
    <row r="397" spans="1:24" x14ac:dyDescent="0.2">
      <c r="A397" t="s">
        <v>23</v>
      </c>
      <c r="B397" t="s">
        <v>542</v>
      </c>
      <c r="C397">
        <v>45712</v>
      </c>
      <c r="D397">
        <v>46086</v>
      </c>
      <c r="E397">
        <v>375</v>
      </c>
      <c r="F397" t="s">
        <v>33</v>
      </c>
      <c r="U397" t="s">
        <v>337</v>
      </c>
      <c r="V397" t="s">
        <v>338</v>
      </c>
    </row>
    <row r="398" spans="1:24" x14ac:dyDescent="0.2">
      <c r="A398" t="s">
        <v>23</v>
      </c>
      <c r="B398" t="s">
        <v>542</v>
      </c>
      <c r="C398">
        <v>83501</v>
      </c>
      <c r="D398">
        <v>83881</v>
      </c>
      <c r="E398">
        <v>381</v>
      </c>
      <c r="F398" t="s">
        <v>31</v>
      </c>
      <c r="U398" t="s">
        <v>333</v>
      </c>
      <c r="V398" t="s">
        <v>334</v>
      </c>
    </row>
    <row r="399" spans="1:24" x14ac:dyDescent="0.2">
      <c r="A399" t="s">
        <v>478</v>
      </c>
      <c r="B399" t="s">
        <v>542</v>
      </c>
      <c r="C399">
        <v>88262</v>
      </c>
      <c r="D399">
        <v>88630</v>
      </c>
      <c r="E399">
        <v>369</v>
      </c>
      <c r="F399" t="s">
        <v>31</v>
      </c>
      <c r="U399" t="s">
        <v>341</v>
      </c>
      <c r="V399" t="s">
        <v>342</v>
      </c>
      <c r="X399" t="s">
        <v>343</v>
      </c>
    </row>
    <row r="400" spans="1:24" x14ac:dyDescent="0.2">
      <c r="A400" t="s">
        <v>23</v>
      </c>
      <c r="B400" t="s">
        <v>542</v>
      </c>
      <c r="C400">
        <v>24518</v>
      </c>
      <c r="D400">
        <v>24886</v>
      </c>
      <c r="E400">
        <v>369</v>
      </c>
      <c r="F400" t="s">
        <v>31</v>
      </c>
      <c r="U400" t="s">
        <v>346</v>
      </c>
      <c r="V400" t="s">
        <v>347</v>
      </c>
    </row>
    <row r="401" spans="1:24" x14ac:dyDescent="0.2">
      <c r="A401" t="s">
        <v>23</v>
      </c>
      <c r="B401" t="s">
        <v>542</v>
      </c>
      <c r="C401">
        <v>36839</v>
      </c>
      <c r="D401">
        <v>37201</v>
      </c>
      <c r="E401">
        <v>363</v>
      </c>
      <c r="F401" t="s">
        <v>31</v>
      </c>
      <c r="U401" t="s">
        <v>350</v>
      </c>
      <c r="V401" t="s">
        <v>351</v>
      </c>
    </row>
    <row r="402" spans="1:24" x14ac:dyDescent="0.2">
      <c r="A402" t="s">
        <v>23</v>
      </c>
      <c r="B402" t="s">
        <v>542</v>
      </c>
      <c r="C402">
        <v>29844</v>
      </c>
      <c r="D402">
        <v>30142</v>
      </c>
      <c r="E402">
        <v>299</v>
      </c>
      <c r="F402" t="s">
        <v>33</v>
      </c>
      <c r="U402" t="s">
        <v>375</v>
      </c>
    </row>
    <row r="403" spans="1:24" x14ac:dyDescent="0.2">
      <c r="A403" t="s">
        <v>23</v>
      </c>
      <c r="B403" t="s">
        <v>542</v>
      </c>
      <c r="C403">
        <v>64316</v>
      </c>
      <c r="D403">
        <v>64651</v>
      </c>
      <c r="E403">
        <v>336</v>
      </c>
      <c r="F403" t="s">
        <v>33</v>
      </c>
      <c r="U403" t="s">
        <v>362</v>
      </c>
      <c r="V403" t="s">
        <v>363</v>
      </c>
    </row>
    <row r="404" spans="1:24" x14ac:dyDescent="0.2">
      <c r="A404" t="s">
        <v>23</v>
      </c>
      <c r="B404" t="s">
        <v>542</v>
      </c>
      <c r="C404">
        <v>30699</v>
      </c>
      <c r="D404">
        <v>31040</v>
      </c>
      <c r="E404">
        <v>342</v>
      </c>
      <c r="F404" t="s">
        <v>33</v>
      </c>
      <c r="U404" t="s">
        <v>358</v>
      </c>
      <c r="V404" t="s">
        <v>359</v>
      </c>
    </row>
    <row r="405" spans="1:24" x14ac:dyDescent="0.2">
      <c r="A405" t="s">
        <v>23</v>
      </c>
      <c r="B405" t="s">
        <v>542</v>
      </c>
      <c r="C405">
        <v>66223</v>
      </c>
      <c r="D405">
        <v>66567</v>
      </c>
      <c r="E405">
        <v>345</v>
      </c>
      <c r="F405" t="s">
        <v>31</v>
      </c>
      <c r="U405" t="s">
        <v>354</v>
      </c>
      <c r="V405" t="s">
        <v>355</v>
      </c>
    </row>
    <row r="406" spans="1:24" x14ac:dyDescent="0.2">
      <c r="A406" t="s">
        <v>23</v>
      </c>
      <c r="B406" t="s">
        <v>542</v>
      </c>
      <c r="C406">
        <v>31037</v>
      </c>
      <c r="D406">
        <v>31369</v>
      </c>
      <c r="E406">
        <v>333</v>
      </c>
      <c r="F406" t="s">
        <v>33</v>
      </c>
      <c r="U406" t="s">
        <v>371</v>
      </c>
      <c r="V406" t="s">
        <v>372</v>
      </c>
    </row>
    <row r="407" spans="1:24" x14ac:dyDescent="0.2">
      <c r="A407" t="s">
        <v>478</v>
      </c>
      <c r="B407" t="s">
        <v>542</v>
      </c>
      <c r="C407">
        <v>64005</v>
      </c>
      <c r="D407">
        <v>64319</v>
      </c>
      <c r="E407">
        <v>315</v>
      </c>
      <c r="F407" t="s">
        <v>33</v>
      </c>
      <c r="U407" t="s">
        <v>383</v>
      </c>
      <c r="V407" t="s">
        <v>384</v>
      </c>
      <c r="X407" t="s">
        <v>343</v>
      </c>
    </row>
    <row r="408" spans="1:24" x14ac:dyDescent="0.2">
      <c r="A408" t="s">
        <v>23</v>
      </c>
      <c r="B408" t="s">
        <v>542</v>
      </c>
      <c r="C408">
        <v>3041</v>
      </c>
      <c r="D408">
        <v>3364</v>
      </c>
      <c r="E408">
        <v>324</v>
      </c>
      <c r="F408" t="s">
        <v>33</v>
      </c>
      <c r="U408" t="s">
        <v>366</v>
      </c>
      <c r="V408" t="s">
        <v>367</v>
      </c>
    </row>
    <row r="409" spans="1:24" x14ac:dyDescent="0.2">
      <c r="A409" t="s">
        <v>23</v>
      </c>
      <c r="B409" t="s">
        <v>542</v>
      </c>
      <c r="C409">
        <v>30352</v>
      </c>
      <c r="D409">
        <v>30669</v>
      </c>
      <c r="E409">
        <v>318</v>
      </c>
      <c r="F409" t="s">
        <v>31</v>
      </c>
      <c r="U409" t="s">
        <v>379</v>
      </c>
      <c r="V409" t="s">
        <v>380</v>
      </c>
    </row>
    <row r="410" spans="1:24" x14ac:dyDescent="0.2">
      <c r="A410" t="s">
        <v>23</v>
      </c>
      <c r="B410" t="s">
        <v>542</v>
      </c>
      <c r="C410">
        <v>48431</v>
      </c>
      <c r="D410">
        <v>48733</v>
      </c>
      <c r="E410">
        <v>303</v>
      </c>
      <c r="F410" t="s">
        <v>31</v>
      </c>
      <c r="U410" t="s">
        <v>391</v>
      </c>
    </row>
    <row r="411" spans="1:24" x14ac:dyDescent="0.2">
      <c r="A411" t="s">
        <v>23</v>
      </c>
      <c r="B411" t="s">
        <v>542</v>
      </c>
      <c r="C411">
        <v>29337</v>
      </c>
      <c r="D411">
        <v>29639</v>
      </c>
      <c r="E411">
        <v>303</v>
      </c>
      <c r="F411" t="s">
        <v>33</v>
      </c>
      <c r="U411" t="s">
        <v>387</v>
      </c>
      <c r="V411" t="s">
        <v>388</v>
      </c>
    </row>
    <row r="412" spans="1:24" x14ac:dyDescent="0.2">
      <c r="A412" t="s">
        <v>479</v>
      </c>
      <c r="B412" t="s">
        <v>542</v>
      </c>
      <c r="C412">
        <v>65842</v>
      </c>
      <c r="D412">
        <v>66123</v>
      </c>
      <c r="E412">
        <v>282</v>
      </c>
      <c r="F412" t="s">
        <v>31</v>
      </c>
      <c r="U412" t="s">
        <v>410</v>
      </c>
      <c r="V412" t="s">
        <v>411</v>
      </c>
      <c r="X412" t="s">
        <v>396</v>
      </c>
    </row>
    <row r="413" spans="1:24" x14ac:dyDescent="0.2">
      <c r="A413" t="s">
        <v>479</v>
      </c>
      <c r="B413" t="s">
        <v>542</v>
      </c>
      <c r="C413">
        <v>89620</v>
      </c>
      <c r="D413">
        <v>89898</v>
      </c>
      <c r="E413">
        <v>279</v>
      </c>
      <c r="F413" t="s">
        <v>31</v>
      </c>
      <c r="U413" t="s">
        <v>413</v>
      </c>
      <c r="V413" t="s">
        <v>414</v>
      </c>
      <c r="X413" t="s">
        <v>396</v>
      </c>
    </row>
    <row r="414" spans="1:24" x14ac:dyDescent="0.2">
      <c r="A414" t="s">
        <v>23</v>
      </c>
      <c r="B414" t="s">
        <v>542</v>
      </c>
      <c r="C414">
        <v>36189</v>
      </c>
      <c r="D414">
        <v>36479</v>
      </c>
      <c r="E414">
        <v>291</v>
      </c>
      <c r="F414" t="s">
        <v>33</v>
      </c>
      <c r="U414" t="s">
        <v>401</v>
      </c>
      <c r="V414" t="s">
        <v>402</v>
      </c>
    </row>
    <row r="415" spans="1:24" x14ac:dyDescent="0.2">
      <c r="A415" t="s">
        <v>23</v>
      </c>
      <c r="B415" t="s">
        <v>542</v>
      </c>
      <c r="C415">
        <v>35891</v>
      </c>
      <c r="D415">
        <v>36178</v>
      </c>
      <c r="E415">
        <v>288</v>
      </c>
      <c r="F415" t="s">
        <v>33</v>
      </c>
      <c r="U415" t="s">
        <v>406</v>
      </c>
      <c r="V415" t="s">
        <v>407</v>
      </c>
    </row>
    <row r="416" spans="1:24" x14ac:dyDescent="0.2">
      <c r="A416" t="s">
        <v>479</v>
      </c>
      <c r="B416" t="s">
        <v>542</v>
      </c>
      <c r="C416">
        <v>15813</v>
      </c>
      <c r="D416">
        <v>16097</v>
      </c>
      <c r="E416">
        <v>285</v>
      </c>
      <c r="F416" t="s">
        <v>31</v>
      </c>
      <c r="U416" t="s">
        <v>394</v>
      </c>
      <c r="V416" t="s">
        <v>395</v>
      </c>
      <c r="X416" t="s">
        <v>396</v>
      </c>
    </row>
    <row r="417" spans="1:29" x14ac:dyDescent="0.2">
      <c r="A417" t="s">
        <v>23</v>
      </c>
      <c r="B417" t="s">
        <v>542</v>
      </c>
      <c r="C417">
        <v>31822</v>
      </c>
      <c r="D417">
        <v>32097</v>
      </c>
      <c r="E417">
        <v>276</v>
      </c>
      <c r="F417" t="s">
        <v>31</v>
      </c>
      <c r="U417" t="s">
        <v>416</v>
      </c>
      <c r="V417" t="s">
        <v>417</v>
      </c>
    </row>
    <row r="418" spans="1:29" x14ac:dyDescent="0.2">
      <c r="A418" t="s">
        <v>23</v>
      </c>
      <c r="B418" t="s">
        <v>542</v>
      </c>
      <c r="C418">
        <v>37267</v>
      </c>
      <c r="D418">
        <v>37521</v>
      </c>
      <c r="E418">
        <v>255</v>
      </c>
      <c r="F418" t="s">
        <v>33</v>
      </c>
      <c r="U418" t="s">
        <v>423</v>
      </c>
      <c r="V418" t="s">
        <v>424</v>
      </c>
    </row>
    <row r="419" spans="1:29" x14ac:dyDescent="0.2">
      <c r="A419" t="s">
        <v>23</v>
      </c>
      <c r="B419" t="s">
        <v>542</v>
      </c>
      <c r="C419">
        <v>40245</v>
      </c>
      <c r="D419">
        <v>40514</v>
      </c>
      <c r="E419">
        <v>270</v>
      </c>
      <c r="F419" t="s">
        <v>33</v>
      </c>
      <c r="U419" t="s">
        <v>419</v>
      </c>
      <c r="V419" t="s">
        <v>420</v>
      </c>
    </row>
    <row r="420" spans="1:29" x14ac:dyDescent="0.2">
      <c r="A420" t="s">
        <v>23</v>
      </c>
      <c r="B420" t="s">
        <v>542</v>
      </c>
      <c r="C420">
        <v>66610</v>
      </c>
      <c r="D420">
        <v>66864</v>
      </c>
      <c r="E420">
        <v>255</v>
      </c>
      <c r="F420" t="s">
        <v>33</v>
      </c>
      <c r="U420" t="s">
        <v>428</v>
      </c>
      <c r="V420" t="s">
        <v>429</v>
      </c>
    </row>
    <row r="421" spans="1:29" x14ac:dyDescent="0.2">
      <c r="A421" t="s">
        <v>23</v>
      </c>
      <c r="B421" t="s">
        <v>542</v>
      </c>
      <c r="C421">
        <v>44777</v>
      </c>
      <c r="D421">
        <v>45019</v>
      </c>
      <c r="E421">
        <v>243</v>
      </c>
      <c r="F421" t="s">
        <v>33</v>
      </c>
      <c r="U421" t="s">
        <v>433</v>
      </c>
      <c r="V421" t="s">
        <v>434</v>
      </c>
    </row>
    <row r="422" spans="1:29" x14ac:dyDescent="0.2">
      <c r="A422" t="s">
        <v>23</v>
      </c>
      <c r="B422" t="s">
        <v>542</v>
      </c>
      <c r="C422">
        <v>1799</v>
      </c>
      <c r="D422">
        <v>2032</v>
      </c>
      <c r="E422">
        <v>234</v>
      </c>
      <c r="F422" t="s">
        <v>33</v>
      </c>
      <c r="U422" t="s">
        <v>438</v>
      </c>
      <c r="V422" t="s">
        <v>439</v>
      </c>
    </row>
    <row r="423" spans="1:29" x14ac:dyDescent="0.2">
      <c r="A423" t="s">
        <v>23</v>
      </c>
      <c r="B423" t="s">
        <v>542</v>
      </c>
      <c r="C423">
        <v>41419</v>
      </c>
      <c r="D423">
        <v>41640</v>
      </c>
      <c r="E423">
        <v>222</v>
      </c>
      <c r="F423" t="s">
        <v>33</v>
      </c>
      <c r="U423" t="s">
        <v>446</v>
      </c>
      <c r="V423" t="s">
        <v>447</v>
      </c>
    </row>
    <row r="424" spans="1:29" x14ac:dyDescent="0.2">
      <c r="A424" t="s">
        <v>23</v>
      </c>
      <c r="B424" t="s">
        <v>542</v>
      </c>
      <c r="C424">
        <v>79821</v>
      </c>
      <c r="D424">
        <v>80048</v>
      </c>
      <c r="E424">
        <v>228</v>
      </c>
      <c r="F424" t="s">
        <v>31</v>
      </c>
      <c r="U424" t="s">
        <v>442</v>
      </c>
      <c r="V424" t="s">
        <v>443</v>
      </c>
    </row>
    <row r="425" spans="1:29" x14ac:dyDescent="0.2">
      <c r="A425" t="s">
        <v>23</v>
      </c>
      <c r="B425" t="s">
        <v>542</v>
      </c>
      <c r="C425">
        <v>26004</v>
      </c>
      <c r="D425">
        <v>26195</v>
      </c>
      <c r="E425">
        <v>192</v>
      </c>
      <c r="F425" t="s">
        <v>33</v>
      </c>
      <c r="U425" t="s">
        <v>456</v>
      </c>
    </row>
    <row r="426" spans="1:29" x14ac:dyDescent="0.2">
      <c r="A426" t="s">
        <v>23</v>
      </c>
      <c r="B426" t="s">
        <v>542</v>
      </c>
      <c r="C426">
        <v>36654</v>
      </c>
      <c r="D426">
        <v>36848</v>
      </c>
      <c r="E426">
        <v>195</v>
      </c>
      <c r="F426" t="s">
        <v>31</v>
      </c>
      <c r="U426" t="s">
        <v>450</v>
      </c>
      <c r="V426" t="s">
        <v>451</v>
      </c>
    </row>
    <row r="427" spans="1:29" x14ac:dyDescent="0.2">
      <c r="A427" t="s">
        <v>23</v>
      </c>
      <c r="B427" t="s">
        <v>542</v>
      </c>
      <c r="C427">
        <v>32289</v>
      </c>
      <c r="D427">
        <v>32483</v>
      </c>
      <c r="E427">
        <v>195</v>
      </c>
      <c r="F427" t="s">
        <v>31</v>
      </c>
      <c r="U427" t="s">
        <v>453</v>
      </c>
      <c r="V427" t="s">
        <v>454</v>
      </c>
    </row>
    <row r="428" spans="1:29" x14ac:dyDescent="0.2">
      <c r="A428" t="s">
        <v>23</v>
      </c>
      <c r="B428" t="s">
        <v>542</v>
      </c>
      <c r="C428">
        <v>31422</v>
      </c>
      <c r="D428">
        <v>31595</v>
      </c>
      <c r="E428">
        <v>174</v>
      </c>
      <c r="F428" t="s">
        <v>31</v>
      </c>
      <c r="U428" t="s">
        <v>458</v>
      </c>
    </row>
    <row r="429" spans="1:29" x14ac:dyDescent="0.2">
      <c r="A429" t="s">
        <v>23</v>
      </c>
      <c r="B429" t="s">
        <v>542</v>
      </c>
      <c r="C429">
        <v>44249</v>
      </c>
      <c r="D429">
        <v>44419</v>
      </c>
      <c r="E429">
        <v>171</v>
      </c>
      <c r="F429" t="s">
        <v>33</v>
      </c>
      <c r="U429" t="s">
        <v>460</v>
      </c>
    </row>
    <row r="430" spans="1:29" x14ac:dyDescent="0.2">
      <c r="A430" t="s">
        <v>23</v>
      </c>
      <c r="B430" t="s">
        <v>542</v>
      </c>
      <c r="C430">
        <v>31641</v>
      </c>
      <c r="D430">
        <v>31790</v>
      </c>
      <c r="E430">
        <v>150</v>
      </c>
      <c r="F430" t="s">
        <v>33</v>
      </c>
      <c r="U430" t="s">
        <v>462</v>
      </c>
    </row>
    <row r="431" spans="1:29" x14ac:dyDescent="0.2">
      <c r="A431" t="s">
        <v>23</v>
      </c>
      <c r="B431" t="s">
        <v>542</v>
      </c>
      <c r="C431">
        <v>93076</v>
      </c>
      <c r="D431">
        <v>93216</v>
      </c>
      <c r="E431">
        <v>141</v>
      </c>
      <c r="F431" t="s">
        <v>31</v>
      </c>
      <c r="U431" t="s">
        <v>464</v>
      </c>
    </row>
    <row r="432" spans="1:29" x14ac:dyDescent="0.2">
      <c r="A432" t="s">
        <v>504</v>
      </c>
      <c r="B432" t="s">
        <v>542</v>
      </c>
      <c r="C432">
        <v>1</v>
      </c>
      <c r="D432">
        <v>1</v>
      </c>
      <c r="E432">
        <v>1</v>
      </c>
      <c r="F432" t="s">
        <v>481</v>
      </c>
      <c r="I432" t="s">
        <v>32</v>
      </c>
      <c r="J432">
        <v>85</v>
      </c>
      <c r="K432" s="1">
        <v>0.27100000000000002</v>
      </c>
      <c r="L432" t="s">
        <v>505</v>
      </c>
      <c r="M432" t="s">
        <v>543</v>
      </c>
      <c r="N432">
        <v>96</v>
      </c>
      <c r="O432" t="s">
        <v>502</v>
      </c>
      <c r="P432" t="s">
        <v>494</v>
      </c>
      <c r="Q432" s="2" t="s">
        <v>544</v>
      </c>
      <c r="R432">
        <v>1</v>
      </c>
      <c r="U432" t="s">
        <v>34</v>
      </c>
      <c r="Y432" t="s">
        <v>36</v>
      </c>
      <c r="Z432" s="1">
        <v>0.14599999999999999</v>
      </c>
      <c r="AA432" t="s">
        <v>488</v>
      </c>
      <c r="AB432" t="s">
        <v>504</v>
      </c>
      <c r="AC432" t="s">
        <v>37</v>
      </c>
    </row>
    <row r="433" spans="1:29" x14ac:dyDescent="0.2">
      <c r="A433" t="s">
        <v>534</v>
      </c>
      <c r="B433" t="s">
        <v>542</v>
      </c>
      <c r="C433">
        <v>1</v>
      </c>
      <c r="D433">
        <v>103306</v>
      </c>
      <c r="E433">
        <v>2</v>
      </c>
      <c r="F433" t="s">
        <v>481</v>
      </c>
      <c r="I433" t="s">
        <v>32</v>
      </c>
      <c r="J433">
        <v>87</v>
      </c>
      <c r="K433" t="s">
        <v>545</v>
      </c>
      <c r="L433" t="s">
        <v>546</v>
      </c>
      <c r="M433" t="s">
        <v>492</v>
      </c>
      <c r="N433" t="s">
        <v>547</v>
      </c>
      <c r="O433" t="s">
        <v>486</v>
      </c>
      <c r="P433" t="s">
        <v>494</v>
      </c>
      <c r="Q433" s="2" t="s">
        <v>548</v>
      </c>
      <c r="R433">
        <v>3</v>
      </c>
      <c r="U433" t="s">
        <v>34</v>
      </c>
      <c r="Y433" t="s">
        <v>36</v>
      </c>
      <c r="AA433" t="s">
        <v>496</v>
      </c>
      <c r="AB433" t="s">
        <v>534</v>
      </c>
      <c r="AC433" t="s">
        <v>37</v>
      </c>
    </row>
    <row r="434" spans="1:29" x14ac:dyDescent="0.2">
      <c r="A434" t="s">
        <v>503</v>
      </c>
      <c r="B434" t="s">
        <v>542</v>
      </c>
      <c r="C434">
        <v>1</v>
      </c>
      <c r="D434">
        <v>1</v>
      </c>
      <c r="E434">
        <v>1</v>
      </c>
      <c r="F434" t="s">
        <v>481</v>
      </c>
      <c r="H434" t="s">
        <v>549</v>
      </c>
      <c r="I434" t="s">
        <v>32</v>
      </c>
      <c r="J434">
        <v>85</v>
      </c>
      <c r="K434" s="1">
        <v>0.36499999999999999</v>
      </c>
      <c r="L434" t="s">
        <v>528</v>
      </c>
      <c r="M434" t="s">
        <v>550</v>
      </c>
      <c r="N434">
        <v>96</v>
      </c>
      <c r="O434" t="s">
        <v>485</v>
      </c>
      <c r="P434" t="s">
        <v>486</v>
      </c>
      <c r="Q434" s="2" t="s">
        <v>551</v>
      </c>
      <c r="R434">
        <v>1</v>
      </c>
      <c r="U434" t="s">
        <v>34</v>
      </c>
      <c r="Y434" t="s">
        <v>36</v>
      </c>
      <c r="Z434" s="1">
        <v>0.14599999999999999</v>
      </c>
      <c r="AA434" t="s">
        <v>488</v>
      </c>
      <c r="AB434" t="s">
        <v>503</v>
      </c>
      <c r="AC434" t="s">
        <v>37</v>
      </c>
    </row>
    <row r="435" spans="1:29" x14ac:dyDescent="0.2">
      <c r="A435" t="s">
        <v>480</v>
      </c>
      <c r="B435" t="s">
        <v>542</v>
      </c>
      <c r="C435">
        <v>247</v>
      </c>
      <c r="D435">
        <v>247</v>
      </c>
      <c r="E435">
        <v>1</v>
      </c>
      <c r="F435" t="s">
        <v>481</v>
      </c>
      <c r="K435" s="1">
        <v>0.44700000000000001</v>
      </c>
      <c r="L435" t="s">
        <v>501</v>
      </c>
      <c r="N435">
        <v>1996</v>
      </c>
      <c r="O435" t="s">
        <v>502</v>
      </c>
      <c r="Q435">
        <v>0</v>
      </c>
      <c r="Z435" s="1">
        <v>0.55300000000000005</v>
      </c>
      <c r="AA435" t="s">
        <v>503</v>
      </c>
      <c r="AB435" t="s">
        <v>480</v>
      </c>
    </row>
    <row r="436" spans="1:29" x14ac:dyDescent="0.2">
      <c r="A436" t="s">
        <v>504</v>
      </c>
      <c r="B436" t="s">
        <v>542</v>
      </c>
      <c r="C436">
        <v>262</v>
      </c>
      <c r="D436">
        <v>262</v>
      </c>
      <c r="E436">
        <v>1</v>
      </c>
      <c r="F436" t="s">
        <v>481</v>
      </c>
      <c r="K436" s="1">
        <v>0.222</v>
      </c>
      <c r="L436" t="s">
        <v>505</v>
      </c>
      <c r="N436">
        <v>2128</v>
      </c>
      <c r="O436" t="s">
        <v>502</v>
      </c>
      <c r="Q436">
        <v>0</v>
      </c>
      <c r="Z436" s="1">
        <v>0.77500000000000002</v>
      </c>
      <c r="AA436" t="s">
        <v>488</v>
      </c>
      <c r="AB436" t="s">
        <v>504</v>
      </c>
    </row>
    <row r="437" spans="1:29" x14ac:dyDescent="0.2">
      <c r="A437" t="s">
        <v>480</v>
      </c>
      <c r="B437" t="s">
        <v>542</v>
      </c>
      <c r="C437">
        <v>272</v>
      </c>
      <c r="D437">
        <v>272</v>
      </c>
      <c r="E437">
        <v>1</v>
      </c>
      <c r="F437" t="s">
        <v>481</v>
      </c>
      <c r="K437" s="1">
        <v>0.26800000000000002</v>
      </c>
      <c r="L437" t="s">
        <v>501</v>
      </c>
      <c r="N437">
        <v>2222</v>
      </c>
      <c r="O437" t="s">
        <v>502</v>
      </c>
      <c r="Q437">
        <v>0</v>
      </c>
      <c r="Z437" s="1">
        <v>0.73</v>
      </c>
      <c r="AA437" t="s">
        <v>503</v>
      </c>
      <c r="AB437" t="s">
        <v>480</v>
      </c>
    </row>
    <row r="438" spans="1:29" x14ac:dyDescent="0.2">
      <c r="A438" t="s">
        <v>480</v>
      </c>
      <c r="B438" t="s">
        <v>542</v>
      </c>
      <c r="C438">
        <v>283</v>
      </c>
      <c r="D438">
        <v>283</v>
      </c>
      <c r="E438">
        <v>1</v>
      </c>
      <c r="F438" t="s">
        <v>481</v>
      </c>
      <c r="K438" s="1">
        <v>0.50800000000000001</v>
      </c>
      <c r="L438" t="s">
        <v>501</v>
      </c>
      <c r="N438">
        <v>2327</v>
      </c>
      <c r="O438" t="s">
        <v>502</v>
      </c>
      <c r="Q438">
        <v>0</v>
      </c>
      <c r="Z438" s="1">
        <v>0.49099999999999999</v>
      </c>
      <c r="AA438" t="s">
        <v>503</v>
      </c>
      <c r="AB438" t="s">
        <v>480</v>
      </c>
    </row>
    <row r="439" spans="1:29" x14ac:dyDescent="0.2">
      <c r="A439" t="s">
        <v>504</v>
      </c>
      <c r="B439" t="s">
        <v>542</v>
      </c>
      <c r="C439">
        <v>287</v>
      </c>
      <c r="D439">
        <v>287</v>
      </c>
      <c r="E439">
        <v>1</v>
      </c>
      <c r="F439" t="s">
        <v>481</v>
      </c>
      <c r="K439" s="1">
        <v>0.22900000000000001</v>
      </c>
      <c r="L439" t="s">
        <v>505</v>
      </c>
      <c r="N439">
        <v>2326</v>
      </c>
      <c r="O439" t="s">
        <v>502</v>
      </c>
      <c r="Q439">
        <v>0</v>
      </c>
      <c r="Z439" s="1">
        <v>0.76700000000000002</v>
      </c>
      <c r="AA439" t="s">
        <v>488</v>
      </c>
      <c r="AB439" t="s">
        <v>504</v>
      </c>
    </row>
    <row r="440" spans="1:29" x14ac:dyDescent="0.2">
      <c r="A440" t="s">
        <v>480</v>
      </c>
      <c r="B440" t="s">
        <v>542</v>
      </c>
      <c r="C440">
        <v>568</v>
      </c>
      <c r="D440">
        <v>568</v>
      </c>
      <c r="E440">
        <v>1</v>
      </c>
      <c r="F440" t="s">
        <v>481</v>
      </c>
      <c r="K440" s="1">
        <v>0.27700000000000002</v>
      </c>
      <c r="L440" t="s">
        <v>501</v>
      </c>
      <c r="N440">
        <v>2605</v>
      </c>
      <c r="O440" t="s">
        <v>502</v>
      </c>
      <c r="Q440">
        <v>0</v>
      </c>
      <c r="Z440" s="1">
        <v>0.72199999999999998</v>
      </c>
      <c r="AA440" t="s">
        <v>503</v>
      </c>
      <c r="AB440" t="s">
        <v>480</v>
      </c>
    </row>
    <row r="441" spans="1:29" x14ac:dyDescent="0.2">
      <c r="A441" t="s">
        <v>503</v>
      </c>
      <c r="B441" t="s">
        <v>542</v>
      </c>
      <c r="C441">
        <v>951</v>
      </c>
      <c r="D441">
        <v>951</v>
      </c>
      <c r="E441">
        <v>1</v>
      </c>
      <c r="F441" t="s">
        <v>481</v>
      </c>
      <c r="H441" t="s">
        <v>552</v>
      </c>
      <c r="I441" t="s">
        <v>234</v>
      </c>
      <c r="J441">
        <v>337</v>
      </c>
      <c r="K441" s="1">
        <v>0.216</v>
      </c>
      <c r="L441" t="s">
        <v>511</v>
      </c>
      <c r="M441" t="s">
        <v>553</v>
      </c>
      <c r="N441">
        <v>3128</v>
      </c>
      <c r="O441" t="s">
        <v>502</v>
      </c>
      <c r="P441" t="s">
        <v>486</v>
      </c>
      <c r="Q441">
        <v>0</v>
      </c>
      <c r="R441">
        <v>1</v>
      </c>
      <c r="U441" t="s">
        <v>235</v>
      </c>
      <c r="Y441" t="s">
        <v>237</v>
      </c>
      <c r="Z441" s="1">
        <v>0.78</v>
      </c>
      <c r="AA441" t="s">
        <v>480</v>
      </c>
      <c r="AB441" t="s">
        <v>503</v>
      </c>
      <c r="AC441" t="s">
        <v>238</v>
      </c>
    </row>
    <row r="442" spans="1:29" x14ac:dyDescent="0.2">
      <c r="A442" t="s">
        <v>480</v>
      </c>
      <c r="B442" t="s">
        <v>542</v>
      </c>
      <c r="C442">
        <v>1224</v>
      </c>
      <c r="D442">
        <v>1224</v>
      </c>
      <c r="E442">
        <v>1</v>
      </c>
      <c r="F442" t="s">
        <v>481</v>
      </c>
      <c r="H442" t="s">
        <v>506</v>
      </c>
      <c r="I442" t="s">
        <v>234</v>
      </c>
      <c r="J442">
        <v>64</v>
      </c>
      <c r="K442" s="1">
        <v>0.52</v>
      </c>
      <c r="L442" t="s">
        <v>501</v>
      </c>
      <c r="M442" t="s">
        <v>507</v>
      </c>
      <c r="N442">
        <v>2126</v>
      </c>
      <c r="O442" t="s">
        <v>502</v>
      </c>
      <c r="P442" t="s">
        <v>486</v>
      </c>
      <c r="Q442">
        <v>0</v>
      </c>
      <c r="R442">
        <v>1</v>
      </c>
      <c r="U442" t="s">
        <v>235</v>
      </c>
      <c r="Y442" t="s">
        <v>237</v>
      </c>
      <c r="Z442" s="1">
        <v>0.47499999999999998</v>
      </c>
      <c r="AA442" t="s">
        <v>503</v>
      </c>
      <c r="AB442" t="s">
        <v>480</v>
      </c>
      <c r="AC442" t="s">
        <v>238</v>
      </c>
    </row>
    <row r="443" spans="1:29" x14ac:dyDescent="0.2">
      <c r="A443" t="s">
        <v>488</v>
      </c>
      <c r="B443" t="s">
        <v>542</v>
      </c>
      <c r="C443">
        <v>1277</v>
      </c>
      <c r="D443">
        <v>1277</v>
      </c>
      <c r="E443">
        <v>1</v>
      </c>
      <c r="F443" t="s">
        <v>481</v>
      </c>
      <c r="H443" t="s">
        <v>508</v>
      </c>
      <c r="I443" t="s">
        <v>234</v>
      </c>
      <c r="J443">
        <v>11</v>
      </c>
      <c r="K443" s="1">
        <v>0.30399999999999999</v>
      </c>
      <c r="L443" t="s">
        <v>509</v>
      </c>
      <c r="M443" t="s">
        <v>510</v>
      </c>
      <c r="N443">
        <v>1456</v>
      </c>
      <c r="O443" t="s">
        <v>502</v>
      </c>
      <c r="P443" t="s">
        <v>486</v>
      </c>
      <c r="Q443">
        <v>0</v>
      </c>
      <c r="R443">
        <v>2</v>
      </c>
      <c r="U443" t="s">
        <v>235</v>
      </c>
      <c r="Y443" t="s">
        <v>237</v>
      </c>
      <c r="Z443" s="1">
        <v>0.69299999999999995</v>
      </c>
      <c r="AA443" t="s">
        <v>504</v>
      </c>
      <c r="AB443" t="s">
        <v>488</v>
      </c>
      <c r="AC443" t="s">
        <v>238</v>
      </c>
    </row>
    <row r="444" spans="1:29" x14ac:dyDescent="0.2">
      <c r="A444" t="s">
        <v>504</v>
      </c>
      <c r="B444" t="s">
        <v>542</v>
      </c>
      <c r="C444">
        <v>4152</v>
      </c>
      <c r="D444">
        <v>4152</v>
      </c>
      <c r="E444">
        <v>1</v>
      </c>
      <c r="F444" t="s">
        <v>481</v>
      </c>
      <c r="K444" s="1">
        <v>0.20599999999999999</v>
      </c>
      <c r="L444" t="s">
        <v>525</v>
      </c>
      <c r="N444">
        <v>1884</v>
      </c>
      <c r="O444" t="s">
        <v>485</v>
      </c>
      <c r="Q444">
        <v>0</v>
      </c>
      <c r="Z444" s="1">
        <v>0.55500000000000005</v>
      </c>
      <c r="AA444" t="s">
        <v>480</v>
      </c>
      <c r="AB444" t="s">
        <v>504</v>
      </c>
    </row>
    <row r="445" spans="1:29" x14ac:dyDescent="0.2">
      <c r="A445" t="s">
        <v>503</v>
      </c>
      <c r="B445" t="s">
        <v>542</v>
      </c>
      <c r="C445">
        <v>4152</v>
      </c>
      <c r="D445">
        <v>4152</v>
      </c>
      <c r="E445">
        <v>1</v>
      </c>
      <c r="F445" t="s">
        <v>481</v>
      </c>
      <c r="K445" s="1">
        <v>0.23400000000000001</v>
      </c>
      <c r="L445" t="s">
        <v>511</v>
      </c>
      <c r="N445">
        <v>1884</v>
      </c>
      <c r="O445" t="s">
        <v>502</v>
      </c>
      <c r="Q445">
        <v>0</v>
      </c>
      <c r="Z445" s="1">
        <v>0.55500000000000005</v>
      </c>
      <c r="AA445" t="s">
        <v>480</v>
      </c>
      <c r="AB445" t="s">
        <v>503</v>
      </c>
    </row>
    <row r="446" spans="1:29" x14ac:dyDescent="0.2">
      <c r="A446" t="s">
        <v>488</v>
      </c>
      <c r="B446" t="s">
        <v>542</v>
      </c>
      <c r="C446">
        <v>4153</v>
      </c>
      <c r="D446">
        <v>4153</v>
      </c>
      <c r="E446">
        <v>1</v>
      </c>
      <c r="F446" t="s">
        <v>481</v>
      </c>
      <c r="K446" s="1">
        <v>0.29099999999999998</v>
      </c>
      <c r="L446" t="s">
        <v>512</v>
      </c>
      <c r="N446">
        <v>1918</v>
      </c>
      <c r="O446" t="s">
        <v>485</v>
      </c>
      <c r="Q446">
        <v>0</v>
      </c>
      <c r="Z446" s="1">
        <v>0.54400000000000004</v>
      </c>
      <c r="AA446" t="s">
        <v>480</v>
      </c>
      <c r="AB446" t="s">
        <v>488</v>
      </c>
    </row>
    <row r="447" spans="1:29" x14ac:dyDescent="0.2">
      <c r="A447" t="s">
        <v>480</v>
      </c>
      <c r="B447" t="s">
        <v>542</v>
      </c>
      <c r="C447">
        <v>30015</v>
      </c>
      <c r="D447">
        <v>30015</v>
      </c>
      <c r="E447">
        <v>1</v>
      </c>
      <c r="F447" t="s">
        <v>481</v>
      </c>
      <c r="H447" t="s">
        <v>554</v>
      </c>
      <c r="I447" t="s">
        <v>67</v>
      </c>
      <c r="J447">
        <v>128</v>
      </c>
      <c r="K447" s="1">
        <v>0.219</v>
      </c>
      <c r="L447" t="s">
        <v>501</v>
      </c>
      <c r="M447" t="s">
        <v>555</v>
      </c>
      <c r="N447">
        <v>1152</v>
      </c>
      <c r="O447" t="s">
        <v>502</v>
      </c>
      <c r="P447" t="s">
        <v>486</v>
      </c>
      <c r="Q447" s="2" t="s">
        <v>556</v>
      </c>
      <c r="R447">
        <v>2</v>
      </c>
      <c r="U447" t="s">
        <v>375</v>
      </c>
      <c r="Y447" t="s">
        <v>70</v>
      </c>
      <c r="Z447" s="1">
        <v>0.755</v>
      </c>
      <c r="AA447" t="s">
        <v>503</v>
      </c>
      <c r="AB447" t="s">
        <v>480</v>
      </c>
    </row>
    <row r="448" spans="1:29" x14ac:dyDescent="0.2">
      <c r="A448" t="s">
        <v>503</v>
      </c>
      <c r="B448" t="s">
        <v>542</v>
      </c>
      <c r="C448">
        <v>30037</v>
      </c>
      <c r="D448">
        <v>30036</v>
      </c>
      <c r="E448">
        <v>0</v>
      </c>
      <c r="F448" t="s">
        <v>481</v>
      </c>
      <c r="I448" t="s">
        <v>67</v>
      </c>
      <c r="J448">
        <v>107</v>
      </c>
      <c r="K448" s="1">
        <v>0.23</v>
      </c>
      <c r="L448" t="s">
        <v>557</v>
      </c>
      <c r="N448">
        <v>1221</v>
      </c>
      <c r="O448" t="s">
        <v>558</v>
      </c>
      <c r="P448" t="s">
        <v>499</v>
      </c>
      <c r="Q448" s="2" t="s">
        <v>559</v>
      </c>
      <c r="R448">
        <v>2</v>
      </c>
      <c r="U448" t="s">
        <v>375</v>
      </c>
      <c r="Y448" t="s">
        <v>70</v>
      </c>
      <c r="AB448" t="s">
        <v>503</v>
      </c>
    </row>
    <row r="449" spans="1:29" x14ac:dyDescent="0.2">
      <c r="A449" t="s">
        <v>504</v>
      </c>
      <c r="B449" t="s">
        <v>542</v>
      </c>
      <c r="C449">
        <v>30059</v>
      </c>
      <c r="D449">
        <v>30059</v>
      </c>
      <c r="E449">
        <v>1</v>
      </c>
      <c r="F449" t="s">
        <v>481</v>
      </c>
      <c r="I449" t="s">
        <v>67</v>
      </c>
      <c r="J449">
        <v>84</v>
      </c>
      <c r="K449" s="1">
        <v>0.27700000000000002</v>
      </c>
      <c r="L449" t="s">
        <v>505</v>
      </c>
      <c r="M449" t="s">
        <v>513</v>
      </c>
      <c r="N449">
        <v>1256</v>
      </c>
      <c r="O449" t="s">
        <v>502</v>
      </c>
      <c r="P449" t="s">
        <v>494</v>
      </c>
      <c r="Q449" s="2" t="s">
        <v>560</v>
      </c>
      <c r="R449">
        <v>3</v>
      </c>
      <c r="U449" t="s">
        <v>375</v>
      </c>
      <c r="Y449" t="s">
        <v>70</v>
      </c>
      <c r="Z449" s="1">
        <v>0.71</v>
      </c>
      <c r="AA449" t="s">
        <v>488</v>
      </c>
      <c r="AB449" t="s">
        <v>504</v>
      </c>
    </row>
    <row r="450" spans="1:29" x14ac:dyDescent="0.2">
      <c r="A450" t="s">
        <v>480</v>
      </c>
      <c r="B450" t="s">
        <v>542</v>
      </c>
      <c r="C450">
        <v>30112</v>
      </c>
      <c r="D450">
        <v>30112</v>
      </c>
      <c r="E450">
        <v>1</v>
      </c>
      <c r="F450" t="s">
        <v>481</v>
      </c>
      <c r="H450" t="s">
        <v>515</v>
      </c>
      <c r="I450" t="s">
        <v>67</v>
      </c>
      <c r="J450">
        <v>31</v>
      </c>
      <c r="K450" s="1">
        <v>0.3</v>
      </c>
      <c r="L450" t="s">
        <v>501</v>
      </c>
      <c r="M450" t="s">
        <v>516</v>
      </c>
      <c r="N450">
        <v>1268</v>
      </c>
      <c r="O450" t="s">
        <v>502</v>
      </c>
      <c r="P450" t="s">
        <v>486</v>
      </c>
      <c r="Q450">
        <v>0</v>
      </c>
      <c r="R450">
        <v>1</v>
      </c>
      <c r="U450" t="s">
        <v>375</v>
      </c>
      <c r="Y450" t="s">
        <v>70</v>
      </c>
      <c r="Z450" s="1">
        <v>0.69599999999999995</v>
      </c>
      <c r="AA450" t="s">
        <v>503</v>
      </c>
      <c r="AB450" t="s">
        <v>480</v>
      </c>
    </row>
    <row r="451" spans="1:29" x14ac:dyDescent="0.2">
      <c r="A451" t="s">
        <v>504</v>
      </c>
      <c r="B451" t="s">
        <v>542</v>
      </c>
      <c r="C451">
        <v>30117</v>
      </c>
      <c r="D451">
        <v>30117</v>
      </c>
      <c r="E451">
        <v>1</v>
      </c>
      <c r="F451" t="s">
        <v>481</v>
      </c>
      <c r="H451" t="s">
        <v>518</v>
      </c>
      <c r="I451" t="s">
        <v>67</v>
      </c>
      <c r="J451">
        <v>26</v>
      </c>
      <c r="K451" s="1">
        <v>0.28699999999999998</v>
      </c>
      <c r="L451" t="s">
        <v>505</v>
      </c>
      <c r="M451" t="s">
        <v>519</v>
      </c>
      <c r="N451">
        <v>1255</v>
      </c>
      <c r="O451" t="s">
        <v>502</v>
      </c>
      <c r="P451" t="s">
        <v>486</v>
      </c>
      <c r="Q451">
        <v>0</v>
      </c>
      <c r="R451">
        <v>2</v>
      </c>
      <c r="U451" t="s">
        <v>375</v>
      </c>
      <c r="Y451" t="s">
        <v>70</v>
      </c>
      <c r="Z451" s="1">
        <v>0.71</v>
      </c>
      <c r="AA451" t="s">
        <v>488</v>
      </c>
      <c r="AB451" t="s">
        <v>504</v>
      </c>
    </row>
    <row r="452" spans="1:29" x14ac:dyDescent="0.2">
      <c r="A452" t="s">
        <v>488</v>
      </c>
      <c r="B452" t="s">
        <v>542</v>
      </c>
      <c r="C452">
        <v>30132</v>
      </c>
      <c r="D452">
        <v>30132</v>
      </c>
      <c r="E452">
        <v>1</v>
      </c>
      <c r="F452" t="s">
        <v>481</v>
      </c>
      <c r="H452" t="s">
        <v>505</v>
      </c>
      <c r="I452" t="s">
        <v>67</v>
      </c>
      <c r="J452">
        <v>11</v>
      </c>
      <c r="K452" s="1">
        <v>0.26900000000000002</v>
      </c>
      <c r="L452" t="s">
        <v>512</v>
      </c>
      <c r="M452" t="s">
        <v>521</v>
      </c>
      <c r="N452">
        <v>1248</v>
      </c>
      <c r="O452" t="s">
        <v>485</v>
      </c>
      <c r="P452" t="s">
        <v>486</v>
      </c>
      <c r="Q452" s="2" t="s">
        <v>561</v>
      </c>
      <c r="R452">
        <v>2</v>
      </c>
      <c r="U452" t="s">
        <v>375</v>
      </c>
      <c r="Y452" t="s">
        <v>70</v>
      </c>
      <c r="Z452" s="1">
        <v>0.72599999999999998</v>
      </c>
      <c r="AA452" t="s">
        <v>480</v>
      </c>
      <c r="AB452" t="s">
        <v>488</v>
      </c>
    </row>
    <row r="453" spans="1:29" x14ac:dyDescent="0.2">
      <c r="A453" t="s">
        <v>488</v>
      </c>
      <c r="B453" t="s">
        <v>542</v>
      </c>
      <c r="C453">
        <v>30143</v>
      </c>
      <c r="D453">
        <v>30143</v>
      </c>
      <c r="E453">
        <v>1</v>
      </c>
      <c r="F453" t="s">
        <v>481</v>
      </c>
      <c r="K453" s="1">
        <v>0.251</v>
      </c>
      <c r="L453" t="s">
        <v>509</v>
      </c>
      <c r="N453">
        <v>1234</v>
      </c>
      <c r="O453" t="s">
        <v>502</v>
      </c>
      <c r="Q453" s="2" t="s">
        <v>562</v>
      </c>
      <c r="Z453" s="1">
        <v>0.745</v>
      </c>
      <c r="AA453" t="s">
        <v>504</v>
      </c>
      <c r="AB453" t="s">
        <v>488</v>
      </c>
    </row>
    <row r="454" spans="1:29" x14ac:dyDescent="0.2">
      <c r="A454" t="s">
        <v>503</v>
      </c>
      <c r="B454" t="s">
        <v>542</v>
      </c>
      <c r="C454">
        <v>30147</v>
      </c>
      <c r="D454">
        <v>30147</v>
      </c>
      <c r="E454">
        <v>1</v>
      </c>
      <c r="F454" t="s">
        <v>481</v>
      </c>
      <c r="K454" s="1">
        <v>0.25</v>
      </c>
      <c r="L454" t="s">
        <v>511</v>
      </c>
      <c r="N454">
        <v>1216</v>
      </c>
      <c r="O454" t="s">
        <v>502</v>
      </c>
      <c r="Q454" s="2" t="s">
        <v>563</v>
      </c>
      <c r="Z454" s="1">
        <v>0.748</v>
      </c>
      <c r="AA454" t="s">
        <v>480</v>
      </c>
      <c r="AB454" t="s">
        <v>503</v>
      </c>
    </row>
    <row r="455" spans="1:29" x14ac:dyDescent="0.2">
      <c r="A455" t="s">
        <v>503</v>
      </c>
      <c r="B455" t="s">
        <v>542</v>
      </c>
      <c r="C455">
        <v>101657</v>
      </c>
      <c r="D455">
        <v>101657</v>
      </c>
      <c r="E455">
        <v>1</v>
      </c>
      <c r="F455" t="s">
        <v>481</v>
      </c>
      <c r="H455" t="s">
        <v>527</v>
      </c>
      <c r="I455" t="s">
        <v>32</v>
      </c>
      <c r="J455">
        <v>1736</v>
      </c>
      <c r="K455" s="1">
        <v>0.24399999999999999</v>
      </c>
      <c r="L455" t="s">
        <v>528</v>
      </c>
      <c r="M455" t="s">
        <v>529</v>
      </c>
      <c r="N455">
        <v>3794</v>
      </c>
      <c r="O455" t="s">
        <v>485</v>
      </c>
      <c r="P455" t="s">
        <v>486</v>
      </c>
      <c r="Q455">
        <v>0</v>
      </c>
      <c r="R455">
        <v>2</v>
      </c>
      <c r="U455" t="s">
        <v>34</v>
      </c>
      <c r="Y455" t="s">
        <v>36</v>
      </c>
      <c r="Z455" s="1">
        <v>0.49</v>
      </c>
      <c r="AA455" t="s">
        <v>488</v>
      </c>
      <c r="AB455" t="s">
        <v>503</v>
      </c>
      <c r="AC455" t="s">
        <v>37</v>
      </c>
    </row>
    <row r="456" spans="1:29" x14ac:dyDescent="0.2">
      <c r="A456" t="s">
        <v>480</v>
      </c>
      <c r="B456" t="s">
        <v>542</v>
      </c>
      <c r="C456">
        <v>103303</v>
      </c>
      <c r="D456">
        <v>103302</v>
      </c>
      <c r="E456">
        <v>0</v>
      </c>
      <c r="F456" t="s">
        <v>481</v>
      </c>
      <c r="I456" t="s">
        <v>32</v>
      </c>
      <c r="J456">
        <v>91</v>
      </c>
      <c r="K456" s="1">
        <v>0.22</v>
      </c>
      <c r="L456" t="s">
        <v>564</v>
      </c>
      <c r="N456">
        <v>186</v>
      </c>
      <c r="O456" t="s">
        <v>498</v>
      </c>
      <c r="P456" t="s">
        <v>499</v>
      </c>
      <c r="Q456" s="2" t="s">
        <v>565</v>
      </c>
      <c r="R456">
        <v>1</v>
      </c>
      <c r="U456" t="s">
        <v>34</v>
      </c>
      <c r="Y456" t="s">
        <v>36</v>
      </c>
      <c r="AB456" t="s">
        <v>480</v>
      </c>
      <c r="AC456" t="s">
        <v>37</v>
      </c>
    </row>
    <row r="457" spans="1:29" x14ac:dyDescent="0.2">
      <c r="A457" t="s">
        <v>480</v>
      </c>
      <c r="B457" t="s">
        <v>542</v>
      </c>
      <c r="C457">
        <v>103304</v>
      </c>
      <c r="D457">
        <v>103304</v>
      </c>
      <c r="E457">
        <v>1</v>
      </c>
      <c r="F457" t="s">
        <v>481</v>
      </c>
      <c r="H457" t="s">
        <v>566</v>
      </c>
      <c r="I457" t="s">
        <v>32</v>
      </c>
      <c r="J457">
        <v>89</v>
      </c>
      <c r="K457" s="1">
        <v>0.223</v>
      </c>
      <c r="L457" t="s">
        <v>501</v>
      </c>
      <c r="M457" t="s">
        <v>567</v>
      </c>
      <c r="N457">
        <v>179</v>
      </c>
      <c r="O457" t="s">
        <v>502</v>
      </c>
      <c r="P457" t="s">
        <v>486</v>
      </c>
      <c r="Q457" s="2" t="s">
        <v>568</v>
      </c>
      <c r="R457">
        <v>2</v>
      </c>
      <c r="U457" t="s">
        <v>34</v>
      </c>
      <c r="Y457" t="s">
        <v>36</v>
      </c>
      <c r="Z457" s="1">
        <v>0.43</v>
      </c>
      <c r="AA457" t="s">
        <v>503</v>
      </c>
      <c r="AB457" t="s">
        <v>480</v>
      </c>
      <c r="AC457" t="s">
        <v>37</v>
      </c>
    </row>
    <row r="458" spans="1:29" x14ac:dyDescent="0.2">
      <c r="A458" t="s">
        <v>534</v>
      </c>
      <c r="B458" t="s">
        <v>542</v>
      </c>
      <c r="C458">
        <v>103306</v>
      </c>
      <c r="D458">
        <v>103307</v>
      </c>
      <c r="E458">
        <v>2</v>
      </c>
      <c r="F458" t="s">
        <v>481</v>
      </c>
      <c r="H458" t="s">
        <v>535</v>
      </c>
      <c r="I458" t="s">
        <v>32</v>
      </c>
      <c r="J458">
        <v>86</v>
      </c>
      <c r="K458" t="s">
        <v>569</v>
      </c>
      <c r="L458" t="s">
        <v>537</v>
      </c>
      <c r="M458" t="s">
        <v>538</v>
      </c>
      <c r="N458" t="s">
        <v>547</v>
      </c>
      <c r="O458" t="s">
        <v>486</v>
      </c>
      <c r="P458" t="s">
        <v>486</v>
      </c>
      <c r="Q458" s="2" t="s">
        <v>570</v>
      </c>
      <c r="R458">
        <v>2</v>
      </c>
      <c r="U458" t="s">
        <v>34</v>
      </c>
      <c r="Y458" t="s">
        <v>36</v>
      </c>
      <c r="AA458" t="s">
        <v>541</v>
      </c>
      <c r="AB458" t="s">
        <v>534</v>
      </c>
      <c r="AC458" t="s">
        <v>37</v>
      </c>
    </row>
    <row r="459" spans="1:29" x14ac:dyDescent="0.2">
      <c r="A459" t="s">
        <v>29</v>
      </c>
      <c r="B459" t="s">
        <v>571</v>
      </c>
      <c r="C459">
        <v>68499</v>
      </c>
      <c r="D459">
        <v>72780</v>
      </c>
      <c r="E459">
        <v>4282</v>
      </c>
      <c r="F459" t="s">
        <v>31</v>
      </c>
    </row>
    <row r="460" spans="1:29" x14ac:dyDescent="0.2">
      <c r="A460" t="s">
        <v>29</v>
      </c>
      <c r="B460" t="s">
        <v>571</v>
      </c>
      <c r="C460">
        <v>16310</v>
      </c>
      <c r="D460">
        <v>19901</v>
      </c>
      <c r="E460">
        <v>3592</v>
      </c>
      <c r="F460" t="s">
        <v>31</v>
      </c>
    </row>
    <row r="461" spans="1:29" x14ac:dyDescent="0.2">
      <c r="A461" t="s">
        <v>29</v>
      </c>
      <c r="B461" t="s">
        <v>571</v>
      </c>
      <c r="C461">
        <v>90105</v>
      </c>
      <c r="D461">
        <v>92958</v>
      </c>
      <c r="E461">
        <v>2854</v>
      </c>
      <c r="F461" t="s">
        <v>31</v>
      </c>
    </row>
    <row r="462" spans="1:29" x14ac:dyDescent="0.2">
      <c r="A462" t="s">
        <v>32</v>
      </c>
      <c r="B462" t="s">
        <v>571</v>
      </c>
      <c r="C462">
        <v>1</v>
      </c>
      <c r="D462">
        <v>103307</v>
      </c>
      <c r="E462">
        <v>1869</v>
      </c>
      <c r="F462" t="s">
        <v>33</v>
      </c>
      <c r="U462" t="s">
        <v>34</v>
      </c>
      <c r="V462" t="s">
        <v>35</v>
      </c>
      <c r="Y462" t="s">
        <v>36</v>
      </c>
      <c r="AC462" t="s">
        <v>37</v>
      </c>
    </row>
    <row r="463" spans="1:29" x14ac:dyDescent="0.2">
      <c r="A463" t="s">
        <v>45</v>
      </c>
      <c r="B463" t="s">
        <v>571</v>
      </c>
      <c r="C463">
        <v>85199</v>
      </c>
      <c r="D463">
        <v>88138</v>
      </c>
      <c r="E463">
        <v>2940</v>
      </c>
      <c r="F463" t="s">
        <v>33</v>
      </c>
      <c r="G463" t="s">
        <v>39</v>
      </c>
      <c r="T463" t="s">
        <v>46</v>
      </c>
      <c r="U463" t="s">
        <v>47</v>
      </c>
      <c r="V463" t="s">
        <v>48</v>
      </c>
      <c r="X463" t="s">
        <v>49</v>
      </c>
      <c r="Y463" t="s">
        <v>50</v>
      </c>
      <c r="AC463" t="s">
        <v>51</v>
      </c>
    </row>
    <row r="464" spans="1:29" x14ac:dyDescent="0.2">
      <c r="A464" t="s">
        <v>38</v>
      </c>
      <c r="B464" t="s">
        <v>571</v>
      </c>
      <c r="C464">
        <v>8531</v>
      </c>
      <c r="D464">
        <v>11458</v>
      </c>
      <c r="E464">
        <v>2928</v>
      </c>
      <c r="F464" t="s">
        <v>31</v>
      </c>
      <c r="G464" t="s">
        <v>39</v>
      </c>
      <c r="U464" t="s">
        <v>40</v>
      </c>
      <c r="V464" t="s">
        <v>41</v>
      </c>
      <c r="X464" t="s">
        <v>42</v>
      </c>
      <c r="Y464" t="s">
        <v>43</v>
      </c>
      <c r="AC464" t="s">
        <v>44</v>
      </c>
    </row>
    <row r="465" spans="1:29" x14ac:dyDescent="0.2">
      <c r="A465" t="s">
        <v>52</v>
      </c>
      <c r="B465" t="s">
        <v>571</v>
      </c>
      <c r="C465">
        <v>32647</v>
      </c>
      <c r="D465">
        <v>35523</v>
      </c>
      <c r="E465">
        <v>2877</v>
      </c>
      <c r="F465" t="s">
        <v>31</v>
      </c>
      <c r="U465" t="s">
        <v>53</v>
      </c>
      <c r="V465" t="s">
        <v>54</v>
      </c>
      <c r="Y465" t="s">
        <v>55</v>
      </c>
      <c r="AC465" t="s">
        <v>56</v>
      </c>
    </row>
    <row r="466" spans="1:29" x14ac:dyDescent="0.2">
      <c r="A466" t="s">
        <v>62</v>
      </c>
      <c r="B466" t="s">
        <v>571</v>
      </c>
      <c r="C466">
        <v>58527</v>
      </c>
      <c r="D466">
        <v>60902</v>
      </c>
      <c r="E466">
        <v>2376</v>
      </c>
      <c r="F466" t="s">
        <v>33</v>
      </c>
      <c r="U466" t="s">
        <v>63</v>
      </c>
      <c r="V466" t="s">
        <v>64</v>
      </c>
      <c r="Y466" t="s">
        <v>65</v>
      </c>
      <c r="AC466" t="s">
        <v>66</v>
      </c>
    </row>
    <row r="467" spans="1:29" x14ac:dyDescent="0.2">
      <c r="A467" t="s">
        <v>57</v>
      </c>
      <c r="B467" t="s">
        <v>571</v>
      </c>
      <c r="C467">
        <v>54005</v>
      </c>
      <c r="D467">
        <v>56392</v>
      </c>
      <c r="E467">
        <v>2388</v>
      </c>
      <c r="F467" t="s">
        <v>33</v>
      </c>
      <c r="U467" t="s">
        <v>58</v>
      </c>
      <c r="V467" t="s">
        <v>59</v>
      </c>
      <c r="Y467" t="s">
        <v>60</v>
      </c>
      <c r="AC467" t="s">
        <v>61</v>
      </c>
    </row>
    <row r="468" spans="1:29" x14ac:dyDescent="0.2">
      <c r="A468" t="s">
        <v>72</v>
      </c>
      <c r="B468" t="s">
        <v>571</v>
      </c>
      <c r="C468">
        <v>6373</v>
      </c>
      <c r="D468">
        <v>8517</v>
      </c>
      <c r="E468">
        <v>2145</v>
      </c>
      <c r="F468" t="s">
        <v>31</v>
      </c>
      <c r="G468" t="s">
        <v>73</v>
      </c>
      <c r="T468" t="s">
        <v>46</v>
      </c>
      <c r="U468" t="s">
        <v>74</v>
      </c>
      <c r="V468" t="s">
        <v>75</v>
      </c>
      <c r="X468" t="s">
        <v>76</v>
      </c>
      <c r="Y468" t="s">
        <v>77</v>
      </c>
      <c r="AC468" t="s">
        <v>78</v>
      </c>
    </row>
    <row r="469" spans="1:29" x14ac:dyDescent="0.2">
      <c r="A469" t="s">
        <v>67</v>
      </c>
      <c r="B469" t="s">
        <v>571</v>
      </c>
      <c r="C469">
        <v>20266</v>
      </c>
      <c r="D469">
        <v>22182</v>
      </c>
      <c r="E469">
        <v>1917</v>
      </c>
      <c r="F469" t="s">
        <v>31</v>
      </c>
      <c r="U469" t="s">
        <v>68</v>
      </c>
      <c r="V469" t="s">
        <v>69</v>
      </c>
      <c r="Y469" t="s">
        <v>70</v>
      </c>
      <c r="AC469" t="s">
        <v>71</v>
      </c>
    </row>
    <row r="470" spans="1:29" x14ac:dyDescent="0.2">
      <c r="A470" t="s">
        <v>62</v>
      </c>
      <c r="B470" t="s">
        <v>571</v>
      </c>
      <c r="C470">
        <v>80203</v>
      </c>
      <c r="D470">
        <v>82152</v>
      </c>
      <c r="E470">
        <v>1950</v>
      </c>
      <c r="F470" t="s">
        <v>33</v>
      </c>
      <c r="U470" t="s">
        <v>79</v>
      </c>
      <c r="V470" t="s">
        <v>80</v>
      </c>
      <c r="Y470" t="s">
        <v>65</v>
      </c>
      <c r="AC470" t="s">
        <v>81</v>
      </c>
    </row>
    <row r="471" spans="1:29" x14ac:dyDescent="0.2">
      <c r="A471" t="s">
        <v>82</v>
      </c>
      <c r="B471" t="s">
        <v>571</v>
      </c>
      <c r="C471">
        <v>49431</v>
      </c>
      <c r="D471">
        <v>51197</v>
      </c>
      <c r="E471">
        <v>1767</v>
      </c>
      <c r="F471" t="s">
        <v>31</v>
      </c>
      <c r="U471" t="s">
        <v>83</v>
      </c>
      <c r="V471" t="s">
        <v>84</v>
      </c>
      <c r="Y471" t="s">
        <v>85</v>
      </c>
      <c r="AC471" t="s">
        <v>86</v>
      </c>
    </row>
    <row r="472" spans="1:29" x14ac:dyDescent="0.2">
      <c r="A472" t="s">
        <v>87</v>
      </c>
      <c r="B472" t="s">
        <v>571</v>
      </c>
      <c r="C472">
        <v>22328</v>
      </c>
      <c r="D472">
        <v>24058</v>
      </c>
      <c r="E472">
        <v>1731</v>
      </c>
      <c r="F472" t="s">
        <v>31</v>
      </c>
      <c r="U472" t="s">
        <v>88</v>
      </c>
      <c r="V472" t="s">
        <v>89</v>
      </c>
      <c r="Y472" t="s">
        <v>90</v>
      </c>
      <c r="AC472" t="s">
        <v>91</v>
      </c>
    </row>
    <row r="473" spans="1:29" x14ac:dyDescent="0.2">
      <c r="A473" t="s">
        <v>67</v>
      </c>
      <c r="B473" t="s">
        <v>571</v>
      </c>
      <c r="C473">
        <v>60905</v>
      </c>
      <c r="D473">
        <v>62581</v>
      </c>
      <c r="E473">
        <v>1677</v>
      </c>
      <c r="F473" t="s">
        <v>33</v>
      </c>
      <c r="U473" t="s">
        <v>92</v>
      </c>
      <c r="V473" t="s">
        <v>93</v>
      </c>
      <c r="Y473" t="s">
        <v>70</v>
      </c>
      <c r="AC473" t="s">
        <v>94</v>
      </c>
    </row>
    <row r="474" spans="1:29" x14ac:dyDescent="0.2">
      <c r="A474" t="s">
        <v>62</v>
      </c>
      <c r="B474" t="s">
        <v>571</v>
      </c>
      <c r="C474">
        <v>56954</v>
      </c>
      <c r="D474">
        <v>58522</v>
      </c>
      <c r="E474">
        <v>1569</v>
      </c>
      <c r="F474" t="s">
        <v>33</v>
      </c>
      <c r="U474" t="s">
        <v>95</v>
      </c>
      <c r="V474" t="s">
        <v>96</v>
      </c>
      <c r="Y474" t="s">
        <v>65</v>
      </c>
      <c r="AC474" t="s">
        <v>97</v>
      </c>
    </row>
    <row r="475" spans="1:29" x14ac:dyDescent="0.2">
      <c r="A475" t="s">
        <v>98</v>
      </c>
      <c r="B475" t="s">
        <v>571</v>
      </c>
      <c r="C475">
        <v>73483</v>
      </c>
      <c r="D475">
        <v>74928</v>
      </c>
      <c r="E475">
        <v>1446</v>
      </c>
      <c r="F475" t="s">
        <v>33</v>
      </c>
      <c r="U475" t="s">
        <v>99</v>
      </c>
      <c r="V475" t="s">
        <v>100</v>
      </c>
      <c r="Y475" t="s">
        <v>101</v>
      </c>
      <c r="AC475" t="s">
        <v>102</v>
      </c>
    </row>
    <row r="476" spans="1:29" x14ac:dyDescent="0.2">
      <c r="A476" t="s">
        <v>67</v>
      </c>
      <c r="B476" t="s">
        <v>571</v>
      </c>
      <c r="C476">
        <v>76204</v>
      </c>
      <c r="D476">
        <v>77592</v>
      </c>
      <c r="E476">
        <v>1389</v>
      </c>
      <c r="F476" t="s">
        <v>31</v>
      </c>
      <c r="U476" t="s">
        <v>107</v>
      </c>
      <c r="V476" t="s">
        <v>108</v>
      </c>
      <c r="Y476" t="s">
        <v>70</v>
      </c>
      <c r="AC476" t="s">
        <v>109</v>
      </c>
    </row>
    <row r="477" spans="1:29" x14ac:dyDescent="0.2">
      <c r="A477" t="s">
        <v>67</v>
      </c>
      <c r="B477" t="s">
        <v>571</v>
      </c>
      <c r="C477">
        <v>97173</v>
      </c>
      <c r="D477">
        <v>98522</v>
      </c>
      <c r="E477">
        <v>1350</v>
      </c>
      <c r="F477" t="s">
        <v>31</v>
      </c>
      <c r="U477" t="s">
        <v>110</v>
      </c>
      <c r="V477" t="s">
        <v>111</v>
      </c>
      <c r="Y477" t="s">
        <v>70</v>
      </c>
      <c r="AC477" t="s">
        <v>112</v>
      </c>
    </row>
    <row r="478" spans="1:29" x14ac:dyDescent="0.2">
      <c r="A478" t="s">
        <v>103</v>
      </c>
      <c r="B478" t="s">
        <v>571</v>
      </c>
      <c r="C478">
        <v>100781</v>
      </c>
      <c r="D478">
        <v>101628</v>
      </c>
      <c r="E478">
        <v>848</v>
      </c>
      <c r="F478" t="s">
        <v>31</v>
      </c>
      <c r="G478" t="s">
        <v>104</v>
      </c>
      <c r="U478" t="s">
        <v>105</v>
      </c>
      <c r="Y478" t="s">
        <v>106</v>
      </c>
    </row>
    <row r="479" spans="1:29" x14ac:dyDescent="0.2">
      <c r="A479" t="s">
        <v>119</v>
      </c>
      <c r="B479" t="s">
        <v>571</v>
      </c>
      <c r="C479">
        <v>51537</v>
      </c>
      <c r="D479">
        <v>52805</v>
      </c>
      <c r="E479">
        <v>1269</v>
      </c>
      <c r="F479" t="s">
        <v>31</v>
      </c>
      <c r="G479" t="s">
        <v>39</v>
      </c>
      <c r="T479" t="s">
        <v>46</v>
      </c>
      <c r="U479" t="s">
        <v>120</v>
      </c>
      <c r="V479" t="s">
        <v>121</v>
      </c>
      <c r="X479" t="s">
        <v>122</v>
      </c>
      <c r="Y479" t="s">
        <v>123</v>
      </c>
      <c r="AC479" t="s">
        <v>124</v>
      </c>
    </row>
    <row r="480" spans="1:29" x14ac:dyDescent="0.2">
      <c r="A480" t="s">
        <v>125</v>
      </c>
      <c r="B480" t="s">
        <v>571</v>
      </c>
      <c r="C480">
        <v>26352</v>
      </c>
      <c r="D480">
        <v>27608</v>
      </c>
      <c r="E480">
        <v>1257</v>
      </c>
      <c r="F480" t="s">
        <v>33</v>
      </c>
      <c r="U480" t="s">
        <v>126</v>
      </c>
      <c r="V480" t="s">
        <v>127</v>
      </c>
      <c r="Y480" t="s">
        <v>128</v>
      </c>
      <c r="AC480" t="s">
        <v>129</v>
      </c>
    </row>
    <row r="481" spans="1:29" x14ac:dyDescent="0.2">
      <c r="A481" t="s">
        <v>113</v>
      </c>
      <c r="B481" t="s">
        <v>571</v>
      </c>
      <c r="C481">
        <v>4241</v>
      </c>
      <c r="D481">
        <v>5257</v>
      </c>
      <c r="E481">
        <v>1017</v>
      </c>
      <c r="F481" t="s">
        <v>31</v>
      </c>
      <c r="G481" t="s">
        <v>104</v>
      </c>
      <c r="T481" t="s">
        <v>114</v>
      </c>
      <c r="U481" t="s">
        <v>115</v>
      </c>
      <c r="V481" t="s">
        <v>116</v>
      </c>
      <c r="Y481" t="s">
        <v>117</v>
      </c>
      <c r="AC481" t="s">
        <v>118</v>
      </c>
    </row>
    <row r="482" spans="1:29" x14ac:dyDescent="0.2">
      <c r="A482" t="s">
        <v>67</v>
      </c>
      <c r="B482" t="s">
        <v>571</v>
      </c>
      <c r="C482">
        <v>78642</v>
      </c>
      <c r="D482">
        <v>79775</v>
      </c>
      <c r="E482">
        <v>1134</v>
      </c>
      <c r="F482" t="s">
        <v>31</v>
      </c>
      <c r="U482" t="s">
        <v>130</v>
      </c>
      <c r="V482" t="s">
        <v>131</v>
      </c>
      <c r="Y482" t="s">
        <v>70</v>
      </c>
      <c r="AC482" t="s">
        <v>132</v>
      </c>
    </row>
    <row r="483" spans="1:29" x14ac:dyDescent="0.2">
      <c r="A483" t="s">
        <v>67</v>
      </c>
      <c r="B483" t="s">
        <v>571</v>
      </c>
      <c r="C483">
        <v>52881</v>
      </c>
      <c r="D483">
        <v>53996</v>
      </c>
      <c r="E483">
        <v>1116</v>
      </c>
      <c r="F483" t="s">
        <v>33</v>
      </c>
      <c r="U483" t="s">
        <v>138</v>
      </c>
      <c r="V483" t="s">
        <v>139</v>
      </c>
      <c r="Y483" t="s">
        <v>70</v>
      </c>
      <c r="AC483" t="s">
        <v>140</v>
      </c>
    </row>
    <row r="484" spans="1:29" x14ac:dyDescent="0.2">
      <c r="A484" t="s">
        <v>133</v>
      </c>
      <c r="B484" t="s">
        <v>571</v>
      </c>
      <c r="C484">
        <v>83905</v>
      </c>
      <c r="D484">
        <v>85017</v>
      </c>
      <c r="E484">
        <v>1113</v>
      </c>
      <c r="F484" t="s">
        <v>33</v>
      </c>
      <c r="U484" t="s">
        <v>134</v>
      </c>
      <c r="V484" t="s">
        <v>135</v>
      </c>
      <c r="Y484" t="s">
        <v>136</v>
      </c>
      <c r="AC484" t="s">
        <v>137</v>
      </c>
    </row>
    <row r="485" spans="1:29" x14ac:dyDescent="0.2">
      <c r="A485" t="s">
        <v>141</v>
      </c>
      <c r="B485" t="s">
        <v>571</v>
      </c>
      <c r="C485">
        <v>62908</v>
      </c>
      <c r="D485">
        <v>64011</v>
      </c>
      <c r="E485">
        <v>1104</v>
      </c>
      <c r="F485" t="s">
        <v>31</v>
      </c>
      <c r="G485" t="s">
        <v>142</v>
      </c>
      <c r="T485" t="s">
        <v>46</v>
      </c>
      <c r="U485" t="s">
        <v>143</v>
      </c>
      <c r="V485" t="s">
        <v>144</v>
      </c>
      <c r="X485" t="s">
        <v>145</v>
      </c>
      <c r="Y485" t="s">
        <v>146</v>
      </c>
      <c r="AC485" t="s">
        <v>147</v>
      </c>
    </row>
    <row r="486" spans="1:29" x14ac:dyDescent="0.2">
      <c r="A486" t="s">
        <v>67</v>
      </c>
      <c r="B486" t="s">
        <v>571</v>
      </c>
      <c r="C486">
        <v>66936</v>
      </c>
      <c r="D486">
        <v>67976</v>
      </c>
      <c r="E486">
        <v>1041</v>
      </c>
      <c r="F486" t="s">
        <v>33</v>
      </c>
      <c r="U486" t="s">
        <v>148</v>
      </c>
      <c r="V486" t="s">
        <v>149</v>
      </c>
      <c r="Y486" t="s">
        <v>70</v>
      </c>
      <c r="AC486" t="s">
        <v>150</v>
      </c>
    </row>
    <row r="487" spans="1:29" x14ac:dyDescent="0.2">
      <c r="A487" t="s">
        <v>151</v>
      </c>
      <c r="B487" t="s">
        <v>571</v>
      </c>
      <c r="C487">
        <v>27605</v>
      </c>
      <c r="D487">
        <v>28630</v>
      </c>
      <c r="E487">
        <v>1026</v>
      </c>
      <c r="F487" t="s">
        <v>33</v>
      </c>
      <c r="G487" t="s">
        <v>152</v>
      </c>
      <c r="U487" t="s">
        <v>153</v>
      </c>
      <c r="V487" t="s">
        <v>154</v>
      </c>
      <c r="Y487" t="s">
        <v>155</v>
      </c>
      <c r="AC487" t="s">
        <v>156</v>
      </c>
    </row>
    <row r="488" spans="1:29" x14ac:dyDescent="0.2">
      <c r="A488" t="s">
        <v>157</v>
      </c>
      <c r="B488" t="s">
        <v>571</v>
      </c>
      <c r="C488">
        <v>99125</v>
      </c>
      <c r="D488">
        <v>100141</v>
      </c>
      <c r="E488">
        <v>1017</v>
      </c>
      <c r="F488" t="s">
        <v>31</v>
      </c>
      <c r="U488" t="s">
        <v>158</v>
      </c>
      <c r="V488" t="s">
        <v>159</v>
      </c>
      <c r="Y488" t="s">
        <v>160</v>
      </c>
      <c r="AC488" t="s">
        <v>161</v>
      </c>
    </row>
    <row r="489" spans="1:29" x14ac:dyDescent="0.2">
      <c r="A489" t="s">
        <v>162</v>
      </c>
      <c r="B489" t="s">
        <v>571</v>
      </c>
      <c r="C489">
        <v>64822</v>
      </c>
      <c r="D489">
        <v>65832</v>
      </c>
      <c r="E489">
        <v>1011</v>
      </c>
      <c r="F489" t="s">
        <v>31</v>
      </c>
      <c r="G489" t="s">
        <v>163</v>
      </c>
      <c r="T489" t="s">
        <v>46</v>
      </c>
      <c r="U489" t="s">
        <v>164</v>
      </c>
      <c r="V489" t="s">
        <v>165</v>
      </c>
      <c r="X489" t="s">
        <v>166</v>
      </c>
      <c r="Y489" t="s">
        <v>167</v>
      </c>
      <c r="AC489" t="s">
        <v>168</v>
      </c>
    </row>
    <row r="490" spans="1:29" x14ac:dyDescent="0.2">
      <c r="A490" t="s">
        <v>172</v>
      </c>
      <c r="B490" t="s">
        <v>571</v>
      </c>
      <c r="C490">
        <v>11524</v>
      </c>
      <c r="D490">
        <v>12513</v>
      </c>
      <c r="E490">
        <v>990</v>
      </c>
      <c r="F490" t="s">
        <v>31</v>
      </c>
      <c r="G490" t="s">
        <v>39</v>
      </c>
      <c r="U490" t="s">
        <v>173</v>
      </c>
      <c r="V490" t="s">
        <v>174</v>
      </c>
      <c r="X490" t="s">
        <v>175</v>
      </c>
      <c r="Y490" t="s">
        <v>176</v>
      </c>
      <c r="AC490" t="s">
        <v>177</v>
      </c>
    </row>
    <row r="491" spans="1:29" x14ac:dyDescent="0.2">
      <c r="A491" t="s">
        <v>178</v>
      </c>
      <c r="B491" t="s">
        <v>571</v>
      </c>
      <c r="C491">
        <v>5340</v>
      </c>
      <c r="D491">
        <v>6284</v>
      </c>
      <c r="E491">
        <v>945</v>
      </c>
      <c r="F491" t="s">
        <v>33</v>
      </c>
      <c r="G491" t="s">
        <v>179</v>
      </c>
      <c r="U491" t="s">
        <v>180</v>
      </c>
      <c r="V491" t="s">
        <v>181</v>
      </c>
      <c r="Y491" t="s">
        <v>182</v>
      </c>
      <c r="AC491" t="s">
        <v>183</v>
      </c>
    </row>
    <row r="492" spans="1:29" x14ac:dyDescent="0.2">
      <c r="A492" t="s">
        <v>162</v>
      </c>
      <c r="B492" t="s">
        <v>571</v>
      </c>
      <c r="C492">
        <v>88627</v>
      </c>
      <c r="D492">
        <v>89616</v>
      </c>
      <c r="E492">
        <v>990</v>
      </c>
      <c r="F492" t="s">
        <v>31</v>
      </c>
      <c r="G492" t="s">
        <v>163</v>
      </c>
      <c r="T492" t="s">
        <v>46</v>
      </c>
      <c r="U492" t="s">
        <v>184</v>
      </c>
      <c r="V492" t="s">
        <v>185</v>
      </c>
      <c r="X492" t="s">
        <v>166</v>
      </c>
      <c r="Y492" t="s">
        <v>167</v>
      </c>
      <c r="AC492" t="s">
        <v>186</v>
      </c>
    </row>
    <row r="493" spans="1:29" x14ac:dyDescent="0.2">
      <c r="A493" t="s">
        <v>67</v>
      </c>
      <c r="B493" t="s">
        <v>571</v>
      </c>
      <c r="C493">
        <v>77599</v>
      </c>
      <c r="D493">
        <v>78591</v>
      </c>
      <c r="E493">
        <v>993</v>
      </c>
      <c r="F493" t="s">
        <v>31</v>
      </c>
      <c r="U493" t="s">
        <v>169</v>
      </c>
      <c r="V493" t="s">
        <v>170</v>
      </c>
      <c r="Y493" t="s">
        <v>70</v>
      </c>
      <c r="AC493" t="s">
        <v>171</v>
      </c>
    </row>
    <row r="494" spans="1:29" x14ac:dyDescent="0.2">
      <c r="A494" t="s">
        <v>187</v>
      </c>
      <c r="B494" t="s">
        <v>571</v>
      </c>
      <c r="C494">
        <v>14804</v>
      </c>
      <c r="D494">
        <v>15781</v>
      </c>
      <c r="E494">
        <v>978</v>
      </c>
      <c r="F494" t="s">
        <v>31</v>
      </c>
      <c r="G494" t="s">
        <v>163</v>
      </c>
      <c r="T494" t="s">
        <v>46</v>
      </c>
      <c r="U494" t="s">
        <v>188</v>
      </c>
      <c r="V494" t="s">
        <v>189</v>
      </c>
      <c r="X494" t="s">
        <v>190</v>
      </c>
      <c r="Y494" t="s">
        <v>191</v>
      </c>
      <c r="AC494" t="s">
        <v>192</v>
      </c>
    </row>
    <row r="495" spans="1:29" x14ac:dyDescent="0.2">
      <c r="A495" t="s">
        <v>67</v>
      </c>
      <c r="B495" t="s">
        <v>571</v>
      </c>
      <c r="C495">
        <v>75157</v>
      </c>
      <c r="D495">
        <v>76089</v>
      </c>
      <c r="E495">
        <v>933</v>
      </c>
      <c r="F495" t="s">
        <v>31</v>
      </c>
      <c r="U495" t="s">
        <v>193</v>
      </c>
      <c r="V495" t="s">
        <v>194</v>
      </c>
      <c r="Y495" t="s">
        <v>70</v>
      </c>
      <c r="AC495" t="s">
        <v>195</v>
      </c>
    </row>
    <row r="496" spans="1:29" x14ac:dyDescent="0.2">
      <c r="A496" t="s">
        <v>67</v>
      </c>
      <c r="B496" t="s">
        <v>571</v>
      </c>
      <c r="C496">
        <v>95369</v>
      </c>
      <c r="D496">
        <v>96241</v>
      </c>
      <c r="E496">
        <v>873</v>
      </c>
      <c r="F496" t="s">
        <v>31</v>
      </c>
      <c r="U496" t="s">
        <v>196</v>
      </c>
      <c r="V496" t="s">
        <v>197</v>
      </c>
      <c r="Y496" t="s">
        <v>70</v>
      </c>
      <c r="AC496" t="s">
        <v>198</v>
      </c>
    </row>
    <row r="497" spans="1:29" x14ac:dyDescent="0.2">
      <c r="A497" t="s">
        <v>141</v>
      </c>
      <c r="B497" t="s">
        <v>571</v>
      </c>
      <c r="C497">
        <v>13441</v>
      </c>
      <c r="D497">
        <v>14229</v>
      </c>
      <c r="E497">
        <v>789</v>
      </c>
      <c r="F497" t="s">
        <v>31</v>
      </c>
      <c r="G497" t="s">
        <v>142</v>
      </c>
      <c r="T497" t="s">
        <v>46</v>
      </c>
      <c r="U497" t="s">
        <v>199</v>
      </c>
      <c r="V497" t="s">
        <v>200</v>
      </c>
      <c r="X497" t="s">
        <v>145</v>
      </c>
      <c r="Y497" t="s">
        <v>146</v>
      </c>
      <c r="AC497" t="s">
        <v>201</v>
      </c>
    </row>
    <row r="498" spans="1:29" x14ac:dyDescent="0.2">
      <c r="A498" t="s">
        <v>208</v>
      </c>
      <c r="B498" t="s">
        <v>571</v>
      </c>
      <c r="C498">
        <v>12674</v>
      </c>
      <c r="D498">
        <v>13438</v>
      </c>
      <c r="E498">
        <v>765</v>
      </c>
      <c r="F498" t="s">
        <v>31</v>
      </c>
      <c r="G498" t="s">
        <v>39</v>
      </c>
      <c r="U498" t="s">
        <v>209</v>
      </c>
      <c r="V498" t="s">
        <v>210</v>
      </c>
      <c r="X498" t="s">
        <v>211</v>
      </c>
      <c r="Y498" t="s">
        <v>212</v>
      </c>
      <c r="AC498" t="s">
        <v>213</v>
      </c>
    </row>
    <row r="499" spans="1:29" x14ac:dyDescent="0.2">
      <c r="A499" t="s">
        <v>202</v>
      </c>
      <c r="B499" t="s">
        <v>571</v>
      </c>
      <c r="C499">
        <v>82630</v>
      </c>
      <c r="D499">
        <v>83409</v>
      </c>
      <c r="E499">
        <v>780</v>
      </c>
      <c r="F499" t="s">
        <v>33</v>
      </c>
      <c r="G499" t="s">
        <v>39</v>
      </c>
      <c r="T499" t="s">
        <v>46</v>
      </c>
      <c r="U499" t="s">
        <v>203</v>
      </c>
      <c r="V499" t="s">
        <v>204</v>
      </c>
      <c r="X499" t="s">
        <v>205</v>
      </c>
      <c r="Y499" t="s">
        <v>206</v>
      </c>
      <c r="AC499" t="s">
        <v>207</v>
      </c>
    </row>
    <row r="500" spans="1:29" x14ac:dyDescent="0.2">
      <c r="A500" t="s">
        <v>214</v>
      </c>
      <c r="B500" t="s">
        <v>571</v>
      </c>
      <c r="C500">
        <v>40637</v>
      </c>
      <c r="D500">
        <v>41368</v>
      </c>
      <c r="E500">
        <v>732</v>
      </c>
      <c r="F500" t="s">
        <v>33</v>
      </c>
      <c r="U500" t="s">
        <v>215</v>
      </c>
      <c r="V500" t="s">
        <v>216</v>
      </c>
      <c r="Y500" t="s">
        <v>217</v>
      </c>
      <c r="AC500" t="s">
        <v>218</v>
      </c>
    </row>
    <row r="501" spans="1:29" x14ac:dyDescent="0.2">
      <c r="A501" t="s">
        <v>219</v>
      </c>
      <c r="B501" t="s">
        <v>571</v>
      </c>
      <c r="C501">
        <v>47550</v>
      </c>
      <c r="D501">
        <v>48242</v>
      </c>
      <c r="E501">
        <v>693</v>
      </c>
      <c r="F501" t="s">
        <v>31</v>
      </c>
      <c r="U501" t="s">
        <v>220</v>
      </c>
      <c r="V501" t="s">
        <v>221</v>
      </c>
      <c r="Y501" t="s">
        <v>222</v>
      </c>
      <c r="AC501" t="s">
        <v>223</v>
      </c>
    </row>
    <row r="502" spans="1:29" x14ac:dyDescent="0.2">
      <c r="A502" t="s">
        <v>239</v>
      </c>
      <c r="B502" t="s">
        <v>571</v>
      </c>
      <c r="C502">
        <v>41845</v>
      </c>
      <c r="D502">
        <v>42492</v>
      </c>
      <c r="E502">
        <v>648</v>
      </c>
      <c r="F502" t="s">
        <v>31</v>
      </c>
      <c r="G502" t="s">
        <v>240</v>
      </c>
      <c r="T502" t="s">
        <v>241</v>
      </c>
      <c r="U502" t="s">
        <v>242</v>
      </c>
      <c r="V502" t="s">
        <v>243</v>
      </c>
      <c r="Y502" t="s">
        <v>244</v>
      </c>
      <c r="AC502" t="s">
        <v>245</v>
      </c>
    </row>
    <row r="503" spans="1:29" x14ac:dyDescent="0.2">
      <c r="A503" t="s">
        <v>229</v>
      </c>
      <c r="B503" t="s">
        <v>571</v>
      </c>
      <c r="C503">
        <v>48790</v>
      </c>
      <c r="D503">
        <v>49434</v>
      </c>
      <c r="E503">
        <v>645</v>
      </c>
      <c r="F503" t="s">
        <v>31</v>
      </c>
      <c r="U503" t="s">
        <v>230</v>
      </c>
      <c r="V503" t="s">
        <v>231</v>
      </c>
      <c r="Y503" t="s">
        <v>232</v>
      </c>
      <c r="AC503" t="s">
        <v>233</v>
      </c>
    </row>
    <row r="504" spans="1:29" x14ac:dyDescent="0.2">
      <c r="A504" t="s">
        <v>234</v>
      </c>
      <c r="B504" t="s">
        <v>571</v>
      </c>
      <c r="C504">
        <v>706</v>
      </c>
      <c r="D504">
        <v>1287</v>
      </c>
      <c r="E504">
        <v>582</v>
      </c>
      <c r="F504" t="s">
        <v>33</v>
      </c>
      <c r="U504" t="s">
        <v>235</v>
      </c>
      <c r="V504" t="s">
        <v>236</v>
      </c>
      <c r="Y504" t="s">
        <v>237</v>
      </c>
      <c r="AC504" t="s">
        <v>238</v>
      </c>
    </row>
    <row r="505" spans="1:29" x14ac:dyDescent="0.2">
      <c r="A505" t="s">
        <v>224</v>
      </c>
      <c r="B505" t="s">
        <v>571</v>
      </c>
      <c r="C505">
        <v>100246</v>
      </c>
      <c r="D505">
        <v>100704</v>
      </c>
      <c r="E505">
        <v>459</v>
      </c>
      <c r="F505" t="s">
        <v>33</v>
      </c>
      <c r="U505" t="s">
        <v>225</v>
      </c>
      <c r="V505" t="s">
        <v>226</v>
      </c>
      <c r="Y505" t="s">
        <v>227</v>
      </c>
      <c r="AC505" t="s">
        <v>228</v>
      </c>
    </row>
    <row r="506" spans="1:29" x14ac:dyDescent="0.2">
      <c r="A506" t="s">
        <v>246</v>
      </c>
      <c r="B506" t="s">
        <v>571</v>
      </c>
      <c r="C506">
        <v>94718</v>
      </c>
      <c r="D506">
        <v>95344</v>
      </c>
      <c r="E506">
        <v>627</v>
      </c>
      <c r="F506" t="s">
        <v>31</v>
      </c>
      <c r="U506" t="s">
        <v>247</v>
      </c>
      <c r="V506" t="s">
        <v>248</v>
      </c>
      <c r="Y506" t="s">
        <v>249</v>
      </c>
      <c r="AC506" t="s">
        <v>250</v>
      </c>
    </row>
    <row r="507" spans="1:29" x14ac:dyDescent="0.2">
      <c r="A507" t="s">
        <v>67</v>
      </c>
      <c r="B507" t="s">
        <v>571</v>
      </c>
      <c r="C507">
        <v>43053</v>
      </c>
      <c r="D507">
        <v>43646</v>
      </c>
      <c r="E507">
        <v>594</v>
      </c>
      <c r="F507" t="s">
        <v>33</v>
      </c>
      <c r="U507" t="s">
        <v>257</v>
      </c>
      <c r="V507" t="s">
        <v>258</v>
      </c>
      <c r="Y507" t="s">
        <v>70</v>
      </c>
      <c r="AC507" t="s">
        <v>259</v>
      </c>
    </row>
    <row r="508" spans="1:29" x14ac:dyDescent="0.2">
      <c r="A508" t="s">
        <v>67</v>
      </c>
      <c r="B508" t="s">
        <v>571</v>
      </c>
      <c r="C508">
        <v>96348</v>
      </c>
      <c r="D508">
        <v>96938</v>
      </c>
      <c r="E508">
        <v>591</v>
      </c>
      <c r="F508" t="s">
        <v>31</v>
      </c>
      <c r="U508" t="s">
        <v>254</v>
      </c>
      <c r="V508" t="s">
        <v>255</v>
      </c>
      <c r="Y508" t="s">
        <v>70</v>
      </c>
      <c r="AC508" t="s">
        <v>256</v>
      </c>
    </row>
    <row r="509" spans="1:29" x14ac:dyDescent="0.2">
      <c r="A509" t="s">
        <v>67</v>
      </c>
      <c r="B509" t="s">
        <v>571</v>
      </c>
      <c r="C509">
        <v>24925</v>
      </c>
      <c r="D509">
        <v>25509</v>
      </c>
      <c r="E509">
        <v>585</v>
      </c>
      <c r="F509" t="s">
        <v>33</v>
      </c>
      <c r="U509" t="s">
        <v>267</v>
      </c>
      <c r="V509" t="s">
        <v>268</v>
      </c>
      <c r="Y509" t="s">
        <v>70</v>
      </c>
      <c r="AC509" t="s">
        <v>269</v>
      </c>
    </row>
    <row r="510" spans="1:29" x14ac:dyDescent="0.2">
      <c r="A510" t="s">
        <v>67</v>
      </c>
      <c r="B510" t="s">
        <v>571</v>
      </c>
      <c r="C510">
        <v>37554</v>
      </c>
      <c r="D510">
        <v>38138</v>
      </c>
      <c r="E510">
        <v>585</v>
      </c>
      <c r="F510" t="s">
        <v>33</v>
      </c>
      <c r="U510" t="s">
        <v>251</v>
      </c>
      <c r="V510" t="s">
        <v>252</v>
      </c>
      <c r="Y510" t="s">
        <v>70</v>
      </c>
      <c r="AC510" t="s">
        <v>253</v>
      </c>
    </row>
    <row r="511" spans="1:29" x14ac:dyDescent="0.2">
      <c r="A511" t="s">
        <v>270</v>
      </c>
      <c r="B511" t="s">
        <v>571</v>
      </c>
      <c r="C511">
        <v>72878</v>
      </c>
      <c r="D511">
        <v>73459</v>
      </c>
      <c r="E511">
        <v>582</v>
      </c>
      <c r="F511" t="s">
        <v>33</v>
      </c>
      <c r="U511" t="s">
        <v>271</v>
      </c>
      <c r="V511" t="s">
        <v>272</v>
      </c>
      <c r="Y511" t="s">
        <v>273</v>
      </c>
      <c r="AC511" t="s">
        <v>274</v>
      </c>
    </row>
    <row r="512" spans="1:29" x14ac:dyDescent="0.2">
      <c r="A512" t="s">
        <v>67</v>
      </c>
      <c r="B512" t="s">
        <v>571</v>
      </c>
      <c r="C512">
        <v>38131</v>
      </c>
      <c r="D512">
        <v>38712</v>
      </c>
      <c r="E512">
        <v>582</v>
      </c>
      <c r="F512" t="s">
        <v>33</v>
      </c>
      <c r="U512" t="s">
        <v>275</v>
      </c>
      <c r="V512" t="s">
        <v>276</v>
      </c>
      <c r="Y512" t="s">
        <v>70</v>
      </c>
      <c r="AC512" t="s">
        <v>277</v>
      </c>
    </row>
    <row r="513" spans="1:29" x14ac:dyDescent="0.2">
      <c r="A513" t="s">
        <v>278</v>
      </c>
      <c r="B513" t="s">
        <v>571</v>
      </c>
      <c r="C513">
        <v>14222</v>
      </c>
      <c r="D513">
        <v>14794</v>
      </c>
      <c r="E513">
        <v>573</v>
      </c>
      <c r="F513" t="s">
        <v>31</v>
      </c>
      <c r="T513" t="s">
        <v>46</v>
      </c>
      <c r="U513" t="s">
        <v>279</v>
      </c>
      <c r="V513" t="s">
        <v>280</v>
      </c>
      <c r="W513" t="s">
        <v>281</v>
      </c>
      <c r="X513" t="s">
        <v>282</v>
      </c>
      <c r="Y513" t="s">
        <v>283</v>
      </c>
      <c r="AC513" t="s">
        <v>284</v>
      </c>
    </row>
    <row r="514" spans="1:29" x14ac:dyDescent="0.2">
      <c r="A514" t="s">
        <v>260</v>
      </c>
      <c r="B514" t="s">
        <v>571</v>
      </c>
      <c r="C514">
        <v>2399</v>
      </c>
      <c r="D514">
        <v>2965</v>
      </c>
      <c r="E514">
        <v>567</v>
      </c>
      <c r="F514" t="s">
        <v>31</v>
      </c>
      <c r="G514" t="s">
        <v>261</v>
      </c>
      <c r="T514" t="s">
        <v>262</v>
      </c>
      <c r="U514" t="s">
        <v>263</v>
      </c>
      <c r="V514" t="s">
        <v>264</v>
      </c>
      <c r="Y514" t="s">
        <v>265</v>
      </c>
      <c r="AC514" t="s">
        <v>266</v>
      </c>
    </row>
    <row r="515" spans="1:29" x14ac:dyDescent="0.2">
      <c r="A515" t="s">
        <v>285</v>
      </c>
      <c r="B515" t="s">
        <v>571</v>
      </c>
      <c r="C515">
        <v>56394</v>
      </c>
      <c r="D515">
        <v>56954</v>
      </c>
      <c r="E515">
        <v>561</v>
      </c>
      <c r="F515" t="s">
        <v>33</v>
      </c>
      <c r="U515" t="s">
        <v>286</v>
      </c>
      <c r="V515" t="s">
        <v>287</v>
      </c>
      <c r="X515" t="s">
        <v>288</v>
      </c>
      <c r="Y515" t="s">
        <v>289</v>
      </c>
      <c r="AC515" t="s">
        <v>290</v>
      </c>
    </row>
    <row r="516" spans="1:29" x14ac:dyDescent="0.2">
      <c r="A516" t="s">
        <v>32</v>
      </c>
      <c r="B516" t="s">
        <v>571</v>
      </c>
      <c r="C516">
        <v>93673</v>
      </c>
      <c r="D516">
        <v>94188</v>
      </c>
      <c r="E516">
        <v>516</v>
      </c>
      <c r="F516" t="s">
        <v>31</v>
      </c>
      <c r="U516" t="s">
        <v>294</v>
      </c>
      <c r="V516" t="s">
        <v>295</v>
      </c>
      <c r="Y516" t="s">
        <v>36</v>
      </c>
      <c r="AC516" t="s">
        <v>296</v>
      </c>
    </row>
    <row r="517" spans="1:29" x14ac:dyDescent="0.2">
      <c r="A517" t="s">
        <v>67</v>
      </c>
      <c r="B517" t="s">
        <v>571</v>
      </c>
      <c r="C517">
        <v>98500</v>
      </c>
      <c r="D517">
        <v>99015</v>
      </c>
      <c r="E517">
        <v>516</v>
      </c>
      <c r="F517" t="s">
        <v>31</v>
      </c>
      <c r="U517" t="s">
        <v>291</v>
      </c>
      <c r="V517" t="s">
        <v>292</v>
      </c>
      <c r="Y517" t="s">
        <v>70</v>
      </c>
      <c r="AC517" t="s">
        <v>293</v>
      </c>
    </row>
    <row r="518" spans="1:29" x14ac:dyDescent="0.2">
      <c r="A518" t="s">
        <v>302</v>
      </c>
      <c r="B518" t="s">
        <v>571</v>
      </c>
      <c r="C518">
        <v>28850</v>
      </c>
      <c r="D518">
        <v>29353</v>
      </c>
      <c r="E518">
        <v>504</v>
      </c>
      <c r="F518" t="s">
        <v>33</v>
      </c>
      <c r="G518" t="s">
        <v>303</v>
      </c>
      <c r="U518" t="s">
        <v>304</v>
      </c>
      <c r="V518" t="s">
        <v>305</v>
      </c>
      <c r="Y518" t="s">
        <v>306</v>
      </c>
      <c r="AC518" t="s">
        <v>307</v>
      </c>
    </row>
    <row r="519" spans="1:29" x14ac:dyDescent="0.2">
      <c r="A519" t="s">
        <v>297</v>
      </c>
      <c r="B519" t="s">
        <v>571</v>
      </c>
      <c r="C519">
        <v>45124</v>
      </c>
      <c r="D519">
        <v>45630</v>
      </c>
      <c r="E519">
        <v>507</v>
      </c>
      <c r="F519" t="s">
        <v>31</v>
      </c>
      <c r="U519" t="s">
        <v>298</v>
      </c>
      <c r="V519" t="s">
        <v>299</v>
      </c>
      <c r="Y519" t="s">
        <v>300</v>
      </c>
      <c r="AC519" t="s">
        <v>301</v>
      </c>
    </row>
    <row r="520" spans="1:29" x14ac:dyDescent="0.2">
      <c r="A520" t="s">
        <v>308</v>
      </c>
      <c r="B520" t="s">
        <v>571</v>
      </c>
      <c r="C520">
        <v>3367</v>
      </c>
      <c r="D520">
        <v>3819</v>
      </c>
      <c r="E520">
        <v>453</v>
      </c>
      <c r="F520" t="s">
        <v>33</v>
      </c>
      <c r="G520" t="s">
        <v>309</v>
      </c>
      <c r="U520" t="s">
        <v>310</v>
      </c>
      <c r="Y520" t="s">
        <v>311</v>
      </c>
      <c r="AC520" t="s">
        <v>312</v>
      </c>
    </row>
    <row r="521" spans="1:29" x14ac:dyDescent="0.2">
      <c r="A521" t="s">
        <v>313</v>
      </c>
      <c r="B521" t="s">
        <v>571</v>
      </c>
      <c r="C521">
        <v>1399</v>
      </c>
      <c r="D521">
        <v>1827</v>
      </c>
      <c r="E521">
        <v>429</v>
      </c>
      <c r="F521" t="s">
        <v>33</v>
      </c>
      <c r="U521" t="s">
        <v>314</v>
      </c>
      <c r="V521" t="s">
        <v>315</v>
      </c>
      <c r="Y521" t="s">
        <v>316</v>
      </c>
      <c r="AC521" t="s">
        <v>317</v>
      </c>
    </row>
    <row r="522" spans="1:29" x14ac:dyDescent="0.2">
      <c r="A522" t="s">
        <v>67</v>
      </c>
      <c r="B522" t="s">
        <v>571</v>
      </c>
      <c r="C522">
        <v>82196</v>
      </c>
      <c r="D522">
        <v>82591</v>
      </c>
      <c r="E522">
        <v>396</v>
      </c>
      <c r="F522" t="s">
        <v>33</v>
      </c>
      <c r="U522" t="s">
        <v>318</v>
      </c>
      <c r="V522" t="s">
        <v>319</v>
      </c>
      <c r="Y522" t="s">
        <v>70</v>
      </c>
      <c r="AC522" t="s">
        <v>320</v>
      </c>
    </row>
    <row r="523" spans="1:29" x14ac:dyDescent="0.2">
      <c r="A523" t="s">
        <v>67</v>
      </c>
      <c r="B523" t="s">
        <v>571</v>
      </c>
      <c r="C523">
        <v>24106</v>
      </c>
      <c r="D523">
        <v>24495</v>
      </c>
      <c r="E523">
        <v>390</v>
      </c>
      <c r="F523" t="s">
        <v>31</v>
      </c>
      <c r="U523" t="s">
        <v>324</v>
      </c>
      <c r="V523" t="s">
        <v>325</v>
      </c>
      <c r="Y523" t="s">
        <v>70</v>
      </c>
      <c r="AC523" t="s">
        <v>326</v>
      </c>
    </row>
    <row r="524" spans="1:29" x14ac:dyDescent="0.2">
      <c r="A524" t="s">
        <v>327</v>
      </c>
      <c r="B524" t="s">
        <v>571</v>
      </c>
      <c r="C524">
        <v>93265</v>
      </c>
      <c r="D524">
        <v>93654</v>
      </c>
      <c r="E524">
        <v>390</v>
      </c>
      <c r="F524" t="s">
        <v>31</v>
      </c>
      <c r="U524" t="s">
        <v>328</v>
      </c>
      <c r="V524" t="s">
        <v>329</v>
      </c>
      <c r="Y524" t="s">
        <v>330</v>
      </c>
      <c r="AC524" t="s">
        <v>331</v>
      </c>
    </row>
    <row r="525" spans="1:29" x14ac:dyDescent="0.2">
      <c r="A525" t="s">
        <v>332</v>
      </c>
      <c r="B525" t="s">
        <v>571</v>
      </c>
      <c r="C525">
        <v>83501</v>
      </c>
      <c r="D525">
        <v>83881</v>
      </c>
      <c r="E525">
        <v>381</v>
      </c>
      <c r="F525" t="s">
        <v>31</v>
      </c>
      <c r="U525" t="s">
        <v>333</v>
      </c>
      <c r="V525" t="s">
        <v>334</v>
      </c>
      <c r="Y525" t="s">
        <v>335</v>
      </c>
      <c r="AC525" t="s">
        <v>336</v>
      </c>
    </row>
    <row r="526" spans="1:29" x14ac:dyDescent="0.2">
      <c r="A526" t="s">
        <v>67</v>
      </c>
      <c r="B526" t="s">
        <v>571</v>
      </c>
      <c r="C526">
        <v>45712</v>
      </c>
      <c r="D526">
        <v>46086</v>
      </c>
      <c r="E526">
        <v>375</v>
      </c>
      <c r="F526" t="s">
        <v>33</v>
      </c>
      <c r="U526" t="s">
        <v>337</v>
      </c>
      <c r="V526" t="s">
        <v>338</v>
      </c>
      <c r="Y526" t="s">
        <v>70</v>
      </c>
      <c r="AC526" t="s">
        <v>339</v>
      </c>
    </row>
    <row r="527" spans="1:29" x14ac:dyDescent="0.2">
      <c r="A527" t="s">
        <v>340</v>
      </c>
      <c r="B527" t="s">
        <v>571</v>
      </c>
      <c r="C527">
        <v>88262</v>
      </c>
      <c r="D527">
        <v>88630</v>
      </c>
      <c r="E527">
        <v>369</v>
      </c>
      <c r="F527" t="s">
        <v>31</v>
      </c>
      <c r="U527" t="s">
        <v>341</v>
      </c>
      <c r="V527" t="s">
        <v>342</v>
      </c>
      <c r="X527" t="s">
        <v>343</v>
      </c>
      <c r="Y527" t="s">
        <v>344</v>
      </c>
      <c r="AC527" t="s">
        <v>345</v>
      </c>
    </row>
    <row r="528" spans="1:29" x14ac:dyDescent="0.2">
      <c r="A528" t="s">
        <v>67</v>
      </c>
      <c r="B528" t="s">
        <v>571</v>
      </c>
      <c r="C528">
        <v>24518</v>
      </c>
      <c r="D528">
        <v>24886</v>
      </c>
      <c r="E528">
        <v>369</v>
      </c>
      <c r="F528" t="s">
        <v>31</v>
      </c>
      <c r="U528" t="s">
        <v>346</v>
      </c>
      <c r="V528" t="s">
        <v>347</v>
      </c>
      <c r="Y528" t="s">
        <v>70</v>
      </c>
      <c r="AC528" t="s">
        <v>348</v>
      </c>
    </row>
    <row r="529" spans="1:29" x14ac:dyDescent="0.2">
      <c r="A529" t="s">
        <v>67</v>
      </c>
      <c r="B529" t="s">
        <v>571</v>
      </c>
      <c r="C529">
        <v>94246</v>
      </c>
      <c r="D529">
        <v>94611</v>
      </c>
      <c r="E529">
        <v>366</v>
      </c>
      <c r="F529" t="s">
        <v>31</v>
      </c>
      <c r="U529" t="s">
        <v>321</v>
      </c>
      <c r="V529" t="s">
        <v>322</v>
      </c>
      <c r="Y529" t="s">
        <v>70</v>
      </c>
      <c r="AC529" t="s">
        <v>323</v>
      </c>
    </row>
    <row r="530" spans="1:29" x14ac:dyDescent="0.2">
      <c r="A530" t="s">
        <v>349</v>
      </c>
      <c r="B530" t="s">
        <v>571</v>
      </c>
      <c r="C530">
        <v>36839</v>
      </c>
      <c r="D530">
        <v>37201</v>
      </c>
      <c r="E530">
        <v>363</v>
      </c>
      <c r="F530" t="s">
        <v>31</v>
      </c>
      <c r="G530" t="s">
        <v>261</v>
      </c>
      <c r="U530" t="s">
        <v>350</v>
      </c>
      <c r="V530" t="s">
        <v>351</v>
      </c>
      <c r="Y530" t="s">
        <v>352</v>
      </c>
      <c r="AC530" t="s">
        <v>353</v>
      </c>
    </row>
    <row r="531" spans="1:29" x14ac:dyDescent="0.2">
      <c r="A531" t="s">
        <v>67</v>
      </c>
      <c r="B531" t="s">
        <v>571</v>
      </c>
      <c r="C531">
        <v>66223</v>
      </c>
      <c r="D531">
        <v>66567</v>
      </c>
      <c r="E531">
        <v>345</v>
      </c>
      <c r="F531" t="s">
        <v>31</v>
      </c>
      <c r="U531" t="s">
        <v>354</v>
      </c>
      <c r="V531" t="s">
        <v>355</v>
      </c>
      <c r="Y531" t="s">
        <v>70</v>
      </c>
      <c r="AC531" t="s">
        <v>356</v>
      </c>
    </row>
    <row r="532" spans="1:29" x14ac:dyDescent="0.2">
      <c r="A532" t="s">
        <v>357</v>
      </c>
      <c r="B532" t="s">
        <v>571</v>
      </c>
      <c r="C532">
        <v>30699</v>
      </c>
      <c r="D532">
        <v>31040</v>
      </c>
      <c r="E532">
        <v>342</v>
      </c>
      <c r="F532" t="s">
        <v>33</v>
      </c>
      <c r="U532" t="s">
        <v>358</v>
      </c>
      <c r="V532" t="s">
        <v>359</v>
      </c>
      <c r="Y532" t="s">
        <v>360</v>
      </c>
      <c r="AC532" t="s">
        <v>361</v>
      </c>
    </row>
    <row r="533" spans="1:29" x14ac:dyDescent="0.2">
      <c r="A533" t="s">
        <v>67</v>
      </c>
      <c r="B533" t="s">
        <v>571</v>
      </c>
      <c r="C533">
        <v>64316</v>
      </c>
      <c r="D533">
        <v>64651</v>
      </c>
      <c r="E533">
        <v>336</v>
      </c>
      <c r="F533" t="s">
        <v>33</v>
      </c>
      <c r="U533" t="s">
        <v>362</v>
      </c>
      <c r="V533" t="s">
        <v>363</v>
      </c>
      <c r="Y533" t="s">
        <v>70</v>
      </c>
      <c r="AC533" t="s">
        <v>364</v>
      </c>
    </row>
    <row r="534" spans="1:29" x14ac:dyDescent="0.2">
      <c r="A534" t="s">
        <v>370</v>
      </c>
      <c r="B534" t="s">
        <v>571</v>
      </c>
      <c r="C534">
        <v>31037</v>
      </c>
      <c r="D534">
        <v>31369</v>
      </c>
      <c r="E534">
        <v>333</v>
      </c>
      <c r="F534" t="s">
        <v>33</v>
      </c>
      <c r="U534" t="s">
        <v>371</v>
      </c>
      <c r="V534" t="s">
        <v>372</v>
      </c>
      <c r="Y534" t="s">
        <v>373</v>
      </c>
      <c r="AC534" t="s">
        <v>374</v>
      </c>
    </row>
    <row r="535" spans="1:29" x14ac:dyDescent="0.2">
      <c r="A535" t="s">
        <v>67</v>
      </c>
      <c r="B535" t="s">
        <v>571</v>
      </c>
      <c r="C535">
        <v>29844</v>
      </c>
      <c r="D535">
        <v>30142</v>
      </c>
      <c r="E535">
        <v>299</v>
      </c>
      <c r="F535" t="s">
        <v>33</v>
      </c>
      <c r="U535" t="s">
        <v>375</v>
      </c>
      <c r="Y535" t="s">
        <v>70</v>
      </c>
    </row>
    <row r="536" spans="1:29" x14ac:dyDescent="0.2">
      <c r="A536" t="s">
        <v>365</v>
      </c>
      <c r="B536" t="s">
        <v>571</v>
      </c>
      <c r="C536">
        <v>3041</v>
      </c>
      <c r="D536">
        <v>3364</v>
      </c>
      <c r="E536">
        <v>324</v>
      </c>
      <c r="F536" t="s">
        <v>33</v>
      </c>
      <c r="U536" t="s">
        <v>366</v>
      </c>
      <c r="V536" t="s">
        <v>367</v>
      </c>
      <c r="Y536" t="s">
        <v>368</v>
      </c>
      <c r="AC536" t="s">
        <v>369</v>
      </c>
    </row>
    <row r="537" spans="1:29" x14ac:dyDescent="0.2">
      <c r="A537" t="s">
        <v>376</v>
      </c>
      <c r="B537" t="s">
        <v>571</v>
      </c>
      <c r="C537">
        <v>30352</v>
      </c>
      <c r="D537">
        <v>30669</v>
      </c>
      <c r="E537">
        <v>318</v>
      </c>
      <c r="F537" t="s">
        <v>31</v>
      </c>
      <c r="G537" t="s">
        <v>377</v>
      </c>
      <c r="S537" t="s">
        <v>378</v>
      </c>
      <c r="U537" t="s">
        <v>379</v>
      </c>
      <c r="V537" t="s">
        <v>380</v>
      </c>
      <c r="Y537" t="s">
        <v>381</v>
      </c>
      <c r="AC537" t="s">
        <v>382</v>
      </c>
    </row>
    <row r="538" spans="1:29" x14ac:dyDescent="0.2">
      <c r="A538" t="s">
        <v>340</v>
      </c>
      <c r="B538" t="s">
        <v>571</v>
      </c>
      <c r="C538">
        <v>64005</v>
      </c>
      <c r="D538">
        <v>64319</v>
      </c>
      <c r="E538">
        <v>315</v>
      </c>
      <c r="F538" t="s">
        <v>33</v>
      </c>
      <c r="U538" t="s">
        <v>383</v>
      </c>
      <c r="V538" t="s">
        <v>384</v>
      </c>
      <c r="X538" t="s">
        <v>343</v>
      </c>
      <c r="Y538" t="s">
        <v>344</v>
      </c>
      <c r="AC538" t="s">
        <v>385</v>
      </c>
    </row>
    <row r="539" spans="1:29" x14ac:dyDescent="0.2">
      <c r="A539" t="s">
        <v>386</v>
      </c>
      <c r="B539" t="s">
        <v>571</v>
      </c>
      <c r="C539">
        <v>29337</v>
      </c>
      <c r="D539">
        <v>29639</v>
      </c>
      <c r="E539">
        <v>303</v>
      </c>
      <c r="F539" t="s">
        <v>33</v>
      </c>
      <c r="U539" t="s">
        <v>387</v>
      </c>
      <c r="V539" t="s">
        <v>388</v>
      </c>
      <c r="Y539" t="s">
        <v>389</v>
      </c>
      <c r="AC539" t="s">
        <v>390</v>
      </c>
    </row>
    <row r="540" spans="1:29" x14ac:dyDescent="0.2">
      <c r="A540" t="s">
        <v>219</v>
      </c>
      <c r="B540" t="s">
        <v>571</v>
      </c>
      <c r="C540">
        <v>48431</v>
      </c>
      <c r="D540">
        <v>48733</v>
      </c>
      <c r="E540">
        <v>303</v>
      </c>
      <c r="F540" t="s">
        <v>31</v>
      </c>
      <c r="U540" t="s">
        <v>391</v>
      </c>
      <c r="Y540" t="s">
        <v>222</v>
      </c>
      <c r="AC540" t="s">
        <v>392</v>
      </c>
    </row>
    <row r="541" spans="1:29" x14ac:dyDescent="0.2">
      <c r="A541" t="s">
        <v>399</v>
      </c>
      <c r="B541" t="s">
        <v>571</v>
      </c>
      <c r="C541">
        <v>36189</v>
      </c>
      <c r="D541">
        <v>36479</v>
      </c>
      <c r="E541">
        <v>291</v>
      </c>
      <c r="F541" t="s">
        <v>33</v>
      </c>
      <c r="G541" t="s">
        <v>377</v>
      </c>
      <c r="T541" t="s">
        <v>400</v>
      </c>
      <c r="U541" t="s">
        <v>401</v>
      </c>
      <c r="V541" t="s">
        <v>402</v>
      </c>
      <c r="Y541" t="s">
        <v>403</v>
      </c>
      <c r="AC541" t="s">
        <v>404</v>
      </c>
    </row>
    <row r="542" spans="1:29" x14ac:dyDescent="0.2">
      <c r="A542" t="s">
        <v>405</v>
      </c>
      <c r="B542" t="s">
        <v>571</v>
      </c>
      <c r="C542">
        <v>35891</v>
      </c>
      <c r="D542">
        <v>36178</v>
      </c>
      <c r="E542">
        <v>288</v>
      </c>
      <c r="F542" t="s">
        <v>33</v>
      </c>
      <c r="G542" t="s">
        <v>261</v>
      </c>
      <c r="U542" t="s">
        <v>406</v>
      </c>
      <c r="V542" t="s">
        <v>407</v>
      </c>
      <c r="Y542" t="s">
        <v>408</v>
      </c>
      <c r="AC542" t="s">
        <v>409</v>
      </c>
    </row>
    <row r="543" spans="1:29" x14ac:dyDescent="0.2">
      <c r="A543" t="s">
        <v>393</v>
      </c>
      <c r="B543" t="s">
        <v>571</v>
      </c>
      <c r="C543">
        <v>15813</v>
      </c>
      <c r="D543">
        <v>16097</v>
      </c>
      <c r="E543">
        <v>285</v>
      </c>
      <c r="F543" t="s">
        <v>31</v>
      </c>
      <c r="G543" t="s">
        <v>142</v>
      </c>
      <c r="T543" t="s">
        <v>46</v>
      </c>
      <c r="U543" t="s">
        <v>394</v>
      </c>
      <c r="V543" t="s">
        <v>395</v>
      </c>
      <c r="X543" t="s">
        <v>396</v>
      </c>
      <c r="Y543" t="s">
        <v>397</v>
      </c>
      <c r="AC543" t="s">
        <v>398</v>
      </c>
    </row>
    <row r="544" spans="1:29" x14ac:dyDescent="0.2">
      <c r="A544" t="s">
        <v>393</v>
      </c>
      <c r="B544" t="s">
        <v>571</v>
      </c>
      <c r="C544">
        <v>89620</v>
      </c>
      <c r="D544">
        <v>89898</v>
      </c>
      <c r="E544">
        <v>279</v>
      </c>
      <c r="F544" t="s">
        <v>31</v>
      </c>
      <c r="G544" t="s">
        <v>142</v>
      </c>
      <c r="T544" t="s">
        <v>46</v>
      </c>
      <c r="U544" t="s">
        <v>413</v>
      </c>
      <c r="V544" t="s">
        <v>414</v>
      </c>
      <c r="X544" t="s">
        <v>396</v>
      </c>
      <c r="Y544" t="s">
        <v>397</v>
      </c>
      <c r="AC544" t="s">
        <v>415</v>
      </c>
    </row>
    <row r="545" spans="1:29" x14ac:dyDescent="0.2">
      <c r="A545" t="s">
        <v>393</v>
      </c>
      <c r="B545" t="s">
        <v>571</v>
      </c>
      <c r="C545">
        <v>65842</v>
      </c>
      <c r="D545">
        <v>66123</v>
      </c>
      <c r="E545">
        <v>282</v>
      </c>
      <c r="F545" t="s">
        <v>31</v>
      </c>
      <c r="G545" t="s">
        <v>142</v>
      </c>
      <c r="T545" t="s">
        <v>46</v>
      </c>
      <c r="U545" t="s">
        <v>410</v>
      </c>
      <c r="V545" t="s">
        <v>411</v>
      </c>
      <c r="X545" t="s">
        <v>396</v>
      </c>
      <c r="Y545" t="s">
        <v>397</v>
      </c>
      <c r="AC545" t="s">
        <v>412</v>
      </c>
    </row>
    <row r="546" spans="1:29" x14ac:dyDescent="0.2">
      <c r="A546" t="s">
        <v>67</v>
      </c>
      <c r="B546" t="s">
        <v>571</v>
      </c>
      <c r="C546">
        <v>31822</v>
      </c>
      <c r="D546">
        <v>32097</v>
      </c>
      <c r="E546">
        <v>276</v>
      </c>
      <c r="F546" t="s">
        <v>31</v>
      </c>
      <c r="U546" t="s">
        <v>416</v>
      </c>
      <c r="V546" t="s">
        <v>417</v>
      </c>
      <c r="Y546" t="s">
        <v>70</v>
      </c>
      <c r="AC546" t="s">
        <v>418</v>
      </c>
    </row>
    <row r="547" spans="1:29" x14ac:dyDescent="0.2">
      <c r="A547" t="s">
        <v>308</v>
      </c>
      <c r="B547" t="s">
        <v>571</v>
      </c>
      <c r="C547">
        <v>40245</v>
      </c>
      <c r="D547">
        <v>40514</v>
      </c>
      <c r="E547">
        <v>270</v>
      </c>
      <c r="F547" t="s">
        <v>33</v>
      </c>
      <c r="G547" t="s">
        <v>309</v>
      </c>
      <c r="U547" t="s">
        <v>419</v>
      </c>
      <c r="V547" t="s">
        <v>420</v>
      </c>
      <c r="Y547" t="s">
        <v>311</v>
      </c>
      <c r="AC547" t="s">
        <v>421</v>
      </c>
    </row>
    <row r="548" spans="1:29" x14ac:dyDescent="0.2">
      <c r="A548" t="s">
        <v>422</v>
      </c>
      <c r="B548" t="s">
        <v>571</v>
      </c>
      <c r="C548">
        <v>37267</v>
      </c>
      <c r="D548">
        <v>37521</v>
      </c>
      <c r="E548">
        <v>255</v>
      </c>
      <c r="F548" t="s">
        <v>33</v>
      </c>
      <c r="U548" t="s">
        <v>423</v>
      </c>
      <c r="V548" t="s">
        <v>424</v>
      </c>
      <c r="Y548" t="s">
        <v>425</v>
      </c>
      <c r="AC548" t="s">
        <v>426</v>
      </c>
    </row>
    <row r="549" spans="1:29" x14ac:dyDescent="0.2">
      <c r="A549" t="s">
        <v>427</v>
      </c>
      <c r="B549" t="s">
        <v>571</v>
      </c>
      <c r="C549">
        <v>66610</v>
      </c>
      <c r="D549">
        <v>66864</v>
      </c>
      <c r="E549">
        <v>255</v>
      </c>
      <c r="F549" t="s">
        <v>33</v>
      </c>
      <c r="U549" t="s">
        <v>428</v>
      </c>
      <c r="V549" t="s">
        <v>429</v>
      </c>
      <c r="Y549" t="s">
        <v>430</v>
      </c>
      <c r="AC549" t="s">
        <v>431</v>
      </c>
    </row>
    <row r="550" spans="1:29" x14ac:dyDescent="0.2">
      <c r="A550" t="s">
        <v>432</v>
      </c>
      <c r="B550" t="s">
        <v>571</v>
      </c>
      <c r="C550">
        <v>44777</v>
      </c>
      <c r="D550">
        <v>45019</v>
      </c>
      <c r="E550">
        <v>243</v>
      </c>
      <c r="F550" t="s">
        <v>33</v>
      </c>
      <c r="U550" t="s">
        <v>433</v>
      </c>
      <c r="V550" t="s">
        <v>434</v>
      </c>
      <c r="Y550" t="s">
        <v>435</v>
      </c>
      <c r="AC550" t="s">
        <v>436</v>
      </c>
    </row>
    <row r="551" spans="1:29" x14ac:dyDescent="0.2">
      <c r="A551" t="s">
        <v>437</v>
      </c>
      <c r="B551" t="s">
        <v>571</v>
      </c>
      <c r="C551">
        <v>1799</v>
      </c>
      <c r="D551">
        <v>2032</v>
      </c>
      <c r="E551">
        <v>234</v>
      </c>
      <c r="F551" t="s">
        <v>33</v>
      </c>
      <c r="U551" t="s">
        <v>438</v>
      </c>
      <c r="V551" t="s">
        <v>439</v>
      </c>
      <c r="Y551" t="s">
        <v>440</v>
      </c>
      <c r="AC551" t="s">
        <v>441</v>
      </c>
    </row>
    <row r="552" spans="1:29" x14ac:dyDescent="0.2">
      <c r="A552" t="s">
        <v>67</v>
      </c>
      <c r="B552" t="s">
        <v>571</v>
      </c>
      <c r="C552">
        <v>79821</v>
      </c>
      <c r="D552">
        <v>80048</v>
      </c>
      <c r="E552">
        <v>228</v>
      </c>
      <c r="F552" t="s">
        <v>31</v>
      </c>
      <c r="U552" t="s">
        <v>442</v>
      </c>
      <c r="V552" t="s">
        <v>443</v>
      </c>
      <c r="Y552" t="s">
        <v>70</v>
      </c>
      <c r="AC552" t="s">
        <v>444</v>
      </c>
    </row>
    <row r="553" spans="1:29" x14ac:dyDescent="0.2">
      <c r="A553" t="s">
        <v>445</v>
      </c>
      <c r="B553" t="s">
        <v>571</v>
      </c>
      <c r="C553">
        <v>41419</v>
      </c>
      <c r="D553">
        <v>41640</v>
      </c>
      <c r="E553">
        <v>222</v>
      </c>
      <c r="F553" t="s">
        <v>33</v>
      </c>
      <c r="U553" t="s">
        <v>446</v>
      </c>
      <c r="V553" t="s">
        <v>447</v>
      </c>
      <c r="Y553" t="s">
        <v>448</v>
      </c>
      <c r="AC553" t="s">
        <v>449</v>
      </c>
    </row>
    <row r="554" spans="1:29" x14ac:dyDescent="0.2">
      <c r="A554" t="s">
        <v>445</v>
      </c>
      <c r="B554" t="s">
        <v>571</v>
      </c>
      <c r="C554">
        <v>36654</v>
      </c>
      <c r="D554">
        <v>36848</v>
      </c>
      <c r="E554">
        <v>195</v>
      </c>
      <c r="F554" t="s">
        <v>31</v>
      </c>
      <c r="U554" t="s">
        <v>450</v>
      </c>
      <c r="V554" t="s">
        <v>451</v>
      </c>
      <c r="Y554" t="s">
        <v>448</v>
      </c>
      <c r="AC554" t="s">
        <v>452</v>
      </c>
    </row>
    <row r="555" spans="1:29" x14ac:dyDescent="0.2">
      <c r="A555" t="s">
        <v>67</v>
      </c>
      <c r="B555" t="s">
        <v>571</v>
      </c>
      <c r="C555">
        <v>32289</v>
      </c>
      <c r="D555">
        <v>32483</v>
      </c>
      <c r="E555">
        <v>195</v>
      </c>
      <c r="F555" t="s">
        <v>31</v>
      </c>
      <c r="U555" t="s">
        <v>453</v>
      </c>
      <c r="V555" t="s">
        <v>454</v>
      </c>
      <c r="Y555" t="s">
        <v>70</v>
      </c>
      <c r="AC555" t="s">
        <v>455</v>
      </c>
    </row>
    <row r="556" spans="1:29" x14ac:dyDescent="0.2">
      <c r="A556" t="s">
        <v>67</v>
      </c>
      <c r="B556" t="s">
        <v>571</v>
      </c>
      <c r="C556">
        <v>26004</v>
      </c>
      <c r="D556">
        <v>26195</v>
      </c>
      <c r="E556">
        <v>192</v>
      </c>
      <c r="F556" t="s">
        <v>33</v>
      </c>
      <c r="U556" t="s">
        <v>456</v>
      </c>
      <c r="Y556" t="s">
        <v>70</v>
      </c>
      <c r="AC556" t="s">
        <v>457</v>
      </c>
    </row>
    <row r="557" spans="1:29" x14ac:dyDescent="0.2">
      <c r="A557" t="s">
        <v>67</v>
      </c>
      <c r="B557" t="s">
        <v>571</v>
      </c>
      <c r="C557">
        <v>31422</v>
      </c>
      <c r="D557">
        <v>31595</v>
      </c>
      <c r="E557">
        <v>174</v>
      </c>
      <c r="F557" t="s">
        <v>31</v>
      </c>
      <c r="U557" t="s">
        <v>458</v>
      </c>
      <c r="Y557" t="s">
        <v>70</v>
      </c>
      <c r="AC557" t="s">
        <v>459</v>
      </c>
    </row>
    <row r="558" spans="1:29" x14ac:dyDescent="0.2">
      <c r="A558" t="s">
        <v>67</v>
      </c>
      <c r="B558" t="s">
        <v>571</v>
      </c>
      <c r="C558">
        <v>44249</v>
      </c>
      <c r="D558">
        <v>44419</v>
      </c>
      <c r="E558">
        <v>171</v>
      </c>
      <c r="F558" t="s">
        <v>33</v>
      </c>
      <c r="U558" t="s">
        <v>460</v>
      </c>
      <c r="Y558" t="s">
        <v>70</v>
      </c>
      <c r="AC558" t="s">
        <v>461</v>
      </c>
    </row>
    <row r="559" spans="1:29" x14ac:dyDescent="0.2">
      <c r="A559" t="s">
        <v>67</v>
      </c>
      <c r="B559" t="s">
        <v>571</v>
      </c>
      <c r="C559">
        <v>31641</v>
      </c>
      <c r="D559">
        <v>31790</v>
      </c>
      <c r="E559">
        <v>150</v>
      </c>
      <c r="F559" t="s">
        <v>33</v>
      </c>
      <c r="U559" t="s">
        <v>462</v>
      </c>
      <c r="Y559" t="s">
        <v>70</v>
      </c>
      <c r="AC559" t="s">
        <v>463</v>
      </c>
    </row>
    <row r="560" spans="1:29" x14ac:dyDescent="0.2">
      <c r="A560" t="s">
        <v>67</v>
      </c>
      <c r="B560" t="s">
        <v>571</v>
      </c>
      <c r="C560">
        <v>93076</v>
      </c>
      <c r="D560">
        <v>93216</v>
      </c>
      <c r="E560">
        <v>141</v>
      </c>
      <c r="F560" t="s">
        <v>31</v>
      </c>
      <c r="U560" t="s">
        <v>464</v>
      </c>
      <c r="Y560" t="s">
        <v>70</v>
      </c>
      <c r="AC560" t="s">
        <v>465</v>
      </c>
    </row>
    <row r="561" spans="1:24" x14ac:dyDescent="0.2">
      <c r="A561" t="s">
        <v>23</v>
      </c>
      <c r="B561" t="s">
        <v>571</v>
      </c>
      <c r="C561">
        <v>1</v>
      </c>
      <c r="D561">
        <v>103307</v>
      </c>
      <c r="E561">
        <v>1869</v>
      </c>
      <c r="F561" t="s">
        <v>33</v>
      </c>
      <c r="U561" t="s">
        <v>34</v>
      </c>
      <c r="V561" t="s">
        <v>35</v>
      </c>
    </row>
    <row r="562" spans="1:24" x14ac:dyDescent="0.2">
      <c r="A562" t="s">
        <v>467</v>
      </c>
      <c r="B562" t="s">
        <v>571</v>
      </c>
      <c r="C562">
        <v>85199</v>
      </c>
      <c r="D562">
        <v>88138</v>
      </c>
      <c r="E562">
        <v>2940</v>
      </c>
      <c r="F562" t="s">
        <v>33</v>
      </c>
      <c r="U562" t="s">
        <v>47</v>
      </c>
      <c r="V562" t="s">
        <v>48</v>
      </c>
      <c r="X562" t="s">
        <v>49</v>
      </c>
    </row>
    <row r="563" spans="1:24" x14ac:dyDescent="0.2">
      <c r="A563" t="s">
        <v>466</v>
      </c>
      <c r="B563" t="s">
        <v>571</v>
      </c>
      <c r="C563">
        <v>8531</v>
      </c>
      <c r="D563">
        <v>11458</v>
      </c>
      <c r="E563">
        <v>2928</v>
      </c>
      <c r="F563" t="s">
        <v>31</v>
      </c>
      <c r="U563" t="s">
        <v>40</v>
      </c>
      <c r="V563" t="s">
        <v>41</v>
      </c>
      <c r="X563" t="s">
        <v>42</v>
      </c>
    </row>
    <row r="564" spans="1:24" x14ac:dyDescent="0.2">
      <c r="A564" t="s">
        <v>23</v>
      </c>
      <c r="B564" t="s">
        <v>571</v>
      </c>
      <c r="C564">
        <v>32647</v>
      </c>
      <c r="D564">
        <v>35523</v>
      </c>
      <c r="E564">
        <v>2877</v>
      </c>
      <c r="F564" t="s">
        <v>31</v>
      </c>
      <c r="U564" t="s">
        <v>53</v>
      </c>
      <c r="V564" t="s">
        <v>54</v>
      </c>
    </row>
    <row r="565" spans="1:24" x14ac:dyDescent="0.2">
      <c r="A565" t="s">
        <v>23</v>
      </c>
      <c r="B565" t="s">
        <v>571</v>
      </c>
      <c r="C565">
        <v>58527</v>
      </c>
      <c r="D565">
        <v>60902</v>
      </c>
      <c r="E565">
        <v>2376</v>
      </c>
      <c r="F565" t="s">
        <v>33</v>
      </c>
      <c r="U565" t="s">
        <v>63</v>
      </c>
      <c r="V565" t="s">
        <v>64</v>
      </c>
    </row>
    <row r="566" spans="1:24" x14ac:dyDescent="0.2">
      <c r="A566" t="s">
        <v>23</v>
      </c>
      <c r="B566" t="s">
        <v>571</v>
      </c>
      <c r="C566">
        <v>54005</v>
      </c>
      <c r="D566">
        <v>56392</v>
      </c>
      <c r="E566">
        <v>2388</v>
      </c>
      <c r="F566" t="s">
        <v>33</v>
      </c>
      <c r="U566" t="s">
        <v>58</v>
      </c>
      <c r="V566" t="s">
        <v>59</v>
      </c>
    </row>
    <row r="567" spans="1:24" x14ac:dyDescent="0.2">
      <c r="A567" t="s">
        <v>468</v>
      </c>
      <c r="B567" t="s">
        <v>571</v>
      </c>
      <c r="C567">
        <v>6373</v>
      </c>
      <c r="D567">
        <v>8517</v>
      </c>
      <c r="E567">
        <v>2145</v>
      </c>
      <c r="F567" t="s">
        <v>31</v>
      </c>
      <c r="U567" t="s">
        <v>74</v>
      </c>
      <c r="V567" t="s">
        <v>75</v>
      </c>
      <c r="X567" t="s">
        <v>76</v>
      </c>
    </row>
    <row r="568" spans="1:24" x14ac:dyDescent="0.2">
      <c r="A568" t="s">
        <v>23</v>
      </c>
      <c r="B568" t="s">
        <v>571</v>
      </c>
      <c r="C568">
        <v>20266</v>
      </c>
      <c r="D568">
        <v>22182</v>
      </c>
      <c r="E568">
        <v>1917</v>
      </c>
      <c r="F568" t="s">
        <v>31</v>
      </c>
      <c r="U568" t="s">
        <v>68</v>
      </c>
      <c r="V568" t="s">
        <v>69</v>
      </c>
    </row>
    <row r="569" spans="1:24" x14ac:dyDescent="0.2">
      <c r="A569" t="s">
        <v>23</v>
      </c>
      <c r="B569" t="s">
        <v>571</v>
      </c>
      <c r="C569">
        <v>80203</v>
      </c>
      <c r="D569">
        <v>82152</v>
      </c>
      <c r="E569">
        <v>1950</v>
      </c>
      <c r="F569" t="s">
        <v>33</v>
      </c>
      <c r="U569" t="s">
        <v>79</v>
      </c>
      <c r="V569" t="s">
        <v>80</v>
      </c>
    </row>
    <row r="570" spans="1:24" x14ac:dyDescent="0.2">
      <c r="A570" t="s">
        <v>23</v>
      </c>
      <c r="B570" t="s">
        <v>571</v>
      </c>
      <c r="C570">
        <v>49431</v>
      </c>
      <c r="D570">
        <v>51197</v>
      </c>
      <c r="E570">
        <v>1767</v>
      </c>
      <c r="F570" t="s">
        <v>31</v>
      </c>
      <c r="U570" t="s">
        <v>83</v>
      </c>
      <c r="V570" t="s">
        <v>84</v>
      </c>
    </row>
    <row r="571" spans="1:24" x14ac:dyDescent="0.2">
      <c r="A571" t="s">
        <v>23</v>
      </c>
      <c r="B571" t="s">
        <v>571</v>
      </c>
      <c r="C571">
        <v>22328</v>
      </c>
      <c r="D571">
        <v>24058</v>
      </c>
      <c r="E571">
        <v>1731</v>
      </c>
      <c r="F571" t="s">
        <v>31</v>
      </c>
      <c r="U571" t="s">
        <v>88</v>
      </c>
      <c r="V571" t="s">
        <v>89</v>
      </c>
    </row>
    <row r="572" spans="1:24" x14ac:dyDescent="0.2">
      <c r="A572" t="s">
        <v>23</v>
      </c>
      <c r="B572" t="s">
        <v>571</v>
      </c>
      <c r="C572">
        <v>60905</v>
      </c>
      <c r="D572">
        <v>62581</v>
      </c>
      <c r="E572">
        <v>1677</v>
      </c>
      <c r="F572" t="s">
        <v>33</v>
      </c>
      <c r="U572" t="s">
        <v>92</v>
      </c>
      <c r="V572" t="s">
        <v>93</v>
      </c>
    </row>
    <row r="573" spans="1:24" x14ac:dyDescent="0.2">
      <c r="A573" t="s">
        <v>23</v>
      </c>
      <c r="B573" t="s">
        <v>571</v>
      </c>
      <c r="C573">
        <v>56954</v>
      </c>
      <c r="D573">
        <v>58522</v>
      </c>
      <c r="E573">
        <v>1569</v>
      </c>
      <c r="F573" t="s">
        <v>33</v>
      </c>
      <c r="U573" t="s">
        <v>95</v>
      </c>
      <c r="V573" t="s">
        <v>96</v>
      </c>
    </row>
    <row r="574" spans="1:24" x14ac:dyDescent="0.2">
      <c r="A574" t="s">
        <v>23</v>
      </c>
      <c r="B574" t="s">
        <v>571</v>
      </c>
      <c r="C574">
        <v>73483</v>
      </c>
      <c r="D574">
        <v>74928</v>
      </c>
      <c r="E574">
        <v>1446</v>
      </c>
      <c r="F574" t="s">
        <v>33</v>
      </c>
      <c r="U574" t="s">
        <v>99</v>
      </c>
      <c r="V574" t="s">
        <v>100</v>
      </c>
    </row>
    <row r="575" spans="1:24" x14ac:dyDescent="0.2">
      <c r="A575" t="s">
        <v>23</v>
      </c>
      <c r="B575" t="s">
        <v>571</v>
      </c>
      <c r="C575">
        <v>76204</v>
      </c>
      <c r="D575">
        <v>77592</v>
      </c>
      <c r="E575">
        <v>1389</v>
      </c>
      <c r="F575" t="s">
        <v>31</v>
      </c>
      <c r="U575" t="s">
        <v>107</v>
      </c>
      <c r="V575" t="s">
        <v>108</v>
      </c>
    </row>
    <row r="576" spans="1:24" x14ac:dyDescent="0.2">
      <c r="A576" t="s">
        <v>23</v>
      </c>
      <c r="B576" t="s">
        <v>571</v>
      </c>
      <c r="C576">
        <v>97173</v>
      </c>
      <c r="D576">
        <v>98522</v>
      </c>
      <c r="E576">
        <v>1350</v>
      </c>
      <c r="F576" t="s">
        <v>31</v>
      </c>
      <c r="U576" t="s">
        <v>110</v>
      </c>
      <c r="V576" t="s">
        <v>111</v>
      </c>
    </row>
    <row r="577" spans="1:24" x14ac:dyDescent="0.2">
      <c r="A577" t="s">
        <v>23</v>
      </c>
      <c r="B577" t="s">
        <v>571</v>
      </c>
      <c r="C577">
        <v>100781</v>
      </c>
      <c r="D577">
        <v>101628</v>
      </c>
      <c r="E577">
        <v>848</v>
      </c>
      <c r="F577" t="s">
        <v>31</v>
      </c>
      <c r="U577" t="s">
        <v>105</v>
      </c>
    </row>
    <row r="578" spans="1:24" x14ac:dyDescent="0.2">
      <c r="A578" t="s">
        <v>469</v>
      </c>
      <c r="B578" t="s">
        <v>571</v>
      </c>
      <c r="C578">
        <v>51537</v>
      </c>
      <c r="D578">
        <v>52805</v>
      </c>
      <c r="E578">
        <v>1269</v>
      </c>
      <c r="F578" t="s">
        <v>31</v>
      </c>
      <c r="U578" t="s">
        <v>120</v>
      </c>
      <c r="V578" t="s">
        <v>121</v>
      </c>
      <c r="X578" t="s">
        <v>122</v>
      </c>
    </row>
    <row r="579" spans="1:24" x14ac:dyDescent="0.2">
      <c r="A579" t="s">
        <v>23</v>
      </c>
      <c r="B579" t="s">
        <v>571</v>
      </c>
      <c r="C579">
        <v>26352</v>
      </c>
      <c r="D579">
        <v>27608</v>
      </c>
      <c r="E579">
        <v>1257</v>
      </c>
      <c r="F579" t="s">
        <v>33</v>
      </c>
      <c r="U579" t="s">
        <v>126</v>
      </c>
      <c r="V579" t="s">
        <v>127</v>
      </c>
    </row>
    <row r="580" spans="1:24" x14ac:dyDescent="0.2">
      <c r="A580" t="s">
        <v>23</v>
      </c>
      <c r="B580" t="s">
        <v>571</v>
      </c>
      <c r="C580">
        <v>4241</v>
      </c>
      <c r="D580">
        <v>5257</v>
      </c>
      <c r="E580">
        <v>1017</v>
      </c>
      <c r="F580" t="s">
        <v>31</v>
      </c>
      <c r="U580" t="s">
        <v>115</v>
      </c>
      <c r="V580" t="s">
        <v>116</v>
      </c>
    </row>
    <row r="581" spans="1:24" x14ac:dyDescent="0.2">
      <c r="A581" t="s">
        <v>23</v>
      </c>
      <c r="B581" t="s">
        <v>571</v>
      </c>
      <c r="C581">
        <v>78642</v>
      </c>
      <c r="D581">
        <v>79775</v>
      </c>
      <c r="E581">
        <v>1134</v>
      </c>
      <c r="F581" t="s">
        <v>31</v>
      </c>
      <c r="U581" t="s">
        <v>130</v>
      </c>
      <c r="V581" t="s">
        <v>131</v>
      </c>
    </row>
    <row r="582" spans="1:24" x14ac:dyDescent="0.2">
      <c r="A582" t="s">
        <v>23</v>
      </c>
      <c r="B582" t="s">
        <v>571</v>
      </c>
      <c r="C582">
        <v>52881</v>
      </c>
      <c r="D582">
        <v>53996</v>
      </c>
      <c r="E582">
        <v>1116</v>
      </c>
      <c r="F582" t="s">
        <v>33</v>
      </c>
      <c r="U582" t="s">
        <v>138</v>
      </c>
      <c r="V582" t="s">
        <v>139</v>
      </c>
    </row>
    <row r="583" spans="1:24" x14ac:dyDescent="0.2">
      <c r="A583" t="s">
        <v>23</v>
      </c>
      <c r="B583" t="s">
        <v>571</v>
      </c>
      <c r="C583">
        <v>83905</v>
      </c>
      <c r="D583">
        <v>85017</v>
      </c>
      <c r="E583">
        <v>1113</v>
      </c>
      <c r="F583" t="s">
        <v>33</v>
      </c>
      <c r="U583" t="s">
        <v>134</v>
      </c>
      <c r="V583" t="s">
        <v>135</v>
      </c>
    </row>
    <row r="584" spans="1:24" x14ac:dyDescent="0.2">
      <c r="A584" t="s">
        <v>470</v>
      </c>
      <c r="B584" t="s">
        <v>571</v>
      </c>
      <c r="C584">
        <v>62908</v>
      </c>
      <c r="D584">
        <v>64011</v>
      </c>
      <c r="E584">
        <v>1104</v>
      </c>
      <c r="F584" t="s">
        <v>31</v>
      </c>
      <c r="U584" t="s">
        <v>143</v>
      </c>
      <c r="V584" t="s">
        <v>144</v>
      </c>
      <c r="X584" t="s">
        <v>145</v>
      </c>
    </row>
    <row r="585" spans="1:24" x14ac:dyDescent="0.2">
      <c r="A585" t="s">
        <v>23</v>
      </c>
      <c r="B585" t="s">
        <v>571</v>
      </c>
      <c r="C585">
        <v>66936</v>
      </c>
      <c r="D585">
        <v>67976</v>
      </c>
      <c r="E585">
        <v>1041</v>
      </c>
      <c r="F585" t="s">
        <v>33</v>
      </c>
      <c r="U585" t="s">
        <v>148</v>
      </c>
      <c r="V585" t="s">
        <v>149</v>
      </c>
    </row>
    <row r="586" spans="1:24" x14ac:dyDescent="0.2">
      <c r="A586" t="s">
        <v>23</v>
      </c>
      <c r="B586" t="s">
        <v>571</v>
      </c>
      <c r="C586">
        <v>27605</v>
      </c>
      <c r="D586">
        <v>28630</v>
      </c>
      <c r="E586">
        <v>1026</v>
      </c>
      <c r="F586" t="s">
        <v>33</v>
      </c>
      <c r="U586" t="s">
        <v>153</v>
      </c>
      <c r="V586" t="s">
        <v>154</v>
      </c>
    </row>
    <row r="587" spans="1:24" x14ac:dyDescent="0.2">
      <c r="A587" t="s">
        <v>23</v>
      </c>
      <c r="B587" t="s">
        <v>571</v>
      </c>
      <c r="C587">
        <v>99125</v>
      </c>
      <c r="D587">
        <v>100141</v>
      </c>
      <c r="E587">
        <v>1017</v>
      </c>
      <c r="F587" t="s">
        <v>31</v>
      </c>
      <c r="U587" t="s">
        <v>158</v>
      </c>
      <c r="V587" t="s">
        <v>159</v>
      </c>
    </row>
    <row r="588" spans="1:24" x14ac:dyDescent="0.2">
      <c r="A588" t="s">
        <v>471</v>
      </c>
      <c r="B588" t="s">
        <v>571</v>
      </c>
      <c r="C588">
        <v>64822</v>
      </c>
      <c r="D588">
        <v>65832</v>
      </c>
      <c r="E588">
        <v>1011</v>
      </c>
      <c r="F588" t="s">
        <v>31</v>
      </c>
      <c r="U588" t="s">
        <v>164</v>
      </c>
      <c r="V588" t="s">
        <v>165</v>
      </c>
      <c r="X588" t="s">
        <v>166</v>
      </c>
    </row>
    <row r="589" spans="1:24" x14ac:dyDescent="0.2">
      <c r="A589" t="s">
        <v>472</v>
      </c>
      <c r="B589" t="s">
        <v>571</v>
      </c>
      <c r="C589">
        <v>11524</v>
      </c>
      <c r="D589">
        <v>12513</v>
      </c>
      <c r="E589">
        <v>990</v>
      </c>
      <c r="F589" t="s">
        <v>31</v>
      </c>
      <c r="U589" t="s">
        <v>173</v>
      </c>
      <c r="V589" t="s">
        <v>174</v>
      </c>
      <c r="X589" t="s">
        <v>175</v>
      </c>
    </row>
    <row r="590" spans="1:24" x14ac:dyDescent="0.2">
      <c r="A590" t="s">
        <v>23</v>
      </c>
      <c r="B590" t="s">
        <v>571</v>
      </c>
      <c r="C590">
        <v>5340</v>
      </c>
      <c r="D590">
        <v>6284</v>
      </c>
      <c r="E590">
        <v>945</v>
      </c>
      <c r="F590" t="s">
        <v>33</v>
      </c>
      <c r="U590" t="s">
        <v>180</v>
      </c>
      <c r="V590" t="s">
        <v>181</v>
      </c>
    </row>
    <row r="591" spans="1:24" x14ac:dyDescent="0.2">
      <c r="A591" t="s">
        <v>471</v>
      </c>
      <c r="B591" t="s">
        <v>571</v>
      </c>
      <c r="C591">
        <v>88627</v>
      </c>
      <c r="D591">
        <v>89616</v>
      </c>
      <c r="E591">
        <v>990</v>
      </c>
      <c r="F591" t="s">
        <v>31</v>
      </c>
      <c r="U591" t="s">
        <v>184</v>
      </c>
      <c r="V591" t="s">
        <v>185</v>
      </c>
      <c r="X591" t="s">
        <v>166</v>
      </c>
    </row>
    <row r="592" spans="1:24" x14ac:dyDescent="0.2">
      <c r="A592" t="s">
        <v>23</v>
      </c>
      <c r="B592" t="s">
        <v>571</v>
      </c>
      <c r="C592">
        <v>77599</v>
      </c>
      <c r="D592">
        <v>78591</v>
      </c>
      <c r="E592">
        <v>993</v>
      </c>
      <c r="F592" t="s">
        <v>31</v>
      </c>
      <c r="U592" t="s">
        <v>169</v>
      </c>
      <c r="V592" t="s">
        <v>170</v>
      </c>
    </row>
    <row r="593" spans="1:24" x14ac:dyDescent="0.2">
      <c r="A593" t="s">
        <v>473</v>
      </c>
      <c r="B593" t="s">
        <v>571</v>
      </c>
      <c r="C593">
        <v>14804</v>
      </c>
      <c r="D593">
        <v>15781</v>
      </c>
      <c r="E593">
        <v>978</v>
      </c>
      <c r="F593" t="s">
        <v>31</v>
      </c>
      <c r="U593" t="s">
        <v>188</v>
      </c>
      <c r="V593" t="s">
        <v>189</v>
      </c>
      <c r="X593" t="s">
        <v>190</v>
      </c>
    </row>
    <row r="594" spans="1:24" x14ac:dyDescent="0.2">
      <c r="A594" t="s">
        <v>23</v>
      </c>
      <c r="B594" t="s">
        <v>571</v>
      </c>
      <c r="C594">
        <v>75157</v>
      </c>
      <c r="D594">
        <v>76089</v>
      </c>
      <c r="E594">
        <v>933</v>
      </c>
      <c r="F594" t="s">
        <v>31</v>
      </c>
      <c r="U594" t="s">
        <v>193</v>
      </c>
      <c r="V594" t="s">
        <v>194</v>
      </c>
    </row>
    <row r="595" spans="1:24" x14ac:dyDescent="0.2">
      <c r="A595" t="s">
        <v>23</v>
      </c>
      <c r="B595" t="s">
        <v>571</v>
      </c>
      <c r="C595">
        <v>95369</v>
      </c>
      <c r="D595">
        <v>96241</v>
      </c>
      <c r="E595">
        <v>873</v>
      </c>
      <c r="F595" t="s">
        <v>31</v>
      </c>
      <c r="U595" t="s">
        <v>196</v>
      </c>
      <c r="V595" t="s">
        <v>197</v>
      </c>
    </row>
    <row r="596" spans="1:24" x14ac:dyDescent="0.2">
      <c r="A596" t="s">
        <v>470</v>
      </c>
      <c r="B596" t="s">
        <v>571</v>
      </c>
      <c r="C596">
        <v>13441</v>
      </c>
      <c r="D596">
        <v>14229</v>
      </c>
      <c r="E596">
        <v>789</v>
      </c>
      <c r="F596" t="s">
        <v>31</v>
      </c>
      <c r="U596" t="s">
        <v>199</v>
      </c>
      <c r="V596" t="s">
        <v>200</v>
      </c>
      <c r="X596" t="s">
        <v>145</v>
      </c>
    </row>
    <row r="597" spans="1:24" x14ac:dyDescent="0.2">
      <c r="A597" t="s">
        <v>475</v>
      </c>
      <c r="B597" t="s">
        <v>571</v>
      </c>
      <c r="C597">
        <v>12674</v>
      </c>
      <c r="D597">
        <v>13438</v>
      </c>
      <c r="E597">
        <v>765</v>
      </c>
      <c r="F597" t="s">
        <v>31</v>
      </c>
      <c r="U597" t="s">
        <v>209</v>
      </c>
      <c r="V597" t="s">
        <v>210</v>
      </c>
      <c r="X597" t="s">
        <v>211</v>
      </c>
    </row>
    <row r="598" spans="1:24" x14ac:dyDescent="0.2">
      <c r="A598" t="s">
        <v>474</v>
      </c>
      <c r="B598" t="s">
        <v>571</v>
      </c>
      <c r="C598">
        <v>82630</v>
      </c>
      <c r="D598">
        <v>83409</v>
      </c>
      <c r="E598">
        <v>780</v>
      </c>
      <c r="F598" t="s">
        <v>33</v>
      </c>
      <c r="U598" t="s">
        <v>203</v>
      </c>
      <c r="V598" t="s">
        <v>204</v>
      </c>
      <c r="X598" t="s">
        <v>205</v>
      </c>
    </row>
    <row r="599" spans="1:24" x14ac:dyDescent="0.2">
      <c r="A599" t="s">
        <v>23</v>
      </c>
      <c r="B599" t="s">
        <v>571</v>
      </c>
      <c r="C599">
        <v>40637</v>
      </c>
      <c r="D599">
        <v>41368</v>
      </c>
      <c r="E599">
        <v>732</v>
      </c>
      <c r="F599" t="s">
        <v>33</v>
      </c>
      <c r="U599" t="s">
        <v>215</v>
      </c>
      <c r="V599" t="s">
        <v>216</v>
      </c>
    </row>
    <row r="600" spans="1:24" x14ac:dyDescent="0.2">
      <c r="A600" t="s">
        <v>23</v>
      </c>
      <c r="B600" t="s">
        <v>571</v>
      </c>
      <c r="C600">
        <v>47550</v>
      </c>
      <c r="D600">
        <v>48242</v>
      </c>
      <c r="E600">
        <v>693</v>
      </c>
      <c r="F600" t="s">
        <v>31</v>
      </c>
      <c r="U600" t="s">
        <v>220</v>
      </c>
      <c r="V600" t="s">
        <v>221</v>
      </c>
    </row>
    <row r="601" spans="1:24" x14ac:dyDescent="0.2">
      <c r="A601" t="s">
        <v>23</v>
      </c>
      <c r="B601" t="s">
        <v>571</v>
      </c>
      <c r="C601">
        <v>41845</v>
      </c>
      <c r="D601">
        <v>42492</v>
      </c>
      <c r="E601">
        <v>648</v>
      </c>
      <c r="F601" t="s">
        <v>31</v>
      </c>
      <c r="U601" t="s">
        <v>242</v>
      </c>
      <c r="V601" t="s">
        <v>243</v>
      </c>
    </row>
    <row r="602" spans="1:24" x14ac:dyDescent="0.2">
      <c r="A602" t="s">
        <v>23</v>
      </c>
      <c r="B602" t="s">
        <v>571</v>
      </c>
      <c r="C602">
        <v>48790</v>
      </c>
      <c r="D602">
        <v>49434</v>
      </c>
      <c r="E602">
        <v>645</v>
      </c>
      <c r="F602" t="s">
        <v>31</v>
      </c>
      <c r="U602" t="s">
        <v>230</v>
      </c>
      <c r="V602" t="s">
        <v>231</v>
      </c>
    </row>
    <row r="603" spans="1:24" x14ac:dyDescent="0.2">
      <c r="A603" t="s">
        <v>23</v>
      </c>
      <c r="B603" t="s">
        <v>571</v>
      </c>
      <c r="C603">
        <v>706</v>
      </c>
      <c r="D603">
        <v>1287</v>
      </c>
      <c r="E603">
        <v>582</v>
      </c>
      <c r="F603" t="s">
        <v>33</v>
      </c>
      <c r="U603" t="s">
        <v>235</v>
      </c>
      <c r="V603" t="s">
        <v>236</v>
      </c>
    </row>
    <row r="604" spans="1:24" x14ac:dyDescent="0.2">
      <c r="A604" t="s">
        <v>23</v>
      </c>
      <c r="B604" t="s">
        <v>571</v>
      </c>
      <c r="C604">
        <v>100246</v>
      </c>
      <c r="D604">
        <v>100704</v>
      </c>
      <c r="E604">
        <v>459</v>
      </c>
      <c r="F604" t="s">
        <v>33</v>
      </c>
      <c r="U604" t="s">
        <v>225</v>
      </c>
      <c r="V604" t="s">
        <v>226</v>
      </c>
    </row>
    <row r="605" spans="1:24" x14ac:dyDescent="0.2">
      <c r="A605" t="s">
        <v>23</v>
      </c>
      <c r="B605" t="s">
        <v>571</v>
      </c>
      <c r="C605">
        <v>94718</v>
      </c>
      <c r="D605">
        <v>95344</v>
      </c>
      <c r="E605">
        <v>627</v>
      </c>
      <c r="F605" t="s">
        <v>31</v>
      </c>
      <c r="U605" t="s">
        <v>247</v>
      </c>
      <c r="V605" t="s">
        <v>248</v>
      </c>
    </row>
    <row r="606" spans="1:24" x14ac:dyDescent="0.2">
      <c r="A606" t="s">
        <v>23</v>
      </c>
      <c r="B606" t="s">
        <v>571</v>
      </c>
      <c r="C606">
        <v>43053</v>
      </c>
      <c r="D606">
        <v>43646</v>
      </c>
      <c r="E606">
        <v>594</v>
      </c>
      <c r="F606" t="s">
        <v>33</v>
      </c>
      <c r="U606" t="s">
        <v>257</v>
      </c>
      <c r="V606" t="s">
        <v>258</v>
      </c>
    </row>
    <row r="607" spans="1:24" x14ac:dyDescent="0.2">
      <c r="A607" t="s">
        <v>23</v>
      </c>
      <c r="B607" t="s">
        <v>571</v>
      </c>
      <c r="C607">
        <v>96348</v>
      </c>
      <c r="D607">
        <v>96938</v>
      </c>
      <c r="E607">
        <v>591</v>
      </c>
      <c r="F607" t="s">
        <v>31</v>
      </c>
      <c r="U607" t="s">
        <v>254</v>
      </c>
      <c r="V607" t="s">
        <v>255</v>
      </c>
    </row>
    <row r="608" spans="1:24" x14ac:dyDescent="0.2">
      <c r="A608" t="s">
        <v>23</v>
      </c>
      <c r="B608" t="s">
        <v>571</v>
      </c>
      <c r="C608">
        <v>24925</v>
      </c>
      <c r="D608">
        <v>25509</v>
      </c>
      <c r="E608">
        <v>585</v>
      </c>
      <c r="F608" t="s">
        <v>33</v>
      </c>
      <c r="U608" t="s">
        <v>267</v>
      </c>
      <c r="V608" t="s">
        <v>268</v>
      </c>
    </row>
    <row r="609" spans="1:24" x14ac:dyDescent="0.2">
      <c r="A609" t="s">
        <v>23</v>
      </c>
      <c r="B609" t="s">
        <v>571</v>
      </c>
      <c r="C609">
        <v>37554</v>
      </c>
      <c r="D609">
        <v>38138</v>
      </c>
      <c r="E609">
        <v>585</v>
      </c>
      <c r="F609" t="s">
        <v>33</v>
      </c>
      <c r="U609" t="s">
        <v>251</v>
      </c>
      <c r="V609" t="s">
        <v>252</v>
      </c>
    </row>
    <row r="610" spans="1:24" x14ac:dyDescent="0.2">
      <c r="A610" t="s">
        <v>23</v>
      </c>
      <c r="B610" t="s">
        <v>571</v>
      </c>
      <c r="C610">
        <v>72878</v>
      </c>
      <c r="D610">
        <v>73459</v>
      </c>
      <c r="E610">
        <v>582</v>
      </c>
      <c r="F610" t="s">
        <v>33</v>
      </c>
      <c r="U610" t="s">
        <v>271</v>
      </c>
      <c r="V610" t="s">
        <v>272</v>
      </c>
    </row>
    <row r="611" spans="1:24" x14ac:dyDescent="0.2">
      <c r="A611" t="s">
        <v>23</v>
      </c>
      <c r="B611" t="s">
        <v>571</v>
      </c>
      <c r="C611">
        <v>38131</v>
      </c>
      <c r="D611">
        <v>38712</v>
      </c>
      <c r="E611">
        <v>582</v>
      </c>
      <c r="F611" t="s">
        <v>33</v>
      </c>
      <c r="U611" t="s">
        <v>275</v>
      </c>
      <c r="V611" t="s">
        <v>276</v>
      </c>
    </row>
    <row r="612" spans="1:24" x14ac:dyDescent="0.2">
      <c r="A612" t="s">
        <v>476</v>
      </c>
      <c r="B612" t="s">
        <v>571</v>
      </c>
      <c r="C612">
        <v>14222</v>
      </c>
      <c r="D612">
        <v>14794</v>
      </c>
      <c r="E612">
        <v>573</v>
      </c>
      <c r="F612" t="s">
        <v>31</v>
      </c>
      <c r="U612" t="s">
        <v>279</v>
      </c>
      <c r="V612" t="s">
        <v>280</v>
      </c>
      <c r="X612" t="s">
        <v>282</v>
      </c>
    </row>
    <row r="613" spans="1:24" x14ac:dyDescent="0.2">
      <c r="A613" t="s">
        <v>23</v>
      </c>
      <c r="B613" t="s">
        <v>571</v>
      </c>
      <c r="C613">
        <v>2399</v>
      </c>
      <c r="D613">
        <v>2965</v>
      </c>
      <c r="E613">
        <v>567</v>
      </c>
      <c r="F613" t="s">
        <v>31</v>
      </c>
      <c r="U613" t="s">
        <v>263</v>
      </c>
      <c r="V613" t="s">
        <v>264</v>
      </c>
    </row>
    <row r="614" spans="1:24" x14ac:dyDescent="0.2">
      <c r="A614" t="s">
        <v>477</v>
      </c>
      <c r="B614" t="s">
        <v>571</v>
      </c>
      <c r="C614">
        <v>56394</v>
      </c>
      <c r="D614">
        <v>56954</v>
      </c>
      <c r="E614">
        <v>561</v>
      </c>
      <c r="F614" t="s">
        <v>33</v>
      </c>
      <c r="U614" t="s">
        <v>286</v>
      </c>
      <c r="V614" t="s">
        <v>287</v>
      </c>
      <c r="X614" t="s">
        <v>288</v>
      </c>
    </row>
    <row r="615" spans="1:24" x14ac:dyDescent="0.2">
      <c r="A615" t="s">
        <v>23</v>
      </c>
      <c r="B615" t="s">
        <v>571</v>
      </c>
      <c r="C615">
        <v>93673</v>
      </c>
      <c r="D615">
        <v>94188</v>
      </c>
      <c r="E615">
        <v>516</v>
      </c>
      <c r="F615" t="s">
        <v>31</v>
      </c>
      <c r="U615" t="s">
        <v>294</v>
      </c>
      <c r="V615" t="s">
        <v>295</v>
      </c>
    </row>
    <row r="616" spans="1:24" x14ac:dyDescent="0.2">
      <c r="A616" t="s">
        <v>23</v>
      </c>
      <c r="B616" t="s">
        <v>571</v>
      </c>
      <c r="C616">
        <v>98500</v>
      </c>
      <c r="D616">
        <v>99015</v>
      </c>
      <c r="E616">
        <v>516</v>
      </c>
      <c r="F616" t="s">
        <v>31</v>
      </c>
      <c r="U616" t="s">
        <v>291</v>
      </c>
      <c r="V616" t="s">
        <v>292</v>
      </c>
    </row>
    <row r="617" spans="1:24" x14ac:dyDescent="0.2">
      <c r="A617" t="s">
        <v>23</v>
      </c>
      <c r="B617" t="s">
        <v>571</v>
      </c>
      <c r="C617">
        <v>28850</v>
      </c>
      <c r="D617">
        <v>29353</v>
      </c>
      <c r="E617">
        <v>504</v>
      </c>
      <c r="F617" t="s">
        <v>33</v>
      </c>
      <c r="U617" t="s">
        <v>304</v>
      </c>
      <c r="V617" t="s">
        <v>305</v>
      </c>
    </row>
    <row r="618" spans="1:24" x14ac:dyDescent="0.2">
      <c r="A618" t="s">
        <v>23</v>
      </c>
      <c r="B618" t="s">
        <v>571</v>
      </c>
      <c r="C618">
        <v>45124</v>
      </c>
      <c r="D618">
        <v>45630</v>
      </c>
      <c r="E618">
        <v>507</v>
      </c>
      <c r="F618" t="s">
        <v>31</v>
      </c>
      <c r="U618" t="s">
        <v>298</v>
      </c>
      <c r="V618" t="s">
        <v>299</v>
      </c>
    </row>
    <row r="619" spans="1:24" x14ac:dyDescent="0.2">
      <c r="A619" t="s">
        <v>23</v>
      </c>
      <c r="B619" t="s">
        <v>571</v>
      </c>
      <c r="C619">
        <v>3367</v>
      </c>
      <c r="D619">
        <v>3819</v>
      </c>
      <c r="E619">
        <v>453</v>
      </c>
      <c r="F619" t="s">
        <v>33</v>
      </c>
      <c r="U619" t="s">
        <v>310</v>
      </c>
    </row>
    <row r="620" spans="1:24" x14ac:dyDescent="0.2">
      <c r="A620" t="s">
        <v>23</v>
      </c>
      <c r="B620" t="s">
        <v>571</v>
      </c>
      <c r="C620">
        <v>1399</v>
      </c>
      <c r="D620">
        <v>1827</v>
      </c>
      <c r="E620">
        <v>429</v>
      </c>
      <c r="F620" t="s">
        <v>33</v>
      </c>
      <c r="U620" t="s">
        <v>314</v>
      </c>
      <c r="V620" t="s">
        <v>315</v>
      </c>
    </row>
    <row r="621" spans="1:24" x14ac:dyDescent="0.2">
      <c r="A621" t="s">
        <v>23</v>
      </c>
      <c r="B621" t="s">
        <v>571</v>
      </c>
      <c r="C621">
        <v>82196</v>
      </c>
      <c r="D621">
        <v>82591</v>
      </c>
      <c r="E621">
        <v>396</v>
      </c>
      <c r="F621" t="s">
        <v>33</v>
      </c>
      <c r="U621" t="s">
        <v>318</v>
      </c>
      <c r="V621" t="s">
        <v>319</v>
      </c>
    </row>
    <row r="622" spans="1:24" x14ac:dyDescent="0.2">
      <c r="A622" t="s">
        <v>23</v>
      </c>
      <c r="B622" t="s">
        <v>571</v>
      </c>
      <c r="C622">
        <v>24106</v>
      </c>
      <c r="D622">
        <v>24495</v>
      </c>
      <c r="E622">
        <v>390</v>
      </c>
      <c r="F622" t="s">
        <v>31</v>
      </c>
      <c r="U622" t="s">
        <v>324</v>
      </c>
      <c r="V622" t="s">
        <v>325</v>
      </c>
    </row>
    <row r="623" spans="1:24" x14ac:dyDescent="0.2">
      <c r="A623" t="s">
        <v>23</v>
      </c>
      <c r="B623" t="s">
        <v>571</v>
      </c>
      <c r="C623">
        <v>93265</v>
      </c>
      <c r="D623">
        <v>93654</v>
      </c>
      <c r="E623">
        <v>390</v>
      </c>
      <c r="F623" t="s">
        <v>31</v>
      </c>
      <c r="U623" t="s">
        <v>328</v>
      </c>
      <c r="V623" t="s">
        <v>329</v>
      </c>
    </row>
    <row r="624" spans="1:24" x14ac:dyDescent="0.2">
      <c r="A624" t="s">
        <v>23</v>
      </c>
      <c r="B624" t="s">
        <v>571</v>
      </c>
      <c r="C624">
        <v>83501</v>
      </c>
      <c r="D624">
        <v>83881</v>
      </c>
      <c r="E624">
        <v>381</v>
      </c>
      <c r="F624" t="s">
        <v>31</v>
      </c>
      <c r="U624" t="s">
        <v>333</v>
      </c>
      <c r="V624" t="s">
        <v>334</v>
      </c>
    </row>
    <row r="625" spans="1:24" x14ac:dyDescent="0.2">
      <c r="A625" t="s">
        <v>23</v>
      </c>
      <c r="B625" t="s">
        <v>571</v>
      </c>
      <c r="C625">
        <v>45712</v>
      </c>
      <c r="D625">
        <v>46086</v>
      </c>
      <c r="E625">
        <v>375</v>
      </c>
      <c r="F625" t="s">
        <v>33</v>
      </c>
      <c r="U625" t="s">
        <v>337</v>
      </c>
      <c r="V625" t="s">
        <v>338</v>
      </c>
    </row>
    <row r="626" spans="1:24" x14ac:dyDescent="0.2">
      <c r="A626" t="s">
        <v>478</v>
      </c>
      <c r="B626" t="s">
        <v>571</v>
      </c>
      <c r="C626">
        <v>88262</v>
      </c>
      <c r="D626">
        <v>88630</v>
      </c>
      <c r="E626">
        <v>369</v>
      </c>
      <c r="F626" t="s">
        <v>31</v>
      </c>
      <c r="U626" t="s">
        <v>341</v>
      </c>
      <c r="V626" t="s">
        <v>342</v>
      </c>
      <c r="X626" t="s">
        <v>343</v>
      </c>
    </row>
    <row r="627" spans="1:24" x14ac:dyDescent="0.2">
      <c r="A627" t="s">
        <v>23</v>
      </c>
      <c r="B627" t="s">
        <v>571</v>
      </c>
      <c r="C627">
        <v>24518</v>
      </c>
      <c r="D627">
        <v>24886</v>
      </c>
      <c r="E627">
        <v>369</v>
      </c>
      <c r="F627" t="s">
        <v>31</v>
      </c>
      <c r="U627" t="s">
        <v>346</v>
      </c>
      <c r="V627" t="s">
        <v>347</v>
      </c>
    </row>
    <row r="628" spans="1:24" x14ac:dyDescent="0.2">
      <c r="A628" t="s">
        <v>23</v>
      </c>
      <c r="B628" t="s">
        <v>571</v>
      </c>
      <c r="C628">
        <v>94246</v>
      </c>
      <c r="D628">
        <v>94611</v>
      </c>
      <c r="E628">
        <v>366</v>
      </c>
      <c r="F628" t="s">
        <v>31</v>
      </c>
      <c r="U628" t="s">
        <v>321</v>
      </c>
      <c r="V628" t="s">
        <v>322</v>
      </c>
    </row>
    <row r="629" spans="1:24" x14ac:dyDescent="0.2">
      <c r="A629" t="s">
        <v>23</v>
      </c>
      <c r="B629" t="s">
        <v>571</v>
      </c>
      <c r="C629">
        <v>36839</v>
      </c>
      <c r="D629">
        <v>37201</v>
      </c>
      <c r="E629">
        <v>363</v>
      </c>
      <c r="F629" t="s">
        <v>31</v>
      </c>
      <c r="U629" t="s">
        <v>350</v>
      </c>
      <c r="V629" t="s">
        <v>351</v>
      </c>
    </row>
    <row r="630" spans="1:24" x14ac:dyDescent="0.2">
      <c r="A630" t="s">
        <v>23</v>
      </c>
      <c r="B630" t="s">
        <v>571</v>
      </c>
      <c r="C630">
        <v>66223</v>
      </c>
      <c r="D630">
        <v>66567</v>
      </c>
      <c r="E630">
        <v>345</v>
      </c>
      <c r="F630" t="s">
        <v>31</v>
      </c>
      <c r="U630" t="s">
        <v>354</v>
      </c>
      <c r="V630" t="s">
        <v>355</v>
      </c>
    </row>
    <row r="631" spans="1:24" x14ac:dyDescent="0.2">
      <c r="A631" t="s">
        <v>23</v>
      </c>
      <c r="B631" t="s">
        <v>571</v>
      </c>
      <c r="C631">
        <v>30699</v>
      </c>
      <c r="D631">
        <v>31040</v>
      </c>
      <c r="E631">
        <v>342</v>
      </c>
      <c r="F631" t="s">
        <v>33</v>
      </c>
      <c r="U631" t="s">
        <v>358</v>
      </c>
      <c r="V631" t="s">
        <v>359</v>
      </c>
    </row>
    <row r="632" spans="1:24" x14ac:dyDescent="0.2">
      <c r="A632" t="s">
        <v>23</v>
      </c>
      <c r="B632" t="s">
        <v>571</v>
      </c>
      <c r="C632">
        <v>64316</v>
      </c>
      <c r="D632">
        <v>64651</v>
      </c>
      <c r="E632">
        <v>336</v>
      </c>
      <c r="F632" t="s">
        <v>33</v>
      </c>
      <c r="U632" t="s">
        <v>362</v>
      </c>
      <c r="V632" t="s">
        <v>363</v>
      </c>
    </row>
    <row r="633" spans="1:24" x14ac:dyDescent="0.2">
      <c r="A633" t="s">
        <v>23</v>
      </c>
      <c r="B633" t="s">
        <v>571</v>
      </c>
      <c r="C633">
        <v>31037</v>
      </c>
      <c r="D633">
        <v>31369</v>
      </c>
      <c r="E633">
        <v>333</v>
      </c>
      <c r="F633" t="s">
        <v>33</v>
      </c>
      <c r="U633" t="s">
        <v>371</v>
      </c>
      <c r="V633" t="s">
        <v>372</v>
      </c>
    </row>
    <row r="634" spans="1:24" x14ac:dyDescent="0.2">
      <c r="A634" t="s">
        <v>23</v>
      </c>
      <c r="B634" t="s">
        <v>571</v>
      </c>
      <c r="C634">
        <v>29844</v>
      </c>
      <c r="D634">
        <v>30142</v>
      </c>
      <c r="E634">
        <v>299</v>
      </c>
      <c r="F634" t="s">
        <v>33</v>
      </c>
      <c r="U634" t="s">
        <v>375</v>
      </c>
    </row>
    <row r="635" spans="1:24" x14ac:dyDescent="0.2">
      <c r="A635" t="s">
        <v>23</v>
      </c>
      <c r="B635" t="s">
        <v>571</v>
      </c>
      <c r="C635">
        <v>3041</v>
      </c>
      <c r="D635">
        <v>3364</v>
      </c>
      <c r="E635">
        <v>324</v>
      </c>
      <c r="F635" t="s">
        <v>33</v>
      </c>
      <c r="U635" t="s">
        <v>366</v>
      </c>
      <c r="V635" t="s">
        <v>367</v>
      </c>
    </row>
    <row r="636" spans="1:24" x14ac:dyDescent="0.2">
      <c r="A636" t="s">
        <v>23</v>
      </c>
      <c r="B636" t="s">
        <v>571</v>
      </c>
      <c r="C636">
        <v>30352</v>
      </c>
      <c r="D636">
        <v>30669</v>
      </c>
      <c r="E636">
        <v>318</v>
      </c>
      <c r="F636" t="s">
        <v>31</v>
      </c>
      <c r="U636" t="s">
        <v>379</v>
      </c>
      <c r="V636" t="s">
        <v>380</v>
      </c>
    </row>
    <row r="637" spans="1:24" x14ac:dyDescent="0.2">
      <c r="A637" t="s">
        <v>478</v>
      </c>
      <c r="B637" t="s">
        <v>571</v>
      </c>
      <c r="C637">
        <v>64005</v>
      </c>
      <c r="D637">
        <v>64319</v>
      </c>
      <c r="E637">
        <v>315</v>
      </c>
      <c r="F637" t="s">
        <v>33</v>
      </c>
      <c r="U637" t="s">
        <v>383</v>
      </c>
      <c r="V637" t="s">
        <v>384</v>
      </c>
      <c r="X637" t="s">
        <v>343</v>
      </c>
    </row>
    <row r="638" spans="1:24" x14ac:dyDescent="0.2">
      <c r="A638" t="s">
        <v>23</v>
      </c>
      <c r="B638" t="s">
        <v>571</v>
      </c>
      <c r="C638">
        <v>29337</v>
      </c>
      <c r="D638">
        <v>29639</v>
      </c>
      <c r="E638">
        <v>303</v>
      </c>
      <c r="F638" t="s">
        <v>33</v>
      </c>
      <c r="U638" t="s">
        <v>387</v>
      </c>
      <c r="V638" t="s">
        <v>388</v>
      </c>
    </row>
    <row r="639" spans="1:24" x14ac:dyDescent="0.2">
      <c r="A639" t="s">
        <v>23</v>
      </c>
      <c r="B639" t="s">
        <v>571</v>
      </c>
      <c r="C639">
        <v>48431</v>
      </c>
      <c r="D639">
        <v>48733</v>
      </c>
      <c r="E639">
        <v>303</v>
      </c>
      <c r="F639" t="s">
        <v>31</v>
      </c>
      <c r="U639" t="s">
        <v>391</v>
      </c>
    </row>
    <row r="640" spans="1:24" x14ac:dyDescent="0.2">
      <c r="A640" t="s">
        <v>23</v>
      </c>
      <c r="B640" t="s">
        <v>571</v>
      </c>
      <c r="C640">
        <v>36189</v>
      </c>
      <c r="D640">
        <v>36479</v>
      </c>
      <c r="E640">
        <v>291</v>
      </c>
      <c r="F640" t="s">
        <v>33</v>
      </c>
      <c r="U640" t="s">
        <v>401</v>
      </c>
      <c r="V640" t="s">
        <v>402</v>
      </c>
    </row>
    <row r="641" spans="1:24" x14ac:dyDescent="0.2">
      <c r="A641" t="s">
        <v>23</v>
      </c>
      <c r="B641" t="s">
        <v>571</v>
      </c>
      <c r="C641">
        <v>35891</v>
      </c>
      <c r="D641">
        <v>36178</v>
      </c>
      <c r="E641">
        <v>288</v>
      </c>
      <c r="F641" t="s">
        <v>33</v>
      </c>
      <c r="U641" t="s">
        <v>406</v>
      </c>
      <c r="V641" t="s">
        <v>407</v>
      </c>
    </row>
    <row r="642" spans="1:24" x14ac:dyDescent="0.2">
      <c r="A642" t="s">
        <v>479</v>
      </c>
      <c r="B642" t="s">
        <v>571</v>
      </c>
      <c r="C642">
        <v>15813</v>
      </c>
      <c r="D642">
        <v>16097</v>
      </c>
      <c r="E642">
        <v>285</v>
      </c>
      <c r="F642" t="s">
        <v>31</v>
      </c>
      <c r="U642" t="s">
        <v>394</v>
      </c>
      <c r="V642" t="s">
        <v>395</v>
      </c>
      <c r="X642" t="s">
        <v>396</v>
      </c>
    </row>
    <row r="643" spans="1:24" x14ac:dyDescent="0.2">
      <c r="A643" t="s">
        <v>479</v>
      </c>
      <c r="B643" t="s">
        <v>571</v>
      </c>
      <c r="C643">
        <v>89620</v>
      </c>
      <c r="D643">
        <v>89898</v>
      </c>
      <c r="E643">
        <v>279</v>
      </c>
      <c r="F643" t="s">
        <v>31</v>
      </c>
      <c r="U643" t="s">
        <v>413</v>
      </c>
      <c r="V643" t="s">
        <v>414</v>
      </c>
      <c r="X643" t="s">
        <v>396</v>
      </c>
    </row>
    <row r="644" spans="1:24" x14ac:dyDescent="0.2">
      <c r="A644" t="s">
        <v>479</v>
      </c>
      <c r="B644" t="s">
        <v>571</v>
      </c>
      <c r="C644">
        <v>65842</v>
      </c>
      <c r="D644">
        <v>66123</v>
      </c>
      <c r="E644">
        <v>282</v>
      </c>
      <c r="F644" t="s">
        <v>31</v>
      </c>
      <c r="U644" t="s">
        <v>410</v>
      </c>
      <c r="V644" t="s">
        <v>411</v>
      </c>
      <c r="X644" t="s">
        <v>396</v>
      </c>
    </row>
    <row r="645" spans="1:24" x14ac:dyDescent="0.2">
      <c r="A645" t="s">
        <v>23</v>
      </c>
      <c r="B645" t="s">
        <v>571</v>
      </c>
      <c r="C645">
        <v>31822</v>
      </c>
      <c r="D645">
        <v>32097</v>
      </c>
      <c r="E645">
        <v>276</v>
      </c>
      <c r="F645" t="s">
        <v>31</v>
      </c>
      <c r="U645" t="s">
        <v>416</v>
      </c>
      <c r="V645" t="s">
        <v>417</v>
      </c>
    </row>
    <row r="646" spans="1:24" x14ac:dyDescent="0.2">
      <c r="A646" t="s">
        <v>23</v>
      </c>
      <c r="B646" t="s">
        <v>571</v>
      </c>
      <c r="C646">
        <v>40245</v>
      </c>
      <c r="D646">
        <v>40514</v>
      </c>
      <c r="E646">
        <v>270</v>
      </c>
      <c r="F646" t="s">
        <v>33</v>
      </c>
      <c r="U646" t="s">
        <v>419</v>
      </c>
      <c r="V646" t="s">
        <v>420</v>
      </c>
    </row>
    <row r="647" spans="1:24" x14ac:dyDescent="0.2">
      <c r="A647" t="s">
        <v>23</v>
      </c>
      <c r="B647" t="s">
        <v>571</v>
      </c>
      <c r="C647">
        <v>37267</v>
      </c>
      <c r="D647">
        <v>37521</v>
      </c>
      <c r="E647">
        <v>255</v>
      </c>
      <c r="F647" t="s">
        <v>33</v>
      </c>
      <c r="U647" t="s">
        <v>423</v>
      </c>
      <c r="V647" t="s">
        <v>424</v>
      </c>
    </row>
    <row r="648" spans="1:24" x14ac:dyDescent="0.2">
      <c r="A648" t="s">
        <v>23</v>
      </c>
      <c r="B648" t="s">
        <v>571</v>
      </c>
      <c r="C648">
        <v>66610</v>
      </c>
      <c r="D648">
        <v>66864</v>
      </c>
      <c r="E648">
        <v>255</v>
      </c>
      <c r="F648" t="s">
        <v>33</v>
      </c>
      <c r="U648" t="s">
        <v>428</v>
      </c>
      <c r="V648" t="s">
        <v>429</v>
      </c>
    </row>
    <row r="649" spans="1:24" x14ac:dyDescent="0.2">
      <c r="A649" t="s">
        <v>23</v>
      </c>
      <c r="B649" t="s">
        <v>571</v>
      </c>
      <c r="C649">
        <v>44777</v>
      </c>
      <c r="D649">
        <v>45019</v>
      </c>
      <c r="E649">
        <v>243</v>
      </c>
      <c r="F649" t="s">
        <v>33</v>
      </c>
      <c r="U649" t="s">
        <v>433</v>
      </c>
      <c r="V649" t="s">
        <v>434</v>
      </c>
    </row>
    <row r="650" spans="1:24" x14ac:dyDescent="0.2">
      <c r="A650" t="s">
        <v>23</v>
      </c>
      <c r="B650" t="s">
        <v>571</v>
      </c>
      <c r="C650">
        <v>1799</v>
      </c>
      <c r="D650">
        <v>2032</v>
      </c>
      <c r="E650">
        <v>234</v>
      </c>
      <c r="F650" t="s">
        <v>33</v>
      </c>
      <c r="U650" t="s">
        <v>438</v>
      </c>
      <c r="V650" t="s">
        <v>439</v>
      </c>
    </row>
    <row r="651" spans="1:24" x14ac:dyDescent="0.2">
      <c r="A651" t="s">
        <v>23</v>
      </c>
      <c r="B651" t="s">
        <v>571</v>
      </c>
      <c r="C651">
        <v>79821</v>
      </c>
      <c r="D651">
        <v>80048</v>
      </c>
      <c r="E651">
        <v>228</v>
      </c>
      <c r="F651" t="s">
        <v>31</v>
      </c>
      <c r="U651" t="s">
        <v>442</v>
      </c>
      <c r="V651" t="s">
        <v>443</v>
      </c>
    </row>
    <row r="652" spans="1:24" x14ac:dyDescent="0.2">
      <c r="A652" t="s">
        <v>23</v>
      </c>
      <c r="B652" t="s">
        <v>571</v>
      </c>
      <c r="C652">
        <v>41419</v>
      </c>
      <c r="D652">
        <v>41640</v>
      </c>
      <c r="E652">
        <v>222</v>
      </c>
      <c r="F652" t="s">
        <v>33</v>
      </c>
      <c r="U652" t="s">
        <v>446</v>
      </c>
      <c r="V652" t="s">
        <v>447</v>
      </c>
    </row>
    <row r="653" spans="1:24" x14ac:dyDescent="0.2">
      <c r="A653" t="s">
        <v>23</v>
      </c>
      <c r="B653" t="s">
        <v>571</v>
      </c>
      <c r="C653">
        <v>36654</v>
      </c>
      <c r="D653">
        <v>36848</v>
      </c>
      <c r="E653">
        <v>195</v>
      </c>
      <c r="F653" t="s">
        <v>31</v>
      </c>
      <c r="U653" t="s">
        <v>450</v>
      </c>
      <c r="V653" t="s">
        <v>451</v>
      </c>
    </row>
    <row r="654" spans="1:24" x14ac:dyDescent="0.2">
      <c r="A654" t="s">
        <v>23</v>
      </c>
      <c r="B654" t="s">
        <v>571</v>
      </c>
      <c r="C654">
        <v>32289</v>
      </c>
      <c r="D654">
        <v>32483</v>
      </c>
      <c r="E654">
        <v>195</v>
      </c>
      <c r="F654" t="s">
        <v>31</v>
      </c>
      <c r="U654" t="s">
        <v>453</v>
      </c>
      <c r="V654" t="s">
        <v>454</v>
      </c>
    </row>
    <row r="655" spans="1:24" x14ac:dyDescent="0.2">
      <c r="A655" t="s">
        <v>23</v>
      </c>
      <c r="B655" t="s">
        <v>571</v>
      </c>
      <c r="C655">
        <v>26004</v>
      </c>
      <c r="D655">
        <v>26195</v>
      </c>
      <c r="E655">
        <v>192</v>
      </c>
      <c r="F655" t="s">
        <v>33</v>
      </c>
      <c r="U655" t="s">
        <v>456</v>
      </c>
    </row>
    <row r="656" spans="1:24" x14ac:dyDescent="0.2">
      <c r="A656" t="s">
        <v>23</v>
      </c>
      <c r="B656" t="s">
        <v>571</v>
      </c>
      <c r="C656">
        <v>31422</v>
      </c>
      <c r="D656">
        <v>31595</v>
      </c>
      <c r="E656">
        <v>174</v>
      </c>
      <c r="F656" t="s">
        <v>31</v>
      </c>
      <c r="U656" t="s">
        <v>458</v>
      </c>
    </row>
    <row r="657" spans="1:29" x14ac:dyDescent="0.2">
      <c r="A657" t="s">
        <v>23</v>
      </c>
      <c r="B657" t="s">
        <v>571</v>
      </c>
      <c r="C657">
        <v>44249</v>
      </c>
      <c r="D657">
        <v>44419</v>
      </c>
      <c r="E657">
        <v>171</v>
      </c>
      <c r="F657" t="s">
        <v>33</v>
      </c>
      <c r="U657" t="s">
        <v>460</v>
      </c>
    </row>
    <row r="658" spans="1:29" x14ac:dyDescent="0.2">
      <c r="A658" t="s">
        <v>23</v>
      </c>
      <c r="B658" t="s">
        <v>571</v>
      </c>
      <c r="C658">
        <v>31641</v>
      </c>
      <c r="D658">
        <v>31790</v>
      </c>
      <c r="E658">
        <v>150</v>
      </c>
      <c r="F658" t="s">
        <v>33</v>
      </c>
      <c r="U658" t="s">
        <v>462</v>
      </c>
    </row>
    <row r="659" spans="1:29" x14ac:dyDescent="0.2">
      <c r="A659" t="s">
        <v>23</v>
      </c>
      <c r="B659" t="s">
        <v>571</v>
      </c>
      <c r="C659">
        <v>93076</v>
      </c>
      <c r="D659">
        <v>93216</v>
      </c>
      <c r="E659">
        <v>141</v>
      </c>
      <c r="F659" t="s">
        <v>31</v>
      </c>
      <c r="U659" t="s">
        <v>464</v>
      </c>
    </row>
    <row r="660" spans="1:29" x14ac:dyDescent="0.2">
      <c r="A660" t="s">
        <v>489</v>
      </c>
      <c r="B660" t="s">
        <v>571</v>
      </c>
      <c r="C660">
        <v>1</v>
      </c>
      <c r="D660">
        <v>103306</v>
      </c>
      <c r="E660">
        <v>2</v>
      </c>
      <c r="F660" t="s">
        <v>481</v>
      </c>
      <c r="I660" t="s">
        <v>32</v>
      </c>
      <c r="J660">
        <v>87</v>
      </c>
      <c r="K660" t="s">
        <v>572</v>
      </c>
      <c r="L660" t="s">
        <v>491</v>
      </c>
      <c r="M660" t="s">
        <v>492</v>
      </c>
      <c r="N660" t="s">
        <v>573</v>
      </c>
      <c r="O660" t="s">
        <v>486</v>
      </c>
      <c r="P660" t="s">
        <v>494</v>
      </c>
      <c r="Q660" s="2" t="s">
        <v>574</v>
      </c>
      <c r="R660">
        <v>3</v>
      </c>
      <c r="U660" t="s">
        <v>34</v>
      </c>
      <c r="Y660" t="s">
        <v>36</v>
      </c>
      <c r="AA660" t="s">
        <v>496</v>
      </c>
      <c r="AB660" t="s">
        <v>489</v>
      </c>
      <c r="AC660" t="s">
        <v>37</v>
      </c>
    </row>
    <row r="661" spans="1:29" x14ac:dyDescent="0.2">
      <c r="A661" t="s">
        <v>575</v>
      </c>
      <c r="B661" t="s">
        <v>571</v>
      </c>
      <c r="C661">
        <v>2</v>
      </c>
      <c r="D661">
        <v>3</v>
      </c>
      <c r="E661">
        <v>2</v>
      </c>
      <c r="F661" t="s">
        <v>481</v>
      </c>
      <c r="H661" t="s">
        <v>576</v>
      </c>
      <c r="I661" t="s">
        <v>32</v>
      </c>
      <c r="J661">
        <v>83</v>
      </c>
      <c r="K661" s="1">
        <v>0.20300000000000001</v>
      </c>
      <c r="L661" t="s">
        <v>577</v>
      </c>
      <c r="M661" t="s">
        <v>578</v>
      </c>
      <c r="N661">
        <v>79</v>
      </c>
      <c r="O661" t="s">
        <v>498</v>
      </c>
      <c r="P661" t="s">
        <v>498</v>
      </c>
      <c r="Q661" s="2" t="s">
        <v>579</v>
      </c>
      <c r="R661">
        <v>2</v>
      </c>
      <c r="U661" t="s">
        <v>34</v>
      </c>
      <c r="Y661" t="s">
        <v>36</v>
      </c>
      <c r="AA661" t="s">
        <v>580</v>
      </c>
      <c r="AB661" t="s">
        <v>575</v>
      </c>
      <c r="AC661" t="s">
        <v>37</v>
      </c>
    </row>
    <row r="662" spans="1:29" x14ac:dyDescent="0.2">
      <c r="A662" t="s">
        <v>581</v>
      </c>
      <c r="B662" t="s">
        <v>571</v>
      </c>
      <c r="C662">
        <v>5</v>
      </c>
      <c r="D662">
        <v>4</v>
      </c>
      <c r="E662">
        <v>0</v>
      </c>
      <c r="F662" t="s">
        <v>481</v>
      </c>
      <c r="I662" t="s">
        <v>32</v>
      </c>
      <c r="J662">
        <v>82</v>
      </c>
      <c r="K662" s="1">
        <v>0.22500000000000001</v>
      </c>
      <c r="L662" t="e">
        <f>+GGCG</f>
        <v>#NAME?</v>
      </c>
      <c r="N662">
        <v>80</v>
      </c>
      <c r="O662" t="s">
        <v>498</v>
      </c>
      <c r="P662" t="s">
        <v>499</v>
      </c>
      <c r="Q662" s="2" t="s">
        <v>582</v>
      </c>
      <c r="R662">
        <v>1</v>
      </c>
      <c r="U662" t="s">
        <v>34</v>
      </c>
      <c r="Y662" t="s">
        <v>36</v>
      </c>
      <c r="AB662" t="s">
        <v>581</v>
      </c>
      <c r="AC662" t="s">
        <v>37</v>
      </c>
    </row>
    <row r="663" spans="1:29" x14ac:dyDescent="0.2">
      <c r="A663" t="s">
        <v>480</v>
      </c>
      <c r="B663" t="s">
        <v>571</v>
      </c>
      <c r="C663">
        <v>247</v>
      </c>
      <c r="D663">
        <v>247</v>
      </c>
      <c r="E663">
        <v>1</v>
      </c>
      <c r="F663" t="s">
        <v>481</v>
      </c>
      <c r="K663" s="1">
        <v>0.41299999999999998</v>
      </c>
      <c r="L663" t="s">
        <v>501</v>
      </c>
      <c r="N663">
        <v>860</v>
      </c>
      <c r="O663" t="s">
        <v>502</v>
      </c>
      <c r="Q663">
        <v>0</v>
      </c>
      <c r="Z663" s="1">
        <v>0.58599999999999997</v>
      </c>
      <c r="AA663" t="s">
        <v>503</v>
      </c>
      <c r="AB663" t="s">
        <v>480</v>
      </c>
    </row>
    <row r="664" spans="1:29" x14ac:dyDescent="0.2">
      <c r="A664" t="s">
        <v>504</v>
      </c>
      <c r="B664" t="s">
        <v>571</v>
      </c>
      <c r="C664">
        <v>262</v>
      </c>
      <c r="D664">
        <v>262</v>
      </c>
      <c r="E664">
        <v>1</v>
      </c>
      <c r="F664" t="s">
        <v>481</v>
      </c>
      <c r="K664" s="1">
        <v>0.21</v>
      </c>
      <c r="L664" t="s">
        <v>505</v>
      </c>
      <c r="N664">
        <v>891</v>
      </c>
      <c r="O664" t="s">
        <v>502</v>
      </c>
      <c r="Q664" s="2" t="s">
        <v>583</v>
      </c>
      <c r="Z664" s="1">
        <v>0.78800000000000003</v>
      </c>
      <c r="AA664" t="s">
        <v>488</v>
      </c>
      <c r="AB664" t="s">
        <v>504</v>
      </c>
    </row>
    <row r="665" spans="1:29" x14ac:dyDescent="0.2">
      <c r="A665" t="s">
        <v>480</v>
      </c>
      <c r="B665" t="s">
        <v>571</v>
      </c>
      <c r="C665">
        <v>272</v>
      </c>
      <c r="D665">
        <v>272</v>
      </c>
      <c r="E665">
        <v>1</v>
      </c>
      <c r="F665" t="s">
        <v>481</v>
      </c>
      <c r="K665" s="1">
        <v>0.23200000000000001</v>
      </c>
      <c r="L665" t="s">
        <v>501</v>
      </c>
      <c r="N665">
        <v>910</v>
      </c>
      <c r="O665" t="s">
        <v>502</v>
      </c>
      <c r="Q665">
        <v>0</v>
      </c>
      <c r="Z665" s="1">
        <v>0.76600000000000001</v>
      </c>
      <c r="AA665" t="s">
        <v>503</v>
      </c>
      <c r="AB665" t="s">
        <v>480</v>
      </c>
    </row>
    <row r="666" spans="1:29" x14ac:dyDescent="0.2">
      <c r="A666" t="s">
        <v>480</v>
      </c>
      <c r="B666" t="s">
        <v>571</v>
      </c>
      <c r="C666">
        <v>283</v>
      </c>
      <c r="D666">
        <v>283</v>
      </c>
      <c r="E666">
        <v>1</v>
      </c>
      <c r="F666" t="s">
        <v>481</v>
      </c>
      <c r="K666" s="1">
        <v>0.46700000000000003</v>
      </c>
      <c r="L666" t="s">
        <v>501</v>
      </c>
      <c r="N666">
        <v>952</v>
      </c>
      <c r="O666" t="s">
        <v>502</v>
      </c>
      <c r="Q666">
        <v>0</v>
      </c>
      <c r="Z666" s="1">
        <v>0.53200000000000003</v>
      </c>
      <c r="AA666" t="s">
        <v>503</v>
      </c>
      <c r="AB666" t="s">
        <v>480</v>
      </c>
    </row>
    <row r="667" spans="1:29" x14ac:dyDescent="0.2">
      <c r="A667" t="s">
        <v>504</v>
      </c>
      <c r="B667" t="s">
        <v>571</v>
      </c>
      <c r="C667">
        <v>287</v>
      </c>
      <c r="D667">
        <v>287</v>
      </c>
      <c r="E667">
        <v>1</v>
      </c>
      <c r="F667" t="s">
        <v>481</v>
      </c>
      <c r="K667" s="1">
        <v>0.23100000000000001</v>
      </c>
      <c r="L667" t="s">
        <v>505</v>
      </c>
      <c r="N667">
        <v>956</v>
      </c>
      <c r="O667" t="s">
        <v>502</v>
      </c>
      <c r="Q667" s="2" t="s">
        <v>584</v>
      </c>
      <c r="Z667" s="1">
        <v>0.76700000000000002</v>
      </c>
      <c r="AA667" t="s">
        <v>488</v>
      </c>
      <c r="AB667" t="s">
        <v>504</v>
      </c>
    </row>
    <row r="668" spans="1:29" x14ac:dyDescent="0.2">
      <c r="A668" t="s">
        <v>504</v>
      </c>
      <c r="B668" t="s">
        <v>571</v>
      </c>
      <c r="C668">
        <v>317</v>
      </c>
      <c r="D668">
        <v>317</v>
      </c>
      <c r="E668">
        <v>1</v>
      </c>
      <c r="F668" t="s">
        <v>481</v>
      </c>
      <c r="K668" s="1">
        <v>0.23599999999999999</v>
      </c>
      <c r="L668" t="s">
        <v>505</v>
      </c>
      <c r="N668">
        <v>1005</v>
      </c>
      <c r="O668" t="s">
        <v>502</v>
      </c>
      <c r="Q668">
        <v>0</v>
      </c>
      <c r="Z668" s="1">
        <v>0.76300000000000001</v>
      </c>
      <c r="AA668" t="s">
        <v>488</v>
      </c>
      <c r="AB668" t="s">
        <v>504</v>
      </c>
    </row>
    <row r="669" spans="1:29" x14ac:dyDescent="0.2">
      <c r="A669" t="s">
        <v>503</v>
      </c>
      <c r="B669" t="s">
        <v>571</v>
      </c>
      <c r="C669">
        <v>378</v>
      </c>
      <c r="D669">
        <v>378</v>
      </c>
      <c r="E669">
        <v>1</v>
      </c>
      <c r="F669" t="s">
        <v>481</v>
      </c>
      <c r="K669" s="1">
        <v>0.26900000000000002</v>
      </c>
      <c r="L669" t="s">
        <v>511</v>
      </c>
      <c r="N669">
        <v>1032</v>
      </c>
      <c r="O669" t="s">
        <v>502</v>
      </c>
      <c r="Q669">
        <v>0</v>
      </c>
      <c r="Z669" s="1">
        <v>0.52300000000000002</v>
      </c>
      <c r="AA669" t="s">
        <v>480</v>
      </c>
      <c r="AB669" t="s">
        <v>503</v>
      </c>
    </row>
    <row r="670" spans="1:29" x14ac:dyDescent="0.2">
      <c r="A670" t="s">
        <v>504</v>
      </c>
      <c r="B670" t="s">
        <v>571</v>
      </c>
      <c r="C670">
        <v>415</v>
      </c>
      <c r="D670">
        <v>415</v>
      </c>
      <c r="E670">
        <v>1</v>
      </c>
      <c r="F670" t="s">
        <v>481</v>
      </c>
      <c r="K670" s="1">
        <v>0.219</v>
      </c>
      <c r="L670" t="s">
        <v>505</v>
      </c>
      <c r="N670">
        <v>1047</v>
      </c>
      <c r="O670" t="s">
        <v>502</v>
      </c>
      <c r="Q670">
        <v>0</v>
      </c>
      <c r="Z670" s="1">
        <v>0.78</v>
      </c>
      <c r="AA670" t="s">
        <v>488</v>
      </c>
      <c r="AB670" t="s">
        <v>504</v>
      </c>
    </row>
    <row r="671" spans="1:29" x14ac:dyDescent="0.2">
      <c r="A671" t="s">
        <v>480</v>
      </c>
      <c r="B671" t="s">
        <v>571</v>
      </c>
      <c r="C671">
        <v>514</v>
      </c>
      <c r="D671">
        <v>514</v>
      </c>
      <c r="E671">
        <v>1</v>
      </c>
      <c r="F671" t="s">
        <v>481</v>
      </c>
      <c r="K671" s="1">
        <v>0.27600000000000002</v>
      </c>
      <c r="L671" t="s">
        <v>483</v>
      </c>
      <c r="N671">
        <v>1053</v>
      </c>
      <c r="O671" t="s">
        <v>485</v>
      </c>
      <c r="Q671">
        <v>0</v>
      </c>
      <c r="Z671" s="1">
        <v>0.71699999999999997</v>
      </c>
      <c r="AA671" t="s">
        <v>488</v>
      </c>
      <c r="AB671" t="s">
        <v>480</v>
      </c>
    </row>
    <row r="672" spans="1:29" x14ac:dyDescent="0.2">
      <c r="A672" t="s">
        <v>480</v>
      </c>
      <c r="B672" t="s">
        <v>571</v>
      </c>
      <c r="C672">
        <v>519</v>
      </c>
      <c r="D672">
        <v>519</v>
      </c>
      <c r="E672">
        <v>1</v>
      </c>
      <c r="F672" t="s">
        <v>481</v>
      </c>
      <c r="K672" s="1">
        <v>0.27700000000000002</v>
      </c>
      <c r="L672" t="s">
        <v>501</v>
      </c>
      <c r="N672">
        <v>1075</v>
      </c>
      <c r="O672" t="s">
        <v>502</v>
      </c>
      <c r="Q672">
        <v>0</v>
      </c>
      <c r="Z672" s="1">
        <v>0.72299999999999998</v>
      </c>
      <c r="AA672" t="s">
        <v>503</v>
      </c>
      <c r="AB672" t="s">
        <v>480</v>
      </c>
    </row>
    <row r="673" spans="1:29" x14ac:dyDescent="0.2">
      <c r="A673" t="s">
        <v>504</v>
      </c>
      <c r="B673" t="s">
        <v>571</v>
      </c>
      <c r="C673">
        <v>528</v>
      </c>
      <c r="D673">
        <v>528</v>
      </c>
      <c r="E673">
        <v>1</v>
      </c>
      <c r="F673" t="s">
        <v>481</v>
      </c>
      <c r="K673" s="1">
        <v>0.51500000000000001</v>
      </c>
      <c r="L673" t="s">
        <v>505</v>
      </c>
      <c r="N673">
        <v>1060</v>
      </c>
      <c r="O673" t="s">
        <v>502</v>
      </c>
      <c r="Q673">
        <v>0</v>
      </c>
      <c r="Z673" s="1">
        <v>0.47899999999999998</v>
      </c>
      <c r="AA673" t="s">
        <v>488</v>
      </c>
      <c r="AB673" t="s">
        <v>504</v>
      </c>
    </row>
    <row r="674" spans="1:29" x14ac:dyDescent="0.2">
      <c r="A674" t="s">
        <v>480</v>
      </c>
      <c r="B674" t="s">
        <v>571</v>
      </c>
      <c r="C674">
        <v>547</v>
      </c>
      <c r="D674">
        <v>547</v>
      </c>
      <c r="E674">
        <v>1</v>
      </c>
      <c r="F674" t="s">
        <v>481</v>
      </c>
      <c r="K674" s="1">
        <v>0.52400000000000002</v>
      </c>
      <c r="L674" t="s">
        <v>501</v>
      </c>
      <c r="N674">
        <v>1100</v>
      </c>
      <c r="O674" t="s">
        <v>502</v>
      </c>
      <c r="Q674">
        <v>0</v>
      </c>
      <c r="Z674" s="1">
        <v>0.47499999999999998</v>
      </c>
      <c r="AA674" t="s">
        <v>503</v>
      </c>
      <c r="AB674" t="s">
        <v>480</v>
      </c>
    </row>
    <row r="675" spans="1:29" x14ac:dyDescent="0.2">
      <c r="A675" t="s">
        <v>480</v>
      </c>
      <c r="B675" t="s">
        <v>571</v>
      </c>
      <c r="C675">
        <v>568</v>
      </c>
      <c r="D675">
        <v>568</v>
      </c>
      <c r="E675">
        <v>1</v>
      </c>
      <c r="F675" t="s">
        <v>481</v>
      </c>
      <c r="K675" s="1">
        <v>0.28899999999999998</v>
      </c>
      <c r="L675" t="s">
        <v>501</v>
      </c>
      <c r="N675">
        <v>1093</v>
      </c>
      <c r="O675" t="s">
        <v>502</v>
      </c>
      <c r="Q675">
        <v>0</v>
      </c>
      <c r="Z675" s="1">
        <v>0.71</v>
      </c>
      <c r="AA675" t="s">
        <v>503</v>
      </c>
      <c r="AB675" t="s">
        <v>480</v>
      </c>
    </row>
    <row r="676" spans="1:29" x14ac:dyDescent="0.2">
      <c r="A676" t="s">
        <v>480</v>
      </c>
      <c r="B676" t="s">
        <v>571</v>
      </c>
      <c r="C676">
        <v>590</v>
      </c>
      <c r="D676">
        <v>590</v>
      </c>
      <c r="E676">
        <v>1</v>
      </c>
      <c r="F676" t="s">
        <v>481</v>
      </c>
      <c r="K676" s="1">
        <v>0.53700000000000003</v>
      </c>
      <c r="L676" t="s">
        <v>501</v>
      </c>
      <c r="N676">
        <v>1121</v>
      </c>
      <c r="O676" t="s">
        <v>502</v>
      </c>
      <c r="Q676">
        <v>0</v>
      </c>
      <c r="Z676" s="1">
        <v>0.46100000000000002</v>
      </c>
      <c r="AA676" t="s">
        <v>503</v>
      </c>
      <c r="AB676" t="s">
        <v>480</v>
      </c>
    </row>
    <row r="677" spans="1:29" x14ac:dyDescent="0.2">
      <c r="A677" t="s">
        <v>488</v>
      </c>
      <c r="B677" t="s">
        <v>571</v>
      </c>
      <c r="C677">
        <v>668</v>
      </c>
      <c r="D677">
        <v>668</v>
      </c>
      <c r="E677">
        <v>1</v>
      </c>
      <c r="F677" t="s">
        <v>481</v>
      </c>
      <c r="K677" s="1">
        <v>0.27800000000000002</v>
      </c>
      <c r="L677" t="s">
        <v>512</v>
      </c>
      <c r="N677">
        <v>1055</v>
      </c>
      <c r="O677" t="s">
        <v>485</v>
      </c>
      <c r="Q677">
        <v>0</v>
      </c>
      <c r="Z677" s="1">
        <v>0.71799999999999997</v>
      </c>
      <c r="AA677" t="s">
        <v>480</v>
      </c>
      <c r="AB677" t="s">
        <v>488</v>
      </c>
    </row>
    <row r="678" spans="1:29" x14ac:dyDescent="0.2">
      <c r="A678" t="s">
        <v>503</v>
      </c>
      <c r="B678" t="s">
        <v>571</v>
      </c>
      <c r="C678">
        <v>715</v>
      </c>
      <c r="D678">
        <v>714</v>
      </c>
      <c r="E678">
        <v>0</v>
      </c>
      <c r="F678" t="s">
        <v>481</v>
      </c>
      <c r="I678" t="s">
        <v>234</v>
      </c>
      <c r="J678">
        <v>574</v>
      </c>
      <c r="K678" s="1">
        <v>0.30299999999999999</v>
      </c>
      <c r="L678" t="s">
        <v>585</v>
      </c>
      <c r="N678">
        <v>1072</v>
      </c>
      <c r="O678" t="s">
        <v>558</v>
      </c>
      <c r="P678" t="s">
        <v>499</v>
      </c>
      <c r="Q678">
        <v>0</v>
      </c>
      <c r="R678">
        <v>1</v>
      </c>
      <c r="U678" t="s">
        <v>235</v>
      </c>
      <c r="Y678" t="s">
        <v>237</v>
      </c>
      <c r="AB678" t="s">
        <v>503</v>
      </c>
      <c r="AC678" t="s">
        <v>238</v>
      </c>
    </row>
    <row r="679" spans="1:29" x14ac:dyDescent="0.2">
      <c r="A679" t="s">
        <v>488</v>
      </c>
      <c r="B679" t="s">
        <v>571</v>
      </c>
      <c r="C679">
        <v>721</v>
      </c>
      <c r="D679">
        <v>721</v>
      </c>
      <c r="E679">
        <v>1</v>
      </c>
      <c r="F679" t="s">
        <v>481</v>
      </c>
      <c r="I679" t="s">
        <v>234</v>
      </c>
      <c r="J679">
        <v>567</v>
      </c>
      <c r="K679" s="1">
        <v>0.252</v>
      </c>
      <c r="L679" t="s">
        <v>509</v>
      </c>
      <c r="M679" t="s">
        <v>586</v>
      </c>
      <c r="N679">
        <v>1066</v>
      </c>
      <c r="O679" t="s">
        <v>502</v>
      </c>
      <c r="P679" t="s">
        <v>494</v>
      </c>
      <c r="Q679">
        <v>0</v>
      </c>
      <c r="R679">
        <v>3</v>
      </c>
      <c r="U679" t="s">
        <v>235</v>
      </c>
      <c r="Y679" t="s">
        <v>237</v>
      </c>
      <c r="Z679" s="1">
        <v>0.745</v>
      </c>
      <c r="AA679" t="s">
        <v>504</v>
      </c>
      <c r="AB679" t="s">
        <v>488</v>
      </c>
      <c r="AC679" t="s">
        <v>238</v>
      </c>
    </row>
    <row r="680" spans="1:29" x14ac:dyDescent="0.2">
      <c r="A680" t="s">
        <v>503</v>
      </c>
      <c r="B680" t="s">
        <v>571</v>
      </c>
      <c r="C680">
        <v>762</v>
      </c>
      <c r="D680">
        <v>762</v>
      </c>
      <c r="E680">
        <v>1</v>
      </c>
      <c r="F680" t="s">
        <v>481</v>
      </c>
      <c r="H680" t="s">
        <v>587</v>
      </c>
      <c r="I680" t="s">
        <v>234</v>
      </c>
      <c r="J680">
        <v>526</v>
      </c>
      <c r="K680" s="1">
        <v>0.23699999999999999</v>
      </c>
      <c r="L680" t="s">
        <v>511</v>
      </c>
      <c r="M680" t="s">
        <v>588</v>
      </c>
      <c r="N680">
        <v>1078</v>
      </c>
      <c r="O680" t="s">
        <v>502</v>
      </c>
      <c r="P680" t="s">
        <v>486</v>
      </c>
      <c r="Q680">
        <v>0</v>
      </c>
      <c r="R680">
        <v>1</v>
      </c>
      <c r="U680" t="s">
        <v>235</v>
      </c>
      <c r="Y680" t="s">
        <v>237</v>
      </c>
      <c r="Z680" s="1">
        <v>0.76100000000000001</v>
      </c>
      <c r="AA680" t="s">
        <v>480</v>
      </c>
      <c r="AB680" t="s">
        <v>503</v>
      </c>
      <c r="AC680" t="s">
        <v>238</v>
      </c>
    </row>
    <row r="681" spans="1:29" x14ac:dyDescent="0.2">
      <c r="A681" t="s">
        <v>29</v>
      </c>
      <c r="B681" t="s">
        <v>589</v>
      </c>
      <c r="C681">
        <v>68499</v>
      </c>
      <c r="D681">
        <v>72780</v>
      </c>
      <c r="E681">
        <v>4282</v>
      </c>
      <c r="F681" t="s">
        <v>31</v>
      </c>
    </row>
    <row r="682" spans="1:29" x14ac:dyDescent="0.2">
      <c r="A682" t="s">
        <v>29</v>
      </c>
      <c r="B682" t="s">
        <v>589</v>
      </c>
      <c r="C682">
        <v>16310</v>
      </c>
      <c r="D682">
        <v>19901</v>
      </c>
      <c r="E682">
        <v>3592</v>
      </c>
      <c r="F682" t="s">
        <v>31</v>
      </c>
    </row>
    <row r="683" spans="1:29" x14ac:dyDescent="0.2">
      <c r="A683" t="s">
        <v>29</v>
      </c>
      <c r="B683" t="s">
        <v>589</v>
      </c>
      <c r="C683">
        <v>90105</v>
      </c>
      <c r="D683">
        <v>92958</v>
      </c>
      <c r="E683">
        <v>2854</v>
      </c>
      <c r="F683" t="s">
        <v>31</v>
      </c>
    </row>
    <row r="684" spans="1:29" x14ac:dyDescent="0.2">
      <c r="A684" t="s">
        <v>32</v>
      </c>
      <c r="B684" t="s">
        <v>589</v>
      </c>
      <c r="C684">
        <v>1</v>
      </c>
      <c r="D684">
        <v>103307</v>
      </c>
      <c r="E684">
        <v>1869</v>
      </c>
      <c r="F684" t="s">
        <v>33</v>
      </c>
      <c r="U684" t="s">
        <v>34</v>
      </c>
      <c r="V684" t="s">
        <v>35</v>
      </c>
      <c r="Y684" t="s">
        <v>36</v>
      </c>
      <c r="AC684" t="s">
        <v>37</v>
      </c>
    </row>
    <row r="685" spans="1:29" x14ac:dyDescent="0.2">
      <c r="A685" t="s">
        <v>45</v>
      </c>
      <c r="B685" t="s">
        <v>589</v>
      </c>
      <c r="C685">
        <v>85199</v>
      </c>
      <c r="D685">
        <v>88138</v>
      </c>
      <c r="E685">
        <v>2940</v>
      </c>
      <c r="F685" t="s">
        <v>33</v>
      </c>
      <c r="G685" t="s">
        <v>39</v>
      </c>
      <c r="T685" t="s">
        <v>46</v>
      </c>
      <c r="U685" t="s">
        <v>47</v>
      </c>
      <c r="V685" t="s">
        <v>48</v>
      </c>
      <c r="X685" t="s">
        <v>49</v>
      </c>
      <c r="Y685" t="s">
        <v>50</v>
      </c>
      <c r="AC685" t="s">
        <v>51</v>
      </c>
    </row>
    <row r="686" spans="1:29" x14ac:dyDescent="0.2">
      <c r="A686" t="s">
        <v>38</v>
      </c>
      <c r="B686" t="s">
        <v>589</v>
      </c>
      <c r="C686">
        <v>8531</v>
      </c>
      <c r="D686">
        <v>11458</v>
      </c>
      <c r="E686">
        <v>2928</v>
      </c>
      <c r="F686" t="s">
        <v>31</v>
      </c>
      <c r="G686" t="s">
        <v>39</v>
      </c>
      <c r="U686" t="s">
        <v>40</v>
      </c>
      <c r="V686" t="s">
        <v>41</v>
      </c>
      <c r="X686" t="s">
        <v>42</v>
      </c>
      <c r="Y686" t="s">
        <v>43</v>
      </c>
      <c r="AC686" t="s">
        <v>44</v>
      </c>
    </row>
    <row r="687" spans="1:29" x14ac:dyDescent="0.2">
      <c r="A687" t="s">
        <v>52</v>
      </c>
      <c r="B687" t="s">
        <v>589</v>
      </c>
      <c r="C687">
        <v>32647</v>
      </c>
      <c r="D687">
        <v>35523</v>
      </c>
      <c r="E687">
        <v>2877</v>
      </c>
      <c r="F687" t="s">
        <v>31</v>
      </c>
      <c r="U687" t="s">
        <v>53</v>
      </c>
      <c r="V687" t="s">
        <v>54</v>
      </c>
      <c r="Y687" t="s">
        <v>55</v>
      </c>
      <c r="AC687" t="s">
        <v>56</v>
      </c>
    </row>
    <row r="688" spans="1:29" x14ac:dyDescent="0.2">
      <c r="A688" t="s">
        <v>57</v>
      </c>
      <c r="B688" t="s">
        <v>589</v>
      </c>
      <c r="C688">
        <v>54005</v>
      </c>
      <c r="D688">
        <v>56392</v>
      </c>
      <c r="E688">
        <v>2388</v>
      </c>
      <c r="F688" t="s">
        <v>33</v>
      </c>
      <c r="U688" t="s">
        <v>58</v>
      </c>
      <c r="V688" t="s">
        <v>59</v>
      </c>
      <c r="Y688" t="s">
        <v>60</v>
      </c>
      <c r="AC688" t="s">
        <v>61</v>
      </c>
    </row>
    <row r="689" spans="1:29" x14ac:dyDescent="0.2">
      <c r="A689" t="s">
        <v>62</v>
      </c>
      <c r="B689" t="s">
        <v>589</v>
      </c>
      <c r="C689">
        <v>58527</v>
      </c>
      <c r="D689">
        <v>60902</v>
      </c>
      <c r="E689">
        <v>2376</v>
      </c>
      <c r="F689" t="s">
        <v>33</v>
      </c>
      <c r="U689" t="s">
        <v>63</v>
      </c>
      <c r="V689" t="s">
        <v>64</v>
      </c>
      <c r="Y689" t="s">
        <v>65</v>
      </c>
      <c r="AC689" t="s">
        <v>66</v>
      </c>
    </row>
    <row r="690" spans="1:29" x14ac:dyDescent="0.2">
      <c r="A690" t="s">
        <v>72</v>
      </c>
      <c r="B690" t="s">
        <v>589</v>
      </c>
      <c r="C690">
        <v>6373</v>
      </c>
      <c r="D690">
        <v>8517</v>
      </c>
      <c r="E690">
        <v>2145</v>
      </c>
      <c r="F690" t="s">
        <v>31</v>
      </c>
      <c r="G690" t="s">
        <v>73</v>
      </c>
      <c r="T690" t="s">
        <v>46</v>
      </c>
      <c r="U690" t="s">
        <v>74</v>
      </c>
      <c r="V690" t="s">
        <v>75</v>
      </c>
      <c r="X690" t="s">
        <v>76</v>
      </c>
      <c r="Y690" t="s">
        <v>77</v>
      </c>
      <c r="AC690" t="s">
        <v>78</v>
      </c>
    </row>
    <row r="691" spans="1:29" x14ac:dyDescent="0.2">
      <c r="A691" t="s">
        <v>67</v>
      </c>
      <c r="B691" t="s">
        <v>589</v>
      </c>
      <c r="C691">
        <v>20266</v>
      </c>
      <c r="D691">
        <v>22182</v>
      </c>
      <c r="E691">
        <v>1917</v>
      </c>
      <c r="F691" t="s">
        <v>31</v>
      </c>
      <c r="U691" t="s">
        <v>68</v>
      </c>
      <c r="V691" t="s">
        <v>69</v>
      </c>
      <c r="Y691" t="s">
        <v>70</v>
      </c>
      <c r="AC691" t="s">
        <v>71</v>
      </c>
    </row>
    <row r="692" spans="1:29" x14ac:dyDescent="0.2">
      <c r="A692" t="s">
        <v>62</v>
      </c>
      <c r="B692" t="s">
        <v>589</v>
      </c>
      <c r="C692">
        <v>80203</v>
      </c>
      <c r="D692">
        <v>82152</v>
      </c>
      <c r="E692">
        <v>1950</v>
      </c>
      <c r="F692" t="s">
        <v>33</v>
      </c>
      <c r="U692" t="s">
        <v>79</v>
      </c>
      <c r="V692" t="s">
        <v>80</v>
      </c>
      <c r="Y692" t="s">
        <v>65</v>
      </c>
      <c r="AC692" t="s">
        <v>81</v>
      </c>
    </row>
    <row r="693" spans="1:29" x14ac:dyDescent="0.2">
      <c r="A693" t="s">
        <v>82</v>
      </c>
      <c r="B693" t="s">
        <v>589</v>
      </c>
      <c r="C693">
        <v>49431</v>
      </c>
      <c r="D693">
        <v>51197</v>
      </c>
      <c r="E693">
        <v>1767</v>
      </c>
      <c r="F693" t="s">
        <v>31</v>
      </c>
      <c r="U693" t="s">
        <v>83</v>
      </c>
      <c r="V693" t="s">
        <v>84</v>
      </c>
      <c r="Y693" t="s">
        <v>85</v>
      </c>
      <c r="AC693" t="s">
        <v>86</v>
      </c>
    </row>
    <row r="694" spans="1:29" x14ac:dyDescent="0.2">
      <c r="A694" t="s">
        <v>87</v>
      </c>
      <c r="B694" t="s">
        <v>589</v>
      </c>
      <c r="C694">
        <v>22328</v>
      </c>
      <c r="D694">
        <v>24058</v>
      </c>
      <c r="E694">
        <v>1731</v>
      </c>
      <c r="F694" t="s">
        <v>31</v>
      </c>
      <c r="U694" t="s">
        <v>88</v>
      </c>
      <c r="V694" t="s">
        <v>89</v>
      </c>
      <c r="Y694" t="s">
        <v>90</v>
      </c>
      <c r="AC694" t="s">
        <v>91</v>
      </c>
    </row>
    <row r="695" spans="1:29" x14ac:dyDescent="0.2">
      <c r="A695" t="s">
        <v>67</v>
      </c>
      <c r="B695" t="s">
        <v>589</v>
      </c>
      <c r="C695">
        <v>60905</v>
      </c>
      <c r="D695">
        <v>62581</v>
      </c>
      <c r="E695">
        <v>1677</v>
      </c>
      <c r="F695" t="s">
        <v>33</v>
      </c>
      <c r="U695" t="s">
        <v>92</v>
      </c>
      <c r="V695" t="s">
        <v>93</v>
      </c>
      <c r="Y695" t="s">
        <v>70</v>
      </c>
      <c r="AC695" t="s">
        <v>94</v>
      </c>
    </row>
    <row r="696" spans="1:29" x14ac:dyDescent="0.2">
      <c r="A696" t="s">
        <v>62</v>
      </c>
      <c r="B696" t="s">
        <v>589</v>
      </c>
      <c r="C696">
        <v>56954</v>
      </c>
      <c r="D696">
        <v>58522</v>
      </c>
      <c r="E696">
        <v>1569</v>
      </c>
      <c r="F696" t="s">
        <v>33</v>
      </c>
      <c r="U696" t="s">
        <v>95</v>
      </c>
      <c r="V696" t="s">
        <v>96</v>
      </c>
      <c r="Y696" t="s">
        <v>65</v>
      </c>
      <c r="AC696" t="s">
        <v>97</v>
      </c>
    </row>
    <row r="697" spans="1:29" x14ac:dyDescent="0.2">
      <c r="A697" t="s">
        <v>98</v>
      </c>
      <c r="B697" t="s">
        <v>589</v>
      </c>
      <c r="C697">
        <v>73483</v>
      </c>
      <c r="D697">
        <v>74928</v>
      </c>
      <c r="E697">
        <v>1446</v>
      </c>
      <c r="F697" t="s">
        <v>33</v>
      </c>
      <c r="U697" t="s">
        <v>99</v>
      </c>
      <c r="V697" t="s">
        <v>100</v>
      </c>
      <c r="Y697" t="s">
        <v>101</v>
      </c>
      <c r="AC697" t="s">
        <v>102</v>
      </c>
    </row>
    <row r="698" spans="1:29" x14ac:dyDescent="0.2">
      <c r="A698" t="s">
        <v>67</v>
      </c>
      <c r="B698" t="s">
        <v>589</v>
      </c>
      <c r="C698">
        <v>76204</v>
      </c>
      <c r="D698">
        <v>77592</v>
      </c>
      <c r="E698">
        <v>1389</v>
      </c>
      <c r="F698" t="s">
        <v>31</v>
      </c>
      <c r="U698" t="s">
        <v>107</v>
      </c>
      <c r="V698" t="s">
        <v>108</v>
      </c>
      <c r="Y698" t="s">
        <v>70</v>
      </c>
      <c r="AC698" t="s">
        <v>109</v>
      </c>
    </row>
    <row r="699" spans="1:29" x14ac:dyDescent="0.2">
      <c r="A699" t="s">
        <v>67</v>
      </c>
      <c r="B699" t="s">
        <v>589</v>
      </c>
      <c r="C699">
        <v>97173</v>
      </c>
      <c r="D699">
        <v>98522</v>
      </c>
      <c r="E699">
        <v>1350</v>
      </c>
      <c r="F699" t="s">
        <v>31</v>
      </c>
      <c r="U699" t="s">
        <v>110</v>
      </c>
      <c r="V699" t="s">
        <v>111</v>
      </c>
      <c r="Y699" t="s">
        <v>70</v>
      </c>
      <c r="AC699" t="s">
        <v>112</v>
      </c>
    </row>
    <row r="700" spans="1:29" x14ac:dyDescent="0.2">
      <c r="A700" t="s">
        <v>103</v>
      </c>
      <c r="B700" t="s">
        <v>589</v>
      </c>
      <c r="C700">
        <v>100781</v>
      </c>
      <c r="D700">
        <v>101628</v>
      </c>
      <c r="E700">
        <v>848</v>
      </c>
      <c r="F700" t="s">
        <v>31</v>
      </c>
      <c r="G700" t="s">
        <v>104</v>
      </c>
      <c r="U700" t="s">
        <v>105</v>
      </c>
      <c r="Y700" t="s">
        <v>106</v>
      </c>
    </row>
    <row r="701" spans="1:29" x14ac:dyDescent="0.2">
      <c r="A701" t="s">
        <v>113</v>
      </c>
      <c r="B701" t="s">
        <v>589</v>
      </c>
      <c r="C701">
        <v>4241</v>
      </c>
      <c r="D701">
        <v>5257</v>
      </c>
      <c r="E701">
        <v>1017</v>
      </c>
      <c r="F701" t="s">
        <v>31</v>
      </c>
      <c r="G701" t="s">
        <v>104</v>
      </c>
      <c r="T701" t="s">
        <v>114</v>
      </c>
      <c r="U701" t="s">
        <v>115</v>
      </c>
      <c r="V701" t="s">
        <v>116</v>
      </c>
      <c r="Y701" t="s">
        <v>117</v>
      </c>
      <c r="AC701" t="s">
        <v>118</v>
      </c>
    </row>
    <row r="702" spans="1:29" x14ac:dyDescent="0.2">
      <c r="A702" t="s">
        <v>119</v>
      </c>
      <c r="B702" t="s">
        <v>589</v>
      </c>
      <c r="C702">
        <v>51537</v>
      </c>
      <c r="D702">
        <v>52805</v>
      </c>
      <c r="E702">
        <v>1269</v>
      </c>
      <c r="F702" t="s">
        <v>31</v>
      </c>
      <c r="G702" t="s">
        <v>39</v>
      </c>
      <c r="T702" t="s">
        <v>46</v>
      </c>
      <c r="U702" t="s">
        <v>120</v>
      </c>
      <c r="V702" t="s">
        <v>121</v>
      </c>
      <c r="X702" t="s">
        <v>122</v>
      </c>
      <c r="Y702" t="s">
        <v>123</v>
      </c>
      <c r="AC702" t="s">
        <v>124</v>
      </c>
    </row>
    <row r="703" spans="1:29" x14ac:dyDescent="0.2">
      <c r="A703" t="s">
        <v>125</v>
      </c>
      <c r="B703" t="s">
        <v>589</v>
      </c>
      <c r="C703">
        <v>26352</v>
      </c>
      <c r="D703">
        <v>27608</v>
      </c>
      <c r="E703">
        <v>1257</v>
      </c>
      <c r="F703" t="s">
        <v>33</v>
      </c>
      <c r="U703" t="s">
        <v>126</v>
      </c>
      <c r="V703" t="s">
        <v>127</v>
      </c>
      <c r="Y703" t="s">
        <v>128</v>
      </c>
      <c r="AC703" t="s">
        <v>129</v>
      </c>
    </row>
    <row r="704" spans="1:29" x14ac:dyDescent="0.2">
      <c r="A704" t="s">
        <v>67</v>
      </c>
      <c r="B704" t="s">
        <v>589</v>
      </c>
      <c r="C704">
        <v>78642</v>
      </c>
      <c r="D704">
        <v>79775</v>
      </c>
      <c r="E704">
        <v>1134</v>
      </c>
      <c r="F704" t="s">
        <v>31</v>
      </c>
      <c r="U704" t="s">
        <v>130</v>
      </c>
      <c r="V704" t="s">
        <v>131</v>
      </c>
      <c r="Y704" t="s">
        <v>70</v>
      </c>
      <c r="AC704" t="s">
        <v>132</v>
      </c>
    </row>
    <row r="705" spans="1:29" x14ac:dyDescent="0.2">
      <c r="A705" t="s">
        <v>67</v>
      </c>
      <c r="B705" t="s">
        <v>589</v>
      </c>
      <c r="C705">
        <v>52881</v>
      </c>
      <c r="D705">
        <v>53996</v>
      </c>
      <c r="E705">
        <v>1116</v>
      </c>
      <c r="F705" t="s">
        <v>33</v>
      </c>
      <c r="U705" t="s">
        <v>138</v>
      </c>
      <c r="V705" t="s">
        <v>139</v>
      </c>
      <c r="Y705" t="s">
        <v>70</v>
      </c>
      <c r="AC705" t="s">
        <v>140</v>
      </c>
    </row>
    <row r="706" spans="1:29" x14ac:dyDescent="0.2">
      <c r="A706" t="s">
        <v>141</v>
      </c>
      <c r="B706" t="s">
        <v>589</v>
      </c>
      <c r="C706">
        <v>62908</v>
      </c>
      <c r="D706">
        <v>64011</v>
      </c>
      <c r="E706">
        <v>1104</v>
      </c>
      <c r="F706" t="s">
        <v>31</v>
      </c>
      <c r="G706" t="s">
        <v>142</v>
      </c>
      <c r="T706" t="s">
        <v>46</v>
      </c>
      <c r="U706" t="s">
        <v>143</v>
      </c>
      <c r="V706" t="s">
        <v>144</v>
      </c>
      <c r="X706" t="s">
        <v>145</v>
      </c>
      <c r="Y706" t="s">
        <v>146</v>
      </c>
      <c r="AC706" t="s">
        <v>147</v>
      </c>
    </row>
    <row r="707" spans="1:29" x14ac:dyDescent="0.2">
      <c r="A707" t="s">
        <v>133</v>
      </c>
      <c r="B707" t="s">
        <v>589</v>
      </c>
      <c r="C707">
        <v>83905</v>
      </c>
      <c r="D707">
        <v>85017</v>
      </c>
      <c r="E707">
        <v>1113</v>
      </c>
      <c r="F707" t="s">
        <v>33</v>
      </c>
      <c r="U707" t="s">
        <v>134</v>
      </c>
      <c r="V707" t="s">
        <v>135</v>
      </c>
      <c r="Y707" t="s">
        <v>136</v>
      </c>
      <c r="AC707" t="s">
        <v>137</v>
      </c>
    </row>
    <row r="708" spans="1:29" x14ac:dyDescent="0.2">
      <c r="A708" t="s">
        <v>67</v>
      </c>
      <c r="B708" t="s">
        <v>589</v>
      </c>
      <c r="C708">
        <v>66936</v>
      </c>
      <c r="D708">
        <v>67976</v>
      </c>
      <c r="E708">
        <v>1041</v>
      </c>
      <c r="F708" t="s">
        <v>33</v>
      </c>
      <c r="U708" t="s">
        <v>148</v>
      </c>
      <c r="V708" t="s">
        <v>149</v>
      </c>
      <c r="Y708" t="s">
        <v>70</v>
      </c>
      <c r="AC708" t="s">
        <v>150</v>
      </c>
    </row>
    <row r="709" spans="1:29" x14ac:dyDescent="0.2">
      <c r="A709" t="s">
        <v>151</v>
      </c>
      <c r="B709" t="s">
        <v>589</v>
      </c>
      <c r="C709">
        <v>27605</v>
      </c>
      <c r="D709">
        <v>28630</v>
      </c>
      <c r="E709">
        <v>1026</v>
      </c>
      <c r="F709" t="s">
        <v>33</v>
      </c>
      <c r="G709" t="s">
        <v>152</v>
      </c>
      <c r="U709" t="s">
        <v>153</v>
      </c>
      <c r="V709" t="s">
        <v>154</v>
      </c>
      <c r="Y709" t="s">
        <v>155</v>
      </c>
      <c r="AC709" t="s">
        <v>156</v>
      </c>
    </row>
    <row r="710" spans="1:29" x14ac:dyDescent="0.2">
      <c r="A710" t="s">
        <v>157</v>
      </c>
      <c r="B710" t="s">
        <v>589</v>
      </c>
      <c r="C710">
        <v>99125</v>
      </c>
      <c r="D710">
        <v>100141</v>
      </c>
      <c r="E710">
        <v>1017</v>
      </c>
      <c r="F710" t="s">
        <v>31</v>
      </c>
      <c r="U710" t="s">
        <v>158</v>
      </c>
      <c r="V710" t="s">
        <v>159</v>
      </c>
      <c r="Y710" t="s">
        <v>160</v>
      </c>
      <c r="AC710" t="s">
        <v>161</v>
      </c>
    </row>
    <row r="711" spans="1:29" x14ac:dyDescent="0.2">
      <c r="A711" t="s">
        <v>162</v>
      </c>
      <c r="B711" t="s">
        <v>589</v>
      </c>
      <c r="C711">
        <v>64822</v>
      </c>
      <c r="D711">
        <v>65832</v>
      </c>
      <c r="E711">
        <v>1011</v>
      </c>
      <c r="F711" t="s">
        <v>31</v>
      </c>
      <c r="G711" t="s">
        <v>163</v>
      </c>
      <c r="T711" t="s">
        <v>46</v>
      </c>
      <c r="U711" t="s">
        <v>164</v>
      </c>
      <c r="V711" t="s">
        <v>165</v>
      </c>
      <c r="X711" t="s">
        <v>166</v>
      </c>
      <c r="Y711" t="s">
        <v>167</v>
      </c>
      <c r="AC711" t="s">
        <v>168</v>
      </c>
    </row>
    <row r="712" spans="1:29" x14ac:dyDescent="0.2">
      <c r="A712" t="s">
        <v>67</v>
      </c>
      <c r="B712" t="s">
        <v>589</v>
      </c>
      <c r="C712">
        <v>77599</v>
      </c>
      <c r="D712">
        <v>78591</v>
      </c>
      <c r="E712">
        <v>993</v>
      </c>
      <c r="F712" t="s">
        <v>31</v>
      </c>
      <c r="U712" t="s">
        <v>169</v>
      </c>
      <c r="V712" t="s">
        <v>170</v>
      </c>
      <c r="Y712" t="s">
        <v>70</v>
      </c>
      <c r="AC712" t="s">
        <v>171</v>
      </c>
    </row>
    <row r="713" spans="1:29" x14ac:dyDescent="0.2">
      <c r="A713" t="s">
        <v>162</v>
      </c>
      <c r="B713" t="s">
        <v>589</v>
      </c>
      <c r="C713">
        <v>88627</v>
      </c>
      <c r="D713">
        <v>89616</v>
      </c>
      <c r="E713">
        <v>990</v>
      </c>
      <c r="F713" t="s">
        <v>31</v>
      </c>
      <c r="G713" t="s">
        <v>163</v>
      </c>
      <c r="T713" t="s">
        <v>46</v>
      </c>
      <c r="U713" t="s">
        <v>184</v>
      </c>
      <c r="V713" t="s">
        <v>185</v>
      </c>
      <c r="X713" t="s">
        <v>166</v>
      </c>
      <c r="Y713" t="s">
        <v>167</v>
      </c>
      <c r="AC713" t="s">
        <v>186</v>
      </c>
    </row>
    <row r="714" spans="1:29" x14ac:dyDescent="0.2">
      <c r="A714" t="s">
        <v>172</v>
      </c>
      <c r="B714" t="s">
        <v>589</v>
      </c>
      <c r="C714">
        <v>11524</v>
      </c>
      <c r="D714">
        <v>12513</v>
      </c>
      <c r="E714">
        <v>990</v>
      </c>
      <c r="F714" t="s">
        <v>31</v>
      </c>
      <c r="G714" t="s">
        <v>39</v>
      </c>
      <c r="U714" t="s">
        <v>173</v>
      </c>
      <c r="V714" t="s">
        <v>174</v>
      </c>
      <c r="X714" t="s">
        <v>175</v>
      </c>
      <c r="Y714" t="s">
        <v>176</v>
      </c>
      <c r="AC714" t="s">
        <v>177</v>
      </c>
    </row>
    <row r="715" spans="1:29" x14ac:dyDescent="0.2">
      <c r="A715" t="s">
        <v>178</v>
      </c>
      <c r="B715" t="s">
        <v>589</v>
      </c>
      <c r="C715">
        <v>5340</v>
      </c>
      <c r="D715">
        <v>6284</v>
      </c>
      <c r="E715">
        <v>945</v>
      </c>
      <c r="F715" t="s">
        <v>33</v>
      </c>
      <c r="G715" t="s">
        <v>179</v>
      </c>
      <c r="U715" t="s">
        <v>180</v>
      </c>
      <c r="V715" t="s">
        <v>181</v>
      </c>
      <c r="Y715" t="s">
        <v>182</v>
      </c>
      <c r="AC715" t="s">
        <v>183</v>
      </c>
    </row>
    <row r="716" spans="1:29" x14ac:dyDescent="0.2">
      <c r="A716" t="s">
        <v>187</v>
      </c>
      <c r="B716" t="s">
        <v>589</v>
      </c>
      <c r="C716">
        <v>14804</v>
      </c>
      <c r="D716">
        <v>15781</v>
      </c>
      <c r="E716">
        <v>978</v>
      </c>
      <c r="F716" t="s">
        <v>31</v>
      </c>
      <c r="G716" t="s">
        <v>163</v>
      </c>
      <c r="T716" t="s">
        <v>46</v>
      </c>
      <c r="U716" t="s">
        <v>188</v>
      </c>
      <c r="V716" t="s">
        <v>189</v>
      </c>
      <c r="X716" t="s">
        <v>190</v>
      </c>
      <c r="Y716" t="s">
        <v>191</v>
      </c>
      <c r="AC716" t="s">
        <v>192</v>
      </c>
    </row>
    <row r="717" spans="1:29" x14ac:dyDescent="0.2">
      <c r="A717" t="s">
        <v>67</v>
      </c>
      <c r="B717" t="s">
        <v>589</v>
      </c>
      <c r="C717">
        <v>75157</v>
      </c>
      <c r="D717">
        <v>76089</v>
      </c>
      <c r="E717">
        <v>933</v>
      </c>
      <c r="F717" t="s">
        <v>31</v>
      </c>
      <c r="U717" t="s">
        <v>193</v>
      </c>
      <c r="V717" t="s">
        <v>194</v>
      </c>
      <c r="Y717" t="s">
        <v>70</v>
      </c>
      <c r="AC717" t="s">
        <v>195</v>
      </c>
    </row>
    <row r="718" spans="1:29" x14ac:dyDescent="0.2">
      <c r="A718" t="s">
        <v>67</v>
      </c>
      <c r="B718" t="s">
        <v>589</v>
      </c>
      <c r="C718">
        <v>95369</v>
      </c>
      <c r="D718">
        <v>96241</v>
      </c>
      <c r="E718">
        <v>873</v>
      </c>
      <c r="F718" t="s">
        <v>31</v>
      </c>
      <c r="U718" t="s">
        <v>196</v>
      </c>
      <c r="V718" t="s">
        <v>197</v>
      </c>
      <c r="Y718" t="s">
        <v>70</v>
      </c>
      <c r="AC718" t="s">
        <v>198</v>
      </c>
    </row>
    <row r="719" spans="1:29" x14ac:dyDescent="0.2">
      <c r="A719" t="s">
        <v>141</v>
      </c>
      <c r="B719" t="s">
        <v>589</v>
      </c>
      <c r="C719">
        <v>13441</v>
      </c>
      <c r="D719">
        <v>14229</v>
      </c>
      <c r="E719">
        <v>789</v>
      </c>
      <c r="F719" t="s">
        <v>31</v>
      </c>
      <c r="G719" t="s">
        <v>142</v>
      </c>
      <c r="T719" t="s">
        <v>46</v>
      </c>
      <c r="U719" t="s">
        <v>199</v>
      </c>
      <c r="V719" t="s">
        <v>200</v>
      </c>
      <c r="X719" t="s">
        <v>145</v>
      </c>
      <c r="Y719" t="s">
        <v>146</v>
      </c>
      <c r="AC719" t="s">
        <v>201</v>
      </c>
    </row>
    <row r="720" spans="1:29" x14ac:dyDescent="0.2">
      <c r="A720" t="s">
        <v>202</v>
      </c>
      <c r="B720" t="s">
        <v>589</v>
      </c>
      <c r="C720">
        <v>82630</v>
      </c>
      <c r="D720">
        <v>83409</v>
      </c>
      <c r="E720">
        <v>780</v>
      </c>
      <c r="F720" t="s">
        <v>33</v>
      </c>
      <c r="G720" t="s">
        <v>39</v>
      </c>
      <c r="T720" t="s">
        <v>46</v>
      </c>
      <c r="U720" t="s">
        <v>203</v>
      </c>
      <c r="V720" t="s">
        <v>204</v>
      </c>
      <c r="X720" t="s">
        <v>205</v>
      </c>
      <c r="Y720" t="s">
        <v>206</v>
      </c>
      <c r="AC720" t="s">
        <v>207</v>
      </c>
    </row>
    <row r="721" spans="1:29" x14ac:dyDescent="0.2">
      <c r="A721" t="s">
        <v>208</v>
      </c>
      <c r="B721" t="s">
        <v>589</v>
      </c>
      <c r="C721">
        <v>12674</v>
      </c>
      <c r="D721">
        <v>13438</v>
      </c>
      <c r="E721">
        <v>765</v>
      </c>
      <c r="F721" t="s">
        <v>31</v>
      </c>
      <c r="G721" t="s">
        <v>39</v>
      </c>
      <c r="U721" t="s">
        <v>209</v>
      </c>
      <c r="V721" t="s">
        <v>210</v>
      </c>
      <c r="X721" t="s">
        <v>211</v>
      </c>
      <c r="Y721" t="s">
        <v>212</v>
      </c>
      <c r="AC721" t="s">
        <v>213</v>
      </c>
    </row>
    <row r="722" spans="1:29" x14ac:dyDescent="0.2">
      <c r="A722" t="s">
        <v>214</v>
      </c>
      <c r="B722" t="s">
        <v>589</v>
      </c>
      <c r="C722">
        <v>40637</v>
      </c>
      <c r="D722">
        <v>41368</v>
      </c>
      <c r="E722">
        <v>732</v>
      </c>
      <c r="F722" t="s">
        <v>33</v>
      </c>
      <c r="U722" t="s">
        <v>215</v>
      </c>
      <c r="V722" t="s">
        <v>216</v>
      </c>
      <c r="Y722" t="s">
        <v>217</v>
      </c>
      <c r="AC722" t="s">
        <v>218</v>
      </c>
    </row>
    <row r="723" spans="1:29" x14ac:dyDescent="0.2">
      <c r="A723" t="s">
        <v>219</v>
      </c>
      <c r="B723" t="s">
        <v>589</v>
      </c>
      <c r="C723">
        <v>47550</v>
      </c>
      <c r="D723">
        <v>48242</v>
      </c>
      <c r="E723">
        <v>693</v>
      </c>
      <c r="F723" t="s">
        <v>31</v>
      </c>
      <c r="U723" t="s">
        <v>220</v>
      </c>
      <c r="V723" t="s">
        <v>221</v>
      </c>
      <c r="Y723" t="s">
        <v>222</v>
      </c>
      <c r="AC723" t="s">
        <v>223</v>
      </c>
    </row>
    <row r="724" spans="1:29" x14ac:dyDescent="0.2">
      <c r="A724" t="s">
        <v>234</v>
      </c>
      <c r="B724" t="s">
        <v>589</v>
      </c>
      <c r="C724">
        <v>706</v>
      </c>
      <c r="D724">
        <v>1287</v>
      </c>
      <c r="E724">
        <v>582</v>
      </c>
      <c r="F724" t="s">
        <v>33</v>
      </c>
      <c r="U724" t="s">
        <v>235</v>
      </c>
      <c r="V724" t="s">
        <v>236</v>
      </c>
      <c r="Y724" t="s">
        <v>237</v>
      </c>
      <c r="AC724" t="s">
        <v>238</v>
      </c>
    </row>
    <row r="725" spans="1:29" x14ac:dyDescent="0.2">
      <c r="A725" t="s">
        <v>224</v>
      </c>
      <c r="B725" t="s">
        <v>589</v>
      </c>
      <c r="C725">
        <v>100246</v>
      </c>
      <c r="D725">
        <v>100704</v>
      </c>
      <c r="E725">
        <v>459</v>
      </c>
      <c r="F725" t="s">
        <v>33</v>
      </c>
      <c r="U725" t="s">
        <v>225</v>
      </c>
      <c r="V725" t="s">
        <v>226</v>
      </c>
      <c r="Y725" t="s">
        <v>227</v>
      </c>
      <c r="AC725" t="s">
        <v>228</v>
      </c>
    </row>
    <row r="726" spans="1:29" x14ac:dyDescent="0.2">
      <c r="A726" t="s">
        <v>229</v>
      </c>
      <c r="B726" t="s">
        <v>589</v>
      </c>
      <c r="C726">
        <v>48790</v>
      </c>
      <c r="D726">
        <v>49434</v>
      </c>
      <c r="E726">
        <v>645</v>
      </c>
      <c r="F726" t="s">
        <v>31</v>
      </c>
      <c r="U726" t="s">
        <v>230</v>
      </c>
      <c r="V726" t="s">
        <v>231</v>
      </c>
      <c r="Y726" t="s">
        <v>232</v>
      </c>
      <c r="AC726" t="s">
        <v>233</v>
      </c>
    </row>
    <row r="727" spans="1:29" x14ac:dyDescent="0.2">
      <c r="A727" t="s">
        <v>239</v>
      </c>
      <c r="B727" t="s">
        <v>589</v>
      </c>
      <c r="C727">
        <v>41845</v>
      </c>
      <c r="D727">
        <v>42492</v>
      </c>
      <c r="E727">
        <v>648</v>
      </c>
      <c r="F727" t="s">
        <v>31</v>
      </c>
      <c r="G727" t="s">
        <v>240</v>
      </c>
      <c r="T727" t="s">
        <v>241</v>
      </c>
      <c r="U727" t="s">
        <v>242</v>
      </c>
      <c r="V727" t="s">
        <v>243</v>
      </c>
      <c r="Y727" t="s">
        <v>244</v>
      </c>
      <c r="AC727" t="s">
        <v>245</v>
      </c>
    </row>
    <row r="728" spans="1:29" x14ac:dyDescent="0.2">
      <c r="A728" t="s">
        <v>246</v>
      </c>
      <c r="B728" t="s">
        <v>589</v>
      </c>
      <c r="C728">
        <v>94718</v>
      </c>
      <c r="D728">
        <v>95344</v>
      </c>
      <c r="E728">
        <v>627</v>
      </c>
      <c r="F728" t="s">
        <v>31</v>
      </c>
      <c r="U728" t="s">
        <v>247</v>
      </c>
      <c r="V728" t="s">
        <v>248</v>
      </c>
      <c r="Y728" t="s">
        <v>249</v>
      </c>
      <c r="AC728" t="s">
        <v>250</v>
      </c>
    </row>
    <row r="729" spans="1:29" x14ac:dyDescent="0.2">
      <c r="A729" t="s">
        <v>67</v>
      </c>
      <c r="B729" t="s">
        <v>589</v>
      </c>
      <c r="C729">
        <v>43053</v>
      </c>
      <c r="D729">
        <v>43646</v>
      </c>
      <c r="E729">
        <v>594</v>
      </c>
      <c r="F729" t="s">
        <v>33</v>
      </c>
      <c r="U729" t="s">
        <v>257</v>
      </c>
      <c r="V729" t="s">
        <v>258</v>
      </c>
      <c r="Y729" t="s">
        <v>70</v>
      </c>
      <c r="AC729" t="s">
        <v>259</v>
      </c>
    </row>
    <row r="730" spans="1:29" x14ac:dyDescent="0.2">
      <c r="A730" t="s">
        <v>67</v>
      </c>
      <c r="B730" t="s">
        <v>589</v>
      </c>
      <c r="C730">
        <v>96348</v>
      </c>
      <c r="D730">
        <v>96938</v>
      </c>
      <c r="E730">
        <v>591</v>
      </c>
      <c r="F730" t="s">
        <v>31</v>
      </c>
      <c r="U730" t="s">
        <v>254</v>
      </c>
      <c r="V730" t="s">
        <v>255</v>
      </c>
      <c r="Y730" t="s">
        <v>70</v>
      </c>
      <c r="AC730" t="s">
        <v>256</v>
      </c>
    </row>
    <row r="731" spans="1:29" x14ac:dyDescent="0.2">
      <c r="A731" t="s">
        <v>67</v>
      </c>
      <c r="B731" t="s">
        <v>589</v>
      </c>
      <c r="C731">
        <v>37554</v>
      </c>
      <c r="D731">
        <v>38138</v>
      </c>
      <c r="E731">
        <v>585</v>
      </c>
      <c r="F731" t="s">
        <v>33</v>
      </c>
      <c r="U731" t="s">
        <v>251</v>
      </c>
      <c r="V731" t="s">
        <v>252</v>
      </c>
      <c r="Y731" t="s">
        <v>70</v>
      </c>
      <c r="AC731" t="s">
        <v>253</v>
      </c>
    </row>
    <row r="732" spans="1:29" x14ac:dyDescent="0.2">
      <c r="A732" t="s">
        <v>67</v>
      </c>
      <c r="B732" t="s">
        <v>589</v>
      </c>
      <c r="C732">
        <v>24925</v>
      </c>
      <c r="D732">
        <v>25509</v>
      </c>
      <c r="E732">
        <v>585</v>
      </c>
      <c r="F732" t="s">
        <v>33</v>
      </c>
      <c r="U732" t="s">
        <v>267</v>
      </c>
      <c r="V732" t="s">
        <v>268</v>
      </c>
      <c r="Y732" t="s">
        <v>70</v>
      </c>
      <c r="AC732" t="s">
        <v>269</v>
      </c>
    </row>
    <row r="733" spans="1:29" x14ac:dyDescent="0.2">
      <c r="A733" t="s">
        <v>67</v>
      </c>
      <c r="B733" t="s">
        <v>589</v>
      </c>
      <c r="C733">
        <v>38131</v>
      </c>
      <c r="D733">
        <v>38712</v>
      </c>
      <c r="E733">
        <v>582</v>
      </c>
      <c r="F733" t="s">
        <v>33</v>
      </c>
      <c r="U733" t="s">
        <v>275</v>
      </c>
      <c r="V733" t="s">
        <v>276</v>
      </c>
      <c r="Y733" t="s">
        <v>70</v>
      </c>
      <c r="AC733" t="s">
        <v>277</v>
      </c>
    </row>
    <row r="734" spans="1:29" x14ac:dyDescent="0.2">
      <c r="A734" t="s">
        <v>270</v>
      </c>
      <c r="B734" t="s">
        <v>589</v>
      </c>
      <c r="C734">
        <v>72878</v>
      </c>
      <c r="D734">
        <v>73459</v>
      </c>
      <c r="E734">
        <v>582</v>
      </c>
      <c r="F734" t="s">
        <v>33</v>
      </c>
      <c r="U734" t="s">
        <v>271</v>
      </c>
      <c r="V734" t="s">
        <v>272</v>
      </c>
      <c r="Y734" t="s">
        <v>273</v>
      </c>
      <c r="AC734" t="s">
        <v>274</v>
      </c>
    </row>
    <row r="735" spans="1:29" x14ac:dyDescent="0.2">
      <c r="A735" t="s">
        <v>278</v>
      </c>
      <c r="B735" t="s">
        <v>589</v>
      </c>
      <c r="C735">
        <v>14222</v>
      </c>
      <c r="D735">
        <v>14794</v>
      </c>
      <c r="E735">
        <v>573</v>
      </c>
      <c r="F735" t="s">
        <v>31</v>
      </c>
      <c r="T735" t="s">
        <v>46</v>
      </c>
      <c r="U735" t="s">
        <v>279</v>
      </c>
      <c r="V735" t="s">
        <v>280</v>
      </c>
      <c r="W735" t="s">
        <v>281</v>
      </c>
      <c r="X735" t="s">
        <v>282</v>
      </c>
      <c r="Y735" t="s">
        <v>283</v>
      </c>
      <c r="AC735" t="s">
        <v>284</v>
      </c>
    </row>
    <row r="736" spans="1:29" x14ac:dyDescent="0.2">
      <c r="A736" t="s">
        <v>260</v>
      </c>
      <c r="B736" t="s">
        <v>589</v>
      </c>
      <c r="C736">
        <v>2399</v>
      </c>
      <c r="D736">
        <v>2965</v>
      </c>
      <c r="E736">
        <v>567</v>
      </c>
      <c r="F736" t="s">
        <v>31</v>
      </c>
      <c r="G736" t="s">
        <v>261</v>
      </c>
      <c r="T736" t="s">
        <v>262</v>
      </c>
      <c r="U736" t="s">
        <v>263</v>
      </c>
      <c r="V736" t="s">
        <v>264</v>
      </c>
      <c r="Y736" t="s">
        <v>265</v>
      </c>
      <c r="AC736" t="s">
        <v>266</v>
      </c>
    </row>
    <row r="737" spans="1:29" x14ac:dyDescent="0.2">
      <c r="A737" t="s">
        <v>285</v>
      </c>
      <c r="B737" t="s">
        <v>589</v>
      </c>
      <c r="C737">
        <v>56394</v>
      </c>
      <c r="D737">
        <v>56954</v>
      </c>
      <c r="E737">
        <v>561</v>
      </c>
      <c r="F737" t="s">
        <v>33</v>
      </c>
      <c r="U737" t="s">
        <v>286</v>
      </c>
      <c r="V737" t="s">
        <v>287</v>
      </c>
      <c r="X737" t="s">
        <v>288</v>
      </c>
      <c r="Y737" t="s">
        <v>289</v>
      </c>
      <c r="AC737" t="s">
        <v>290</v>
      </c>
    </row>
    <row r="738" spans="1:29" x14ac:dyDescent="0.2">
      <c r="A738" t="s">
        <v>32</v>
      </c>
      <c r="B738" t="s">
        <v>589</v>
      </c>
      <c r="C738">
        <v>93673</v>
      </c>
      <c r="D738">
        <v>94188</v>
      </c>
      <c r="E738">
        <v>516</v>
      </c>
      <c r="F738" t="s">
        <v>31</v>
      </c>
      <c r="U738" t="s">
        <v>294</v>
      </c>
      <c r="V738" t="s">
        <v>295</v>
      </c>
      <c r="Y738" t="s">
        <v>36</v>
      </c>
      <c r="AC738" t="s">
        <v>296</v>
      </c>
    </row>
    <row r="739" spans="1:29" x14ac:dyDescent="0.2">
      <c r="A739" t="s">
        <v>67</v>
      </c>
      <c r="B739" t="s">
        <v>589</v>
      </c>
      <c r="C739">
        <v>98500</v>
      </c>
      <c r="D739">
        <v>99015</v>
      </c>
      <c r="E739">
        <v>516</v>
      </c>
      <c r="F739" t="s">
        <v>31</v>
      </c>
      <c r="U739" t="s">
        <v>291</v>
      </c>
      <c r="V739" t="s">
        <v>292</v>
      </c>
      <c r="Y739" t="s">
        <v>70</v>
      </c>
      <c r="AC739" t="s">
        <v>293</v>
      </c>
    </row>
    <row r="740" spans="1:29" x14ac:dyDescent="0.2">
      <c r="A740" t="s">
        <v>297</v>
      </c>
      <c r="B740" t="s">
        <v>589</v>
      </c>
      <c r="C740">
        <v>45124</v>
      </c>
      <c r="D740">
        <v>45630</v>
      </c>
      <c r="E740">
        <v>507</v>
      </c>
      <c r="F740" t="s">
        <v>31</v>
      </c>
      <c r="U740" t="s">
        <v>298</v>
      </c>
      <c r="V740" t="s">
        <v>299</v>
      </c>
      <c r="Y740" t="s">
        <v>300</v>
      </c>
      <c r="AC740" t="s">
        <v>301</v>
      </c>
    </row>
    <row r="741" spans="1:29" x14ac:dyDescent="0.2">
      <c r="A741" t="s">
        <v>302</v>
      </c>
      <c r="B741" t="s">
        <v>589</v>
      </c>
      <c r="C741">
        <v>28850</v>
      </c>
      <c r="D741">
        <v>29353</v>
      </c>
      <c r="E741">
        <v>504</v>
      </c>
      <c r="F741" t="s">
        <v>33</v>
      </c>
      <c r="G741" t="s">
        <v>303</v>
      </c>
      <c r="U741" t="s">
        <v>304</v>
      </c>
      <c r="V741" t="s">
        <v>305</v>
      </c>
      <c r="Y741" t="s">
        <v>306</v>
      </c>
      <c r="AC741" t="s">
        <v>307</v>
      </c>
    </row>
    <row r="742" spans="1:29" x14ac:dyDescent="0.2">
      <c r="A742" t="s">
        <v>308</v>
      </c>
      <c r="B742" t="s">
        <v>589</v>
      </c>
      <c r="C742">
        <v>3367</v>
      </c>
      <c r="D742">
        <v>3819</v>
      </c>
      <c r="E742">
        <v>453</v>
      </c>
      <c r="F742" t="s">
        <v>33</v>
      </c>
      <c r="G742" t="s">
        <v>309</v>
      </c>
      <c r="U742" t="s">
        <v>310</v>
      </c>
      <c r="Y742" t="s">
        <v>311</v>
      </c>
      <c r="AC742" t="s">
        <v>312</v>
      </c>
    </row>
    <row r="743" spans="1:29" x14ac:dyDescent="0.2">
      <c r="A743" t="s">
        <v>313</v>
      </c>
      <c r="B743" t="s">
        <v>589</v>
      </c>
      <c r="C743">
        <v>1399</v>
      </c>
      <c r="D743">
        <v>1827</v>
      </c>
      <c r="E743">
        <v>429</v>
      </c>
      <c r="F743" t="s">
        <v>33</v>
      </c>
      <c r="U743" t="s">
        <v>314</v>
      </c>
      <c r="V743" t="s">
        <v>315</v>
      </c>
      <c r="Y743" t="s">
        <v>316</v>
      </c>
      <c r="AC743" t="s">
        <v>317</v>
      </c>
    </row>
    <row r="744" spans="1:29" x14ac:dyDescent="0.2">
      <c r="A744" t="s">
        <v>67</v>
      </c>
      <c r="B744" t="s">
        <v>589</v>
      </c>
      <c r="C744">
        <v>82196</v>
      </c>
      <c r="D744">
        <v>82591</v>
      </c>
      <c r="E744">
        <v>396</v>
      </c>
      <c r="F744" t="s">
        <v>33</v>
      </c>
      <c r="U744" t="s">
        <v>318</v>
      </c>
      <c r="V744" t="s">
        <v>319</v>
      </c>
      <c r="Y744" t="s">
        <v>70</v>
      </c>
      <c r="AC744" t="s">
        <v>320</v>
      </c>
    </row>
    <row r="745" spans="1:29" x14ac:dyDescent="0.2">
      <c r="A745" t="s">
        <v>67</v>
      </c>
      <c r="B745" t="s">
        <v>589</v>
      </c>
      <c r="C745">
        <v>24106</v>
      </c>
      <c r="D745">
        <v>24495</v>
      </c>
      <c r="E745">
        <v>390</v>
      </c>
      <c r="F745" t="s">
        <v>31</v>
      </c>
      <c r="U745" t="s">
        <v>324</v>
      </c>
      <c r="V745" t="s">
        <v>325</v>
      </c>
      <c r="Y745" t="s">
        <v>70</v>
      </c>
      <c r="AC745" t="s">
        <v>326</v>
      </c>
    </row>
    <row r="746" spans="1:29" x14ac:dyDescent="0.2">
      <c r="A746" t="s">
        <v>327</v>
      </c>
      <c r="B746" t="s">
        <v>589</v>
      </c>
      <c r="C746">
        <v>93265</v>
      </c>
      <c r="D746">
        <v>93654</v>
      </c>
      <c r="E746">
        <v>390</v>
      </c>
      <c r="F746" t="s">
        <v>31</v>
      </c>
      <c r="U746" t="s">
        <v>328</v>
      </c>
      <c r="V746" t="s">
        <v>329</v>
      </c>
      <c r="Y746" t="s">
        <v>330</v>
      </c>
      <c r="AC746" t="s">
        <v>331</v>
      </c>
    </row>
    <row r="747" spans="1:29" x14ac:dyDescent="0.2">
      <c r="A747" t="s">
        <v>332</v>
      </c>
      <c r="B747" t="s">
        <v>589</v>
      </c>
      <c r="C747">
        <v>83501</v>
      </c>
      <c r="D747">
        <v>83881</v>
      </c>
      <c r="E747">
        <v>381</v>
      </c>
      <c r="F747" t="s">
        <v>31</v>
      </c>
      <c r="U747" t="s">
        <v>333</v>
      </c>
      <c r="V747" t="s">
        <v>334</v>
      </c>
      <c r="Y747" t="s">
        <v>335</v>
      </c>
      <c r="AC747" t="s">
        <v>336</v>
      </c>
    </row>
    <row r="748" spans="1:29" x14ac:dyDescent="0.2">
      <c r="A748" t="s">
        <v>67</v>
      </c>
      <c r="B748" t="s">
        <v>589</v>
      </c>
      <c r="C748">
        <v>45712</v>
      </c>
      <c r="D748">
        <v>46086</v>
      </c>
      <c r="E748">
        <v>375</v>
      </c>
      <c r="F748" t="s">
        <v>33</v>
      </c>
      <c r="U748" t="s">
        <v>337</v>
      </c>
      <c r="V748" t="s">
        <v>338</v>
      </c>
      <c r="Y748" t="s">
        <v>70</v>
      </c>
      <c r="AC748" t="s">
        <v>339</v>
      </c>
    </row>
    <row r="749" spans="1:29" x14ac:dyDescent="0.2">
      <c r="A749" t="s">
        <v>67</v>
      </c>
      <c r="B749" t="s">
        <v>589</v>
      </c>
      <c r="C749">
        <v>24518</v>
      </c>
      <c r="D749">
        <v>24886</v>
      </c>
      <c r="E749">
        <v>369</v>
      </c>
      <c r="F749" t="s">
        <v>31</v>
      </c>
      <c r="U749" t="s">
        <v>346</v>
      </c>
      <c r="V749" t="s">
        <v>347</v>
      </c>
      <c r="Y749" t="s">
        <v>70</v>
      </c>
      <c r="AC749" t="s">
        <v>348</v>
      </c>
    </row>
    <row r="750" spans="1:29" x14ac:dyDescent="0.2">
      <c r="A750" t="s">
        <v>340</v>
      </c>
      <c r="B750" t="s">
        <v>589</v>
      </c>
      <c r="C750">
        <v>88262</v>
      </c>
      <c r="D750">
        <v>88630</v>
      </c>
      <c r="E750">
        <v>369</v>
      </c>
      <c r="F750" t="s">
        <v>31</v>
      </c>
      <c r="U750" t="s">
        <v>341</v>
      </c>
      <c r="V750" t="s">
        <v>342</v>
      </c>
      <c r="X750" t="s">
        <v>343</v>
      </c>
      <c r="Y750" t="s">
        <v>344</v>
      </c>
      <c r="AC750" t="s">
        <v>345</v>
      </c>
    </row>
    <row r="751" spans="1:29" x14ac:dyDescent="0.2">
      <c r="A751" t="s">
        <v>67</v>
      </c>
      <c r="B751" t="s">
        <v>589</v>
      </c>
      <c r="C751">
        <v>94246</v>
      </c>
      <c r="D751">
        <v>94611</v>
      </c>
      <c r="E751">
        <v>366</v>
      </c>
      <c r="F751" t="s">
        <v>31</v>
      </c>
      <c r="U751" t="s">
        <v>321</v>
      </c>
      <c r="V751" t="s">
        <v>322</v>
      </c>
      <c r="Y751" t="s">
        <v>70</v>
      </c>
      <c r="AC751" t="s">
        <v>323</v>
      </c>
    </row>
    <row r="752" spans="1:29" x14ac:dyDescent="0.2">
      <c r="A752" t="s">
        <v>349</v>
      </c>
      <c r="B752" t="s">
        <v>589</v>
      </c>
      <c r="C752">
        <v>36839</v>
      </c>
      <c r="D752">
        <v>37201</v>
      </c>
      <c r="E752">
        <v>363</v>
      </c>
      <c r="F752" t="s">
        <v>31</v>
      </c>
      <c r="G752" t="s">
        <v>261</v>
      </c>
      <c r="U752" t="s">
        <v>350</v>
      </c>
      <c r="V752" t="s">
        <v>351</v>
      </c>
      <c r="Y752" t="s">
        <v>352</v>
      </c>
      <c r="AC752" t="s">
        <v>353</v>
      </c>
    </row>
    <row r="753" spans="1:29" x14ac:dyDescent="0.2">
      <c r="A753" t="s">
        <v>67</v>
      </c>
      <c r="B753" t="s">
        <v>589</v>
      </c>
      <c r="C753">
        <v>66223</v>
      </c>
      <c r="D753">
        <v>66567</v>
      </c>
      <c r="E753">
        <v>345</v>
      </c>
      <c r="F753" t="s">
        <v>31</v>
      </c>
      <c r="U753" t="s">
        <v>354</v>
      </c>
      <c r="V753" t="s">
        <v>355</v>
      </c>
      <c r="Y753" t="s">
        <v>70</v>
      </c>
      <c r="AC753" t="s">
        <v>356</v>
      </c>
    </row>
    <row r="754" spans="1:29" x14ac:dyDescent="0.2">
      <c r="A754" t="s">
        <v>357</v>
      </c>
      <c r="B754" t="s">
        <v>589</v>
      </c>
      <c r="C754">
        <v>30699</v>
      </c>
      <c r="D754">
        <v>31040</v>
      </c>
      <c r="E754">
        <v>342</v>
      </c>
      <c r="F754" t="s">
        <v>33</v>
      </c>
      <c r="U754" t="s">
        <v>358</v>
      </c>
      <c r="V754" t="s">
        <v>359</v>
      </c>
      <c r="Y754" t="s">
        <v>360</v>
      </c>
      <c r="AC754" t="s">
        <v>361</v>
      </c>
    </row>
    <row r="755" spans="1:29" x14ac:dyDescent="0.2">
      <c r="A755" t="s">
        <v>67</v>
      </c>
      <c r="B755" t="s">
        <v>589</v>
      </c>
      <c r="C755">
        <v>64316</v>
      </c>
      <c r="D755">
        <v>64651</v>
      </c>
      <c r="E755">
        <v>336</v>
      </c>
      <c r="F755" t="s">
        <v>33</v>
      </c>
      <c r="U755" t="s">
        <v>362</v>
      </c>
      <c r="V755" t="s">
        <v>363</v>
      </c>
      <c r="Y755" t="s">
        <v>70</v>
      </c>
      <c r="AC755" t="s">
        <v>364</v>
      </c>
    </row>
    <row r="756" spans="1:29" x14ac:dyDescent="0.2">
      <c r="A756" t="s">
        <v>370</v>
      </c>
      <c r="B756" t="s">
        <v>589</v>
      </c>
      <c r="C756">
        <v>31037</v>
      </c>
      <c r="D756">
        <v>31369</v>
      </c>
      <c r="E756">
        <v>333</v>
      </c>
      <c r="F756" t="s">
        <v>33</v>
      </c>
      <c r="U756" t="s">
        <v>371</v>
      </c>
      <c r="V756" t="s">
        <v>372</v>
      </c>
      <c r="Y756" t="s">
        <v>373</v>
      </c>
      <c r="AC756" t="s">
        <v>374</v>
      </c>
    </row>
    <row r="757" spans="1:29" x14ac:dyDescent="0.2">
      <c r="A757" t="s">
        <v>365</v>
      </c>
      <c r="B757" t="s">
        <v>589</v>
      </c>
      <c r="C757">
        <v>3041</v>
      </c>
      <c r="D757">
        <v>3364</v>
      </c>
      <c r="E757">
        <v>324</v>
      </c>
      <c r="F757" t="s">
        <v>33</v>
      </c>
      <c r="U757" t="s">
        <v>366</v>
      </c>
      <c r="V757" t="s">
        <v>367</v>
      </c>
      <c r="Y757" t="s">
        <v>368</v>
      </c>
      <c r="AC757" t="s">
        <v>369</v>
      </c>
    </row>
    <row r="758" spans="1:29" x14ac:dyDescent="0.2">
      <c r="A758" t="s">
        <v>67</v>
      </c>
      <c r="B758" t="s">
        <v>589</v>
      </c>
      <c r="C758">
        <v>29844</v>
      </c>
      <c r="D758">
        <v>30142</v>
      </c>
      <c r="E758">
        <v>299</v>
      </c>
      <c r="F758" t="s">
        <v>33</v>
      </c>
      <c r="U758" t="s">
        <v>375</v>
      </c>
      <c r="Y758" t="s">
        <v>70</v>
      </c>
    </row>
    <row r="759" spans="1:29" x14ac:dyDescent="0.2">
      <c r="A759" t="s">
        <v>376</v>
      </c>
      <c r="B759" t="s">
        <v>589</v>
      </c>
      <c r="C759">
        <v>30352</v>
      </c>
      <c r="D759">
        <v>30669</v>
      </c>
      <c r="E759">
        <v>318</v>
      </c>
      <c r="F759" t="s">
        <v>31</v>
      </c>
      <c r="G759" t="s">
        <v>377</v>
      </c>
      <c r="S759" t="s">
        <v>378</v>
      </c>
      <c r="U759" t="s">
        <v>379</v>
      </c>
      <c r="V759" t="s">
        <v>380</v>
      </c>
      <c r="Y759" t="s">
        <v>381</v>
      </c>
      <c r="AC759" t="s">
        <v>382</v>
      </c>
    </row>
    <row r="760" spans="1:29" x14ac:dyDescent="0.2">
      <c r="A760" t="s">
        <v>340</v>
      </c>
      <c r="B760" t="s">
        <v>589</v>
      </c>
      <c r="C760">
        <v>64005</v>
      </c>
      <c r="D760">
        <v>64319</v>
      </c>
      <c r="E760">
        <v>315</v>
      </c>
      <c r="F760" t="s">
        <v>33</v>
      </c>
      <c r="U760" t="s">
        <v>383</v>
      </c>
      <c r="V760" t="s">
        <v>384</v>
      </c>
      <c r="X760" t="s">
        <v>343</v>
      </c>
      <c r="Y760" t="s">
        <v>344</v>
      </c>
      <c r="AC760" t="s">
        <v>385</v>
      </c>
    </row>
    <row r="761" spans="1:29" x14ac:dyDescent="0.2">
      <c r="A761" t="s">
        <v>219</v>
      </c>
      <c r="B761" t="s">
        <v>589</v>
      </c>
      <c r="C761">
        <v>48431</v>
      </c>
      <c r="D761">
        <v>48733</v>
      </c>
      <c r="E761">
        <v>303</v>
      </c>
      <c r="F761" t="s">
        <v>31</v>
      </c>
      <c r="U761" t="s">
        <v>391</v>
      </c>
      <c r="Y761" t="s">
        <v>222</v>
      </c>
      <c r="AC761" t="s">
        <v>392</v>
      </c>
    </row>
    <row r="762" spans="1:29" x14ac:dyDescent="0.2">
      <c r="A762" t="s">
        <v>386</v>
      </c>
      <c r="B762" t="s">
        <v>589</v>
      </c>
      <c r="C762">
        <v>29337</v>
      </c>
      <c r="D762">
        <v>29639</v>
      </c>
      <c r="E762">
        <v>303</v>
      </c>
      <c r="F762" t="s">
        <v>33</v>
      </c>
      <c r="U762" t="s">
        <v>387</v>
      </c>
      <c r="V762" t="s">
        <v>388</v>
      </c>
      <c r="Y762" t="s">
        <v>389</v>
      </c>
      <c r="AC762" t="s">
        <v>390</v>
      </c>
    </row>
    <row r="763" spans="1:29" x14ac:dyDescent="0.2">
      <c r="A763" t="s">
        <v>399</v>
      </c>
      <c r="B763" t="s">
        <v>589</v>
      </c>
      <c r="C763">
        <v>36189</v>
      </c>
      <c r="D763">
        <v>36479</v>
      </c>
      <c r="E763">
        <v>291</v>
      </c>
      <c r="F763" t="s">
        <v>33</v>
      </c>
      <c r="G763" t="s">
        <v>377</v>
      </c>
      <c r="T763" t="s">
        <v>400</v>
      </c>
      <c r="U763" t="s">
        <v>401</v>
      </c>
      <c r="V763" t="s">
        <v>402</v>
      </c>
      <c r="Y763" t="s">
        <v>403</v>
      </c>
      <c r="AC763" t="s">
        <v>404</v>
      </c>
    </row>
    <row r="764" spans="1:29" x14ac:dyDescent="0.2">
      <c r="A764" t="s">
        <v>405</v>
      </c>
      <c r="B764" t="s">
        <v>589</v>
      </c>
      <c r="C764">
        <v>35891</v>
      </c>
      <c r="D764">
        <v>36178</v>
      </c>
      <c r="E764">
        <v>288</v>
      </c>
      <c r="F764" t="s">
        <v>33</v>
      </c>
      <c r="G764" t="s">
        <v>261</v>
      </c>
      <c r="U764" t="s">
        <v>406</v>
      </c>
      <c r="V764" t="s">
        <v>407</v>
      </c>
      <c r="Y764" t="s">
        <v>408</v>
      </c>
      <c r="AC764" t="s">
        <v>409</v>
      </c>
    </row>
    <row r="765" spans="1:29" x14ac:dyDescent="0.2">
      <c r="A765" t="s">
        <v>393</v>
      </c>
      <c r="B765" t="s">
        <v>589</v>
      </c>
      <c r="C765">
        <v>15813</v>
      </c>
      <c r="D765">
        <v>16097</v>
      </c>
      <c r="E765">
        <v>285</v>
      </c>
      <c r="F765" t="s">
        <v>31</v>
      </c>
      <c r="G765" t="s">
        <v>142</v>
      </c>
      <c r="T765" t="s">
        <v>46</v>
      </c>
      <c r="U765" t="s">
        <v>394</v>
      </c>
      <c r="V765" t="s">
        <v>395</v>
      </c>
      <c r="X765" t="s">
        <v>396</v>
      </c>
      <c r="Y765" t="s">
        <v>397</v>
      </c>
      <c r="AC765" t="s">
        <v>398</v>
      </c>
    </row>
    <row r="766" spans="1:29" x14ac:dyDescent="0.2">
      <c r="A766" t="s">
        <v>393</v>
      </c>
      <c r="B766" t="s">
        <v>589</v>
      </c>
      <c r="C766">
        <v>65842</v>
      </c>
      <c r="D766">
        <v>66123</v>
      </c>
      <c r="E766">
        <v>282</v>
      </c>
      <c r="F766" t="s">
        <v>31</v>
      </c>
      <c r="G766" t="s">
        <v>142</v>
      </c>
      <c r="T766" t="s">
        <v>46</v>
      </c>
      <c r="U766" t="s">
        <v>410</v>
      </c>
      <c r="V766" t="s">
        <v>411</v>
      </c>
      <c r="X766" t="s">
        <v>396</v>
      </c>
      <c r="Y766" t="s">
        <v>397</v>
      </c>
      <c r="AC766" t="s">
        <v>412</v>
      </c>
    </row>
    <row r="767" spans="1:29" x14ac:dyDescent="0.2">
      <c r="A767" t="s">
        <v>393</v>
      </c>
      <c r="B767" t="s">
        <v>589</v>
      </c>
      <c r="C767">
        <v>89620</v>
      </c>
      <c r="D767">
        <v>89898</v>
      </c>
      <c r="E767">
        <v>279</v>
      </c>
      <c r="F767" t="s">
        <v>31</v>
      </c>
      <c r="G767" t="s">
        <v>142</v>
      </c>
      <c r="T767" t="s">
        <v>46</v>
      </c>
      <c r="U767" t="s">
        <v>413</v>
      </c>
      <c r="V767" t="s">
        <v>414</v>
      </c>
      <c r="X767" t="s">
        <v>396</v>
      </c>
      <c r="Y767" t="s">
        <v>397</v>
      </c>
      <c r="AC767" t="s">
        <v>415</v>
      </c>
    </row>
    <row r="768" spans="1:29" x14ac:dyDescent="0.2">
      <c r="A768" t="s">
        <v>67</v>
      </c>
      <c r="B768" t="s">
        <v>589</v>
      </c>
      <c r="C768">
        <v>31822</v>
      </c>
      <c r="D768">
        <v>32097</v>
      </c>
      <c r="E768">
        <v>276</v>
      </c>
      <c r="F768" t="s">
        <v>31</v>
      </c>
      <c r="U768" t="s">
        <v>416</v>
      </c>
      <c r="V768" t="s">
        <v>417</v>
      </c>
      <c r="Y768" t="s">
        <v>70</v>
      </c>
      <c r="AC768" t="s">
        <v>418</v>
      </c>
    </row>
    <row r="769" spans="1:29" x14ac:dyDescent="0.2">
      <c r="A769" t="s">
        <v>308</v>
      </c>
      <c r="B769" t="s">
        <v>589</v>
      </c>
      <c r="C769">
        <v>40245</v>
      </c>
      <c r="D769">
        <v>40514</v>
      </c>
      <c r="E769">
        <v>270</v>
      </c>
      <c r="F769" t="s">
        <v>33</v>
      </c>
      <c r="G769" t="s">
        <v>309</v>
      </c>
      <c r="U769" t="s">
        <v>419</v>
      </c>
      <c r="V769" t="s">
        <v>420</v>
      </c>
      <c r="Y769" t="s">
        <v>311</v>
      </c>
      <c r="AC769" t="s">
        <v>421</v>
      </c>
    </row>
    <row r="770" spans="1:29" x14ac:dyDescent="0.2">
      <c r="A770" t="s">
        <v>427</v>
      </c>
      <c r="B770" t="s">
        <v>589</v>
      </c>
      <c r="C770">
        <v>66610</v>
      </c>
      <c r="D770">
        <v>66864</v>
      </c>
      <c r="E770">
        <v>255</v>
      </c>
      <c r="F770" t="s">
        <v>33</v>
      </c>
      <c r="U770" t="s">
        <v>428</v>
      </c>
      <c r="V770" t="s">
        <v>429</v>
      </c>
      <c r="Y770" t="s">
        <v>430</v>
      </c>
      <c r="AC770" t="s">
        <v>431</v>
      </c>
    </row>
    <row r="771" spans="1:29" x14ac:dyDescent="0.2">
      <c r="A771" t="s">
        <v>422</v>
      </c>
      <c r="B771" t="s">
        <v>589</v>
      </c>
      <c r="C771">
        <v>37267</v>
      </c>
      <c r="D771">
        <v>37521</v>
      </c>
      <c r="E771">
        <v>255</v>
      </c>
      <c r="F771" t="s">
        <v>33</v>
      </c>
      <c r="U771" t="s">
        <v>423</v>
      </c>
      <c r="V771" t="s">
        <v>424</v>
      </c>
      <c r="Y771" t="s">
        <v>425</v>
      </c>
      <c r="AC771" t="s">
        <v>426</v>
      </c>
    </row>
    <row r="772" spans="1:29" x14ac:dyDescent="0.2">
      <c r="A772" t="s">
        <v>432</v>
      </c>
      <c r="B772" t="s">
        <v>589</v>
      </c>
      <c r="C772">
        <v>44777</v>
      </c>
      <c r="D772">
        <v>45019</v>
      </c>
      <c r="E772">
        <v>243</v>
      </c>
      <c r="F772" t="s">
        <v>33</v>
      </c>
      <c r="U772" t="s">
        <v>433</v>
      </c>
      <c r="V772" t="s">
        <v>434</v>
      </c>
      <c r="Y772" t="s">
        <v>435</v>
      </c>
      <c r="AC772" t="s">
        <v>436</v>
      </c>
    </row>
    <row r="773" spans="1:29" x14ac:dyDescent="0.2">
      <c r="A773" t="s">
        <v>437</v>
      </c>
      <c r="B773" t="s">
        <v>589</v>
      </c>
      <c r="C773">
        <v>1799</v>
      </c>
      <c r="D773">
        <v>2032</v>
      </c>
      <c r="E773">
        <v>234</v>
      </c>
      <c r="F773" t="s">
        <v>33</v>
      </c>
      <c r="U773" t="s">
        <v>438</v>
      </c>
      <c r="V773" t="s">
        <v>439</v>
      </c>
      <c r="Y773" t="s">
        <v>440</v>
      </c>
      <c r="AC773" t="s">
        <v>441</v>
      </c>
    </row>
    <row r="774" spans="1:29" x14ac:dyDescent="0.2">
      <c r="A774" t="s">
        <v>67</v>
      </c>
      <c r="B774" t="s">
        <v>589</v>
      </c>
      <c r="C774">
        <v>79821</v>
      </c>
      <c r="D774">
        <v>80048</v>
      </c>
      <c r="E774">
        <v>228</v>
      </c>
      <c r="F774" t="s">
        <v>31</v>
      </c>
      <c r="U774" t="s">
        <v>442</v>
      </c>
      <c r="V774" t="s">
        <v>443</v>
      </c>
      <c r="Y774" t="s">
        <v>70</v>
      </c>
      <c r="AC774" t="s">
        <v>444</v>
      </c>
    </row>
    <row r="775" spans="1:29" x14ac:dyDescent="0.2">
      <c r="A775" t="s">
        <v>445</v>
      </c>
      <c r="B775" t="s">
        <v>589</v>
      </c>
      <c r="C775">
        <v>41419</v>
      </c>
      <c r="D775">
        <v>41640</v>
      </c>
      <c r="E775">
        <v>222</v>
      </c>
      <c r="F775" t="s">
        <v>33</v>
      </c>
      <c r="U775" t="s">
        <v>446</v>
      </c>
      <c r="V775" t="s">
        <v>447</v>
      </c>
      <c r="Y775" t="s">
        <v>448</v>
      </c>
      <c r="AC775" t="s">
        <v>449</v>
      </c>
    </row>
    <row r="776" spans="1:29" x14ac:dyDescent="0.2">
      <c r="A776" t="s">
        <v>67</v>
      </c>
      <c r="B776" t="s">
        <v>589</v>
      </c>
      <c r="C776">
        <v>32289</v>
      </c>
      <c r="D776">
        <v>32483</v>
      </c>
      <c r="E776">
        <v>195</v>
      </c>
      <c r="F776" t="s">
        <v>31</v>
      </c>
      <c r="U776" t="s">
        <v>453</v>
      </c>
      <c r="V776" t="s">
        <v>454</v>
      </c>
      <c r="Y776" t="s">
        <v>70</v>
      </c>
      <c r="AC776" t="s">
        <v>455</v>
      </c>
    </row>
    <row r="777" spans="1:29" x14ac:dyDescent="0.2">
      <c r="A777" t="s">
        <v>445</v>
      </c>
      <c r="B777" t="s">
        <v>589</v>
      </c>
      <c r="C777">
        <v>36654</v>
      </c>
      <c r="D777">
        <v>36848</v>
      </c>
      <c r="E777">
        <v>195</v>
      </c>
      <c r="F777" t="s">
        <v>31</v>
      </c>
      <c r="U777" t="s">
        <v>450</v>
      </c>
      <c r="V777" t="s">
        <v>451</v>
      </c>
      <c r="Y777" t="s">
        <v>448</v>
      </c>
      <c r="AC777" t="s">
        <v>452</v>
      </c>
    </row>
    <row r="778" spans="1:29" x14ac:dyDescent="0.2">
      <c r="A778" t="s">
        <v>67</v>
      </c>
      <c r="B778" t="s">
        <v>589</v>
      </c>
      <c r="C778">
        <v>26004</v>
      </c>
      <c r="D778">
        <v>26195</v>
      </c>
      <c r="E778">
        <v>192</v>
      </c>
      <c r="F778" t="s">
        <v>33</v>
      </c>
      <c r="U778" t="s">
        <v>456</v>
      </c>
      <c r="Y778" t="s">
        <v>70</v>
      </c>
      <c r="AC778" t="s">
        <v>457</v>
      </c>
    </row>
    <row r="779" spans="1:29" x14ac:dyDescent="0.2">
      <c r="A779" t="s">
        <v>67</v>
      </c>
      <c r="B779" t="s">
        <v>589</v>
      </c>
      <c r="C779">
        <v>31422</v>
      </c>
      <c r="D779">
        <v>31595</v>
      </c>
      <c r="E779">
        <v>174</v>
      </c>
      <c r="F779" t="s">
        <v>31</v>
      </c>
      <c r="U779" t="s">
        <v>458</v>
      </c>
      <c r="Y779" t="s">
        <v>70</v>
      </c>
      <c r="AC779" t="s">
        <v>459</v>
      </c>
    </row>
    <row r="780" spans="1:29" x14ac:dyDescent="0.2">
      <c r="A780" t="s">
        <v>67</v>
      </c>
      <c r="B780" t="s">
        <v>589</v>
      </c>
      <c r="C780">
        <v>44249</v>
      </c>
      <c r="D780">
        <v>44419</v>
      </c>
      <c r="E780">
        <v>171</v>
      </c>
      <c r="F780" t="s">
        <v>33</v>
      </c>
      <c r="U780" t="s">
        <v>460</v>
      </c>
      <c r="Y780" t="s">
        <v>70</v>
      </c>
      <c r="AC780" t="s">
        <v>461</v>
      </c>
    </row>
    <row r="781" spans="1:29" x14ac:dyDescent="0.2">
      <c r="A781" t="s">
        <v>67</v>
      </c>
      <c r="B781" t="s">
        <v>589</v>
      </c>
      <c r="C781">
        <v>31641</v>
      </c>
      <c r="D781">
        <v>31790</v>
      </c>
      <c r="E781">
        <v>150</v>
      </c>
      <c r="F781" t="s">
        <v>33</v>
      </c>
      <c r="U781" t="s">
        <v>462</v>
      </c>
      <c r="Y781" t="s">
        <v>70</v>
      </c>
      <c r="AC781" t="s">
        <v>463</v>
      </c>
    </row>
    <row r="782" spans="1:29" x14ac:dyDescent="0.2">
      <c r="A782" t="s">
        <v>67</v>
      </c>
      <c r="B782" t="s">
        <v>589</v>
      </c>
      <c r="C782">
        <v>93076</v>
      </c>
      <c r="D782">
        <v>93216</v>
      </c>
      <c r="E782">
        <v>141</v>
      </c>
      <c r="F782" t="s">
        <v>31</v>
      </c>
      <c r="U782" t="s">
        <v>464</v>
      </c>
      <c r="Y782" t="s">
        <v>70</v>
      </c>
      <c r="AC782" t="s">
        <v>465</v>
      </c>
    </row>
    <row r="783" spans="1:29" x14ac:dyDescent="0.2">
      <c r="A783" t="s">
        <v>23</v>
      </c>
      <c r="B783" t="s">
        <v>589</v>
      </c>
      <c r="C783">
        <v>1</v>
      </c>
      <c r="D783">
        <v>103307</v>
      </c>
      <c r="E783">
        <v>1869</v>
      </c>
      <c r="F783" t="s">
        <v>33</v>
      </c>
      <c r="U783" t="s">
        <v>34</v>
      </c>
      <c r="V783" t="s">
        <v>35</v>
      </c>
    </row>
    <row r="784" spans="1:29" x14ac:dyDescent="0.2">
      <c r="A784" t="s">
        <v>467</v>
      </c>
      <c r="B784" t="s">
        <v>589</v>
      </c>
      <c r="C784">
        <v>85199</v>
      </c>
      <c r="D784">
        <v>88138</v>
      </c>
      <c r="E784">
        <v>2940</v>
      </c>
      <c r="F784" t="s">
        <v>33</v>
      </c>
      <c r="U784" t="s">
        <v>47</v>
      </c>
      <c r="V784" t="s">
        <v>48</v>
      </c>
      <c r="X784" t="s">
        <v>49</v>
      </c>
    </row>
    <row r="785" spans="1:24" x14ac:dyDescent="0.2">
      <c r="A785" t="s">
        <v>466</v>
      </c>
      <c r="B785" t="s">
        <v>589</v>
      </c>
      <c r="C785">
        <v>8531</v>
      </c>
      <c r="D785">
        <v>11458</v>
      </c>
      <c r="E785">
        <v>2928</v>
      </c>
      <c r="F785" t="s">
        <v>31</v>
      </c>
      <c r="U785" t="s">
        <v>40</v>
      </c>
      <c r="V785" t="s">
        <v>41</v>
      </c>
      <c r="X785" t="s">
        <v>42</v>
      </c>
    </row>
    <row r="786" spans="1:24" x14ac:dyDescent="0.2">
      <c r="A786" t="s">
        <v>23</v>
      </c>
      <c r="B786" t="s">
        <v>589</v>
      </c>
      <c r="C786">
        <v>32647</v>
      </c>
      <c r="D786">
        <v>35523</v>
      </c>
      <c r="E786">
        <v>2877</v>
      </c>
      <c r="F786" t="s">
        <v>31</v>
      </c>
      <c r="U786" t="s">
        <v>53</v>
      </c>
      <c r="V786" t="s">
        <v>54</v>
      </c>
    </row>
    <row r="787" spans="1:24" x14ac:dyDescent="0.2">
      <c r="A787" t="s">
        <v>23</v>
      </c>
      <c r="B787" t="s">
        <v>589</v>
      </c>
      <c r="C787">
        <v>54005</v>
      </c>
      <c r="D787">
        <v>56392</v>
      </c>
      <c r="E787">
        <v>2388</v>
      </c>
      <c r="F787" t="s">
        <v>33</v>
      </c>
      <c r="U787" t="s">
        <v>58</v>
      </c>
      <c r="V787" t="s">
        <v>59</v>
      </c>
    </row>
    <row r="788" spans="1:24" x14ac:dyDescent="0.2">
      <c r="A788" t="s">
        <v>23</v>
      </c>
      <c r="B788" t="s">
        <v>589</v>
      </c>
      <c r="C788">
        <v>58527</v>
      </c>
      <c r="D788">
        <v>60902</v>
      </c>
      <c r="E788">
        <v>2376</v>
      </c>
      <c r="F788" t="s">
        <v>33</v>
      </c>
      <c r="U788" t="s">
        <v>63</v>
      </c>
      <c r="V788" t="s">
        <v>64</v>
      </c>
    </row>
    <row r="789" spans="1:24" x14ac:dyDescent="0.2">
      <c r="A789" t="s">
        <v>468</v>
      </c>
      <c r="B789" t="s">
        <v>589</v>
      </c>
      <c r="C789">
        <v>6373</v>
      </c>
      <c r="D789">
        <v>8517</v>
      </c>
      <c r="E789">
        <v>2145</v>
      </c>
      <c r="F789" t="s">
        <v>31</v>
      </c>
      <c r="U789" t="s">
        <v>74</v>
      </c>
      <c r="V789" t="s">
        <v>75</v>
      </c>
      <c r="X789" t="s">
        <v>76</v>
      </c>
    </row>
    <row r="790" spans="1:24" x14ac:dyDescent="0.2">
      <c r="A790" t="s">
        <v>23</v>
      </c>
      <c r="B790" t="s">
        <v>589</v>
      </c>
      <c r="C790">
        <v>20266</v>
      </c>
      <c r="D790">
        <v>22182</v>
      </c>
      <c r="E790">
        <v>1917</v>
      </c>
      <c r="F790" t="s">
        <v>31</v>
      </c>
      <c r="U790" t="s">
        <v>68</v>
      </c>
      <c r="V790" t="s">
        <v>69</v>
      </c>
    </row>
    <row r="791" spans="1:24" x14ac:dyDescent="0.2">
      <c r="A791" t="s">
        <v>23</v>
      </c>
      <c r="B791" t="s">
        <v>589</v>
      </c>
      <c r="C791">
        <v>80203</v>
      </c>
      <c r="D791">
        <v>82152</v>
      </c>
      <c r="E791">
        <v>1950</v>
      </c>
      <c r="F791" t="s">
        <v>33</v>
      </c>
      <c r="U791" t="s">
        <v>79</v>
      </c>
      <c r="V791" t="s">
        <v>80</v>
      </c>
    </row>
    <row r="792" spans="1:24" x14ac:dyDescent="0.2">
      <c r="A792" t="s">
        <v>23</v>
      </c>
      <c r="B792" t="s">
        <v>589</v>
      </c>
      <c r="C792">
        <v>49431</v>
      </c>
      <c r="D792">
        <v>51197</v>
      </c>
      <c r="E792">
        <v>1767</v>
      </c>
      <c r="F792" t="s">
        <v>31</v>
      </c>
      <c r="U792" t="s">
        <v>83</v>
      </c>
      <c r="V792" t="s">
        <v>84</v>
      </c>
    </row>
    <row r="793" spans="1:24" x14ac:dyDescent="0.2">
      <c r="A793" t="s">
        <v>23</v>
      </c>
      <c r="B793" t="s">
        <v>589</v>
      </c>
      <c r="C793">
        <v>22328</v>
      </c>
      <c r="D793">
        <v>24058</v>
      </c>
      <c r="E793">
        <v>1731</v>
      </c>
      <c r="F793" t="s">
        <v>31</v>
      </c>
      <c r="U793" t="s">
        <v>88</v>
      </c>
      <c r="V793" t="s">
        <v>89</v>
      </c>
    </row>
    <row r="794" spans="1:24" x14ac:dyDescent="0.2">
      <c r="A794" t="s">
        <v>23</v>
      </c>
      <c r="B794" t="s">
        <v>589</v>
      </c>
      <c r="C794">
        <v>60905</v>
      </c>
      <c r="D794">
        <v>62581</v>
      </c>
      <c r="E794">
        <v>1677</v>
      </c>
      <c r="F794" t="s">
        <v>33</v>
      </c>
      <c r="U794" t="s">
        <v>92</v>
      </c>
      <c r="V794" t="s">
        <v>93</v>
      </c>
    </row>
    <row r="795" spans="1:24" x14ac:dyDescent="0.2">
      <c r="A795" t="s">
        <v>23</v>
      </c>
      <c r="B795" t="s">
        <v>589</v>
      </c>
      <c r="C795">
        <v>56954</v>
      </c>
      <c r="D795">
        <v>58522</v>
      </c>
      <c r="E795">
        <v>1569</v>
      </c>
      <c r="F795" t="s">
        <v>33</v>
      </c>
      <c r="U795" t="s">
        <v>95</v>
      </c>
      <c r="V795" t="s">
        <v>96</v>
      </c>
    </row>
    <row r="796" spans="1:24" x14ac:dyDescent="0.2">
      <c r="A796" t="s">
        <v>23</v>
      </c>
      <c r="B796" t="s">
        <v>589</v>
      </c>
      <c r="C796">
        <v>73483</v>
      </c>
      <c r="D796">
        <v>74928</v>
      </c>
      <c r="E796">
        <v>1446</v>
      </c>
      <c r="F796" t="s">
        <v>33</v>
      </c>
      <c r="U796" t="s">
        <v>99</v>
      </c>
      <c r="V796" t="s">
        <v>100</v>
      </c>
    </row>
    <row r="797" spans="1:24" x14ac:dyDescent="0.2">
      <c r="A797" t="s">
        <v>23</v>
      </c>
      <c r="B797" t="s">
        <v>589</v>
      </c>
      <c r="C797">
        <v>76204</v>
      </c>
      <c r="D797">
        <v>77592</v>
      </c>
      <c r="E797">
        <v>1389</v>
      </c>
      <c r="F797" t="s">
        <v>31</v>
      </c>
      <c r="U797" t="s">
        <v>107</v>
      </c>
      <c r="V797" t="s">
        <v>108</v>
      </c>
    </row>
    <row r="798" spans="1:24" x14ac:dyDescent="0.2">
      <c r="A798" t="s">
        <v>23</v>
      </c>
      <c r="B798" t="s">
        <v>589</v>
      </c>
      <c r="C798">
        <v>97173</v>
      </c>
      <c r="D798">
        <v>98522</v>
      </c>
      <c r="E798">
        <v>1350</v>
      </c>
      <c r="F798" t="s">
        <v>31</v>
      </c>
      <c r="U798" t="s">
        <v>110</v>
      </c>
      <c r="V798" t="s">
        <v>111</v>
      </c>
    </row>
    <row r="799" spans="1:24" x14ac:dyDescent="0.2">
      <c r="A799" t="s">
        <v>23</v>
      </c>
      <c r="B799" t="s">
        <v>589</v>
      </c>
      <c r="C799">
        <v>100781</v>
      </c>
      <c r="D799">
        <v>101628</v>
      </c>
      <c r="E799">
        <v>848</v>
      </c>
      <c r="F799" t="s">
        <v>31</v>
      </c>
      <c r="U799" t="s">
        <v>105</v>
      </c>
    </row>
    <row r="800" spans="1:24" x14ac:dyDescent="0.2">
      <c r="A800" t="s">
        <v>23</v>
      </c>
      <c r="B800" t="s">
        <v>589</v>
      </c>
      <c r="C800">
        <v>4241</v>
      </c>
      <c r="D800">
        <v>5257</v>
      </c>
      <c r="E800">
        <v>1017</v>
      </c>
      <c r="F800" t="s">
        <v>31</v>
      </c>
      <c r="U800" t="s">
        <v>115</v>
      </c>
      <c r="V800" t="s">
        <v>116</v>
      </c>
    </row>
    <row r="801" spans="1:24" x14ac:dyDescent="0.2">
      <c r="A801" t="s">
        <v>469</v>
      </c>
      <c r="B801" t="s">
        <v>589</v>
      </c>
      <c r="C801">
        <v>51537</v>
      </c>
      <c r="D801">
        <v>52805</v>
      </c>
      <c r="E801">
        <v>1269</v>
      </c>
      <c r="F801" t="s">
        <v>31</v>
      </c>
      <c r="U801" t="s">
        <v>120</v>
      </c>
      <c r="V801" t="s">
        <v>121</v>
      </c>
      <c r="X801" t="s">
        <v>122</v>
      </c>
    </row>
    <row r="802" spans="1:24" x14ac:dyDescent="0.2">
      <c r="A802" t="s">
        <v>23</v>
      </c>
      <c r="B802" t="s">
        <v>589</v>
      </c>
      <c r="C802">
        <v>26352</v>
      </c>
      <c r="D802">
        <v>27608</v>
      </c>
      <c r="E802">
        <v>1257</v>
      </c>
      <c r="F802" t="s">
        <v>33</v>
      </c>
      <c r="U802" t="s">
        <v>126</v>
      </c>
      <c r="V802" t="s">
        <v>127</v>
      </c>
    </row>
    <row r="803" spans="1:24" x14ac:dyDescent="0.2">
      <c r="A803" t="s">
        <v>23</v>
      </c>
      <c r="B803" t="s">
        <v>589</v>
      </c>
      <c r="C803">
        <v>78642</v>
      </c>
      <c r="D803">
        <v>79775</v>
      </c>
      <c r="E803">
        <v>1134</v>
      </c>
      <c r="F803" t="s">
        <v>31</v>
      </c>
      <c r="U803" t="s">
        <v>130</v>
      </c>
      <c r="V803" t="s">
        <v>131</v>
      </c>
    </row>
    <row r="804" spans="1:24" x14ac:dyDescent="0.2">
      <c r="A804" t="s">
        <v>23</v>
      </c>
      <c r="B804" t="s">
        <v>589</v>
      </c>
      <c r="C804">
        <v>52881</v>
      </c>
      <c r="D804">
        <v>53996</v>
      </c>
      <c r="E804">
        <v>1116</v>
      </c>
      <c r="F804" t="s">
        <v>33</v>
      </c>
      <c r="U804" t="s">
        <v>138</v>
      </c>
      <c r="V804" t="s">
        <v>139</v>
      </c>
    </row>
    <row r="805" spans="1:24" x14ac:dyDescent="0.2">
      <c r="A805" t="s">
        <v>470</v>
      </c>
      <c r="B805" t="s">
        <v>589</v>
      </c>
      <c r="C805">
        <v>62908</v>
      </c>
      <c r="D805">
        <v>64011</v>
      </c>
      <c r="E805">
        <v>1104</v>
      </c>
      <c r="F805" t="s">
        <v>31</v>
      </c>
      <c r="U805" t="s">
        <v>143</v>
      </c>
      <c r="V805" t="s">
        <v>144</v>
      </c>
      <c r="X805" t="s">
        <v>145</v>
      </c>
    </row>
    <row r="806" spans="1:24" x14ac:dyDescent="0.2">
      <c r="A806" t="s">
        <v>23</v>
      </c>
      <c r="B806" t="s">
        <v>589</v>
      </c>
      <c r="C806">
        <v>83905</v>
      </c>
      <c r="D806">
        <v>85017</v>
      </c>
      <c r="E806">
        <v>1113</v>
      </c>
      <c r="F806" t="s">
        <v>33</v>
      </c>
      <c r="U806" t="s">
        <v>134</v>
      </c>
      <c r="V806" t="s">
        <v>135</v>
      </c>
    </row>
    <row r="807" spans="1:24" x14ac:dyDescent="0.2">
      <c r="A807" t="s">
        <v>23</v>
      </c>
      <c r="B807" t="s">
        <v>589</v>
      </c>
      <c r="C807">
        <v>66936</v>
      </c>
      <c r="D807">
        <v>67976</v>
      </c>
      <c r="E807">
        <v>1041</v>
      </c>
      <c r="F807" t="s">
        <v>33</v>
      </c>
      <c r="U807" t="s">
        <v>148</v>
      </c>
      <c r="V807" t="s">
        <v>149</v>
      </c>
    </row>
    <row r="808" spans="1:24" x14ac:dyDescent="0.2">
      <c r="A808" t="s">
        <v>23</v>
      </c>
      <c r="B808" t="s">
        <v>589</v>
      </c>
      <c r="C808">
        <v>27605</v>
      </c>
      <c r="D808">
        <v>28630</v>
      </c>
      <c r="E808">
        <v>1026</v>
      </c>
      <c r="F808" t="s">
        <v>33</v>
      </c>
      <c r="U808" t="s">
        <v>153</v>
      </c>
      <c r="V808" t="s">
        <v>154</v>
      </c>
    </row>
    <row r="809" spans="1:24" x14ac:dyDescent="0.2">
      <c r="A809" t="s">
        <v>23</v>
      </c>
      <c r="B809" t="s">
        <v>589</v>
      </c>
      <c r="C809">
        <v>99125</v>
      </c>
      <c r="D809">
        <v>100141</v>
      </c>
      <c r="E809">
        <v>1017</v>
      </c>
      <c r="F809" t="s">
        <v>31</v>
      </c>
      <c r="U809" t="s">
        <v>158</v>
      </c>
      <c r="V809" t="s">
        <v>159</v>
      </c>
    </row>
    <row r="810" spans="1:24" x14ac:dyDescent="0.2">
      <c r="A810" t="s">
        <v>471</v>
      </c>
      <c r="B810" t="s">
        <v>589</v>
      </c>
      <c r="C810">
        <v>64822</v>
      </c>
      <c r="D810">
        <v>65832</v>
      </c>
      <c r="E810">
        <v>1011</v>
      </c>
      <c r="F810" t="s">
        <v>31</v>
      </c>
      <c r="U810" t="s">
        <v>164</v>
      </c>
      <c r="V810" t="s">
        <v>165</v>
      </c>
      <c r="X810" t="s">
        <v>166</v>
      </c>
    </row>
    <row r="811" spans="1:24" x14ac:dyDescent="0.2">
      <c r="A811" t="s">
        <v>23</v>
      </c>
      <c r="B811" t="s">
        <v>589</v>
      </c>
      <c r="C811">
        <v>77599</v>
      </c>
      <c r="D811">
        <v>78591</v>
      </c>
      <c r="E811">
        <v>993</v>
      </c>
      <c r="F811" t="s">
        <v>31</v>
      </c>
      <c r="U811" t="s">
        <v>169</v>
      </c>
      <c r="V811" t="s">
        <v>170</v>
      </c>
    </row>
    <row r="812" spans="1:24" x14ac:dyDescent="0.2">
      <c r="A812" t="s">
        <v>471</v>
      </c>
      <c r="B812" t="s">
        <v>589</v>
      </c>
      <c r="C812">
        <v>88627</v>
      </c>
      <c r="D812">
        <v>89616</v>
      </c>
      <c r="E812">
        <v>990</v>
      </c>
      <c r="F812" t="s">
        <v>31</v>
      </c>
      <c r="U812" t="s">
        <v>184</v>
      </c>
      <c r="V812" t="s">
        <v>185</v>
      </c>
      <c r="X812" t="s">
        <v>166</v>
      </c>
    </row>
    <row r="813" spans="1:24" x14ac:dyDescent="0.2">
      <c r="A813" t="s">
        <v>472</v>
      </c>
      <c r="B813" t="s">
        <v>589</v>
      </c>
      <c r="C813">
        <v>11524</v>
      </c>
      <c r="D813">
        <v>12513</v>
      </c>
      <c r="E813">
        <v>990</v>
      </c>
      <c r="F813" t="s">
        <v>31</v>
      </c>
      <c r="U813" t="s">
        <v>173</v>
      </c>
      <c r="V813" t="s">
        <v>174</v>
      </c>
      <c r="X813" t="s">
        <v>175</v>
      </c>
    </row>
    <row r="814" spans="1:24" x14ac:dyDescent="0.2">
      <c r="A814" t="s">
        <v>23</v>
      </c>
      <c r="B814" t="s">
        <v>589</v>
      </c>
      <c r="C814">
        <v>5340</v>
      </c>
      <c r="D814">
        <v>6284</v>
      </c>
      <c r="E814">
        <v>945</v>
      </c>
      <c r="F814" t="s">
        <v>33</v>
      </c>
      <c r="U814" t="s">
        <v>180</v>
      </c>
      <c r="V814" t="s">
        <v>181</v>
      </c>
    </row>
    <row r="815" spans="1:24" x14ac:dyDescent="0.2">
      <c r="A815" t="s">
        <v>473</v>
      </c>
      <c r="B815" t="s">
        <v>589</v>
      </c>
      <c r="C815">
        <v>14804</v>
      </c>
      <c r="D815">
        <v>15781</v>
      </c>
      <c r="E815">
        <v>978</v>
      </c>
      <c r="F815" t="s">
        <v>31</v>
      </c>
      <c r="U815" t="s">
        <v>188</v>
      </c>
      <c r="V815" t="s">
        <v>189</v>
      </c>
      <c r="X815" t="s">
        <v>190</v>
      </c>
    </row>
    <row r="816" spans="1:24" x14ac:dyDescent="0.2">
      <c r="A816" t="s">
        <v>23</v>
      </c>
      <c r="B816" t="s">
        <v>589</v>
      </c>
      <c r="C816">
        <v>75157</v>
      </c>
      <c r="D816">
        <v>76089</v>
      </c>
      <c r="E816">
        <v>933</v>
      </c>
      <c r="F816" t="s">
        <v>31</v>
      </c>
      <c r="U816" t="s">
        <v>193</v>
      </c>
      <c r="V816" t="s">
        <v>194</v>
      </c>
    </row>
    <row r="817" spans="1:24" x14ac:dyDescent="0.2">
      <c r="A817" t="s">
        <v>23</v>
      </c>
      <c r="B817" t="s">
        <v>589</v>
      </c>
      <c r="C817">
        <v>95369</v>
      </c>
      <c r="D817">
        <v>96241</v>
      </c>
      <c r="E817">
        <v>873</v>
      </c>
      <c r="F817" t="s">
        <v>31</v>
      </c>
      <c r="U817" t="s">
        <v>196</v>
      </c>
      <c r="V817" t="s">
        <v>197</v>
      </c>
    </row>
    <row r="818" spans="1:24" x14ac:dyDescent="0.2">
      <c r="A818" t="s">
        <v>470</v>
      </c>
      <c r="B818" t="s">
        <v>589</v>
      </c>
      <c r="C818">
        <v>13441</v>
      </c>
      <c r="D818">
        <v>14229</v>
      </c>
      <c r="E818">
        <v>789</v>
      </c>
      <c r="F818" t="s">
        <v>31</v>
      </c>
      <c r="U818" t="s">
        <v>199</v>
      </c>
      <c r="V818" t="s">
        <v>200</v>
      </c>
      <c r="X818" t="s">
        <v>145</v>
      </c>
    </row>
    <row r="819" spans="1:24" x14ac:dyDescent="0.2">
      <c r="A819" t="s">
        <v>474</v>
      </c>
      <c r="B819" t="s">
        <v>589</v>
      </c>
      <c r="C819">
        <v>82630</v>
      </c>
      <c r="D819">
        <v>83409</v>
      </c>
      <c r="E819">
        <v>780</v>
      </c>
      <c r="F819" t="s">
        <v>33</v>
      </c>
      <c r="U819" t="s">
        <v>203</v>
      </c>
      <c r="V819" t="s">
        <v>204</v>
      </c>
      <c r="X819" t="s">
        <v>205</v>
      </c>
    </row>
    <row r="820" spans="1:24" x14ac:dyDescent="0.2">
      <c r="A820" t="s">
        <v>475</v>
      </c>
      <c r="B820" t="s">
        <v>589</v>
      </c>
      <c r="C820">
        <v>12674</v>
      </c>
      <c r="D820">
        <v>13438</v>
      </c>
      <c r="E820">
        <v>765</v>
      </c>
      <c r="F820" t="s">
        <v>31</v>
      </c>
      <c r="U820" t="s">
        <v>209</v>
      </c>
      <c r="V820" t="s">
        <v>210</v>
      </c>
      <c r="X820" t="s">
        <v>211</v>
      </c>
    </row>
    <row r="821" spans="1:24" x14ac:dyDescent="0.2">
      <c r="A821" t="s">
        <v>23</v>
      </c>
      <c r="B821" t="s">
        <v>589</v>
      </c>
      <c r="C821">
        <v>40637</v>
      </c>
      <c r="D821">
        <v>41368</v>
      </c>
      <c r="E821">
        <v>732</v>
      </c>
      <c r="F821" t="s">
        <v>33</v>
      </c>
      <c r="U821" t="s">
        <v>215</v>
      </c>
      <c r="V821" t="s">
        <v>216</v>
      </c>
    </row>
    <row r="822" spans="1:24" x14ac:dyDescent="0.2">
      <c r="A822" t="s">
        <v>23</v>
      </c>
      <c r="B822" t="s">
        <v>589</v>
      </c>
      <c r="C822">
        <v>47550</v>
      </c>
      <c r="D822">
        <v>48242</v>
      </c>
      <c r="E822">
        <v>693</v>
      </c>
      <c r="F822" t="s">
        <v>31</v>
      </c>
      <c r="U822" t="s">
        <v>220</v>
      </c>
      <c r="V822" t="s">
        <v>221</v>
      </c>
    </row>
    <row r="823" spans="1:24" x14ac:dyDescent="0.2">
      <c r="A823" t="s">
        <v>23</v>
      </c>
      <c r="B823" t="s">
        <v>589</v>
      </c>
      <c r="C823">
        <v>706</v>
      </c>
      <c r="D823">
        <v>1287</v>
      </c>
      <c r="E823">
        <v>582</v>
      </c>
      <c r="F823" t="s">
        <v>33</v>
      </c>
      <c r="U823" t="s">
        <v>235</v>
      </c>
      <c r="V823" t="s">
        <v>236</v>
      </c>
    </row>
    <row r="824" spans="1:24" x14ac:dyDescent="0.2">
      <c r="A824" t="s">
        <v>23</v>
      </c>
      <c r="B824" t="s">
        <v>589</v>
      </c>
      <c r="C824">
        <v>100246</v>
      </c>
      <c r="D824">
        <v>100704</v>
      </c>
      <c r="E824">
        <v>459</v>
      </c>
      <c r="F824" t="s">
        <v>33</v>
      </c>
      <c r="U824" t="s">
        <v>225</v>
      </c>
      <c r="V824" t="s">
        <v>226</v>
      </c>
    </row>
    <row r="825" spans="1:24" x14ac:dyDescent="0.2">
      <c r="A825" t="s">
        <v>23</v>
      </c>
      <c r="B825" t="s">
        <v>589</v>
      </c>
      <c r="C825">
        <v>48790</v>
      </c>
      <c r="D825">
        <v>49434</v>
      </c>
      <c r="E825">
        <v>645</v>
      </c>
      <c r="F825" t="s">
        <v>31</v>
      </c>
      <c r="U825" t="s">
        <v>230</v>
      </c>
      <c r="V825" t="s">
        <v>231</v>
      </c>
    </row>
    <row r="826" spans="1:24" x14ac:dyDescent="0.2">
      <c r="A826" t="s">
        <v>23</v>
      </c>
      <c r="B826" t="s">
        <v>589</v>
      </c>
      <c r="C826">
        <v>41845</v>
      </c>
      <c r="D826">
        <v>42492</v>
      </c>
      <c r="E826">
        <v>648</v>
      </c>
      <c r="F826" t="s">
        <v>31</v>
      </c>
      <c r="U826" t="s">
        <v>242</v>
      </c>
      <c r="V826" t="s">
        <v>243</v>
      </c>
    </row>
    <row r="827" spans="1:24" x14ac:dyDescent="0.2">
      <c r="A827" t="s">
        <v>23</v>
      </c>
      <c r="B827" t="s">
        <v>589</v>
      </c>
      <c r="C827">
        <v>94718</v>
      </c>
      <c r="D827">
        <v>95344</v>
      </c>
      <c r="E827">
        <v>627</v>
      </c>
      <c r="F827" t="s">
        <v>31</v>
      </c>
      <c r="U827" t="s">
        <v>247</v>
      </c>
      <c r="V827" t="s">
        <v>248</v>
      </c>
    </row>
    <row r="828" spans="1:24" x14ac:dyDescent="0.2">
      <c r="A828" t="s">
        <v>23</v>
      </c>
      <c r="B828" t="s">
        <v>589</v>
      </c>
      <c r="C828">
        <v>43053</v>
      </c>
      <c r="D828">
        <v>43646</v>
      </c>
      <c r="E828">
        <v>594</v>
      </c>
      <c r="F828" t="s">
        <v>33</v>
      </c>
      <c r="U828" t="s">
        <v>257</v>
      </c>
      <c r="V828" t="s">
        <v>258</v>
      </c>
    </row>
    <row r="829" spans="1:24" x14ac:dyDescent="0.2">
      <c r="A829" t="s">
        <v>23</v>
      </c>
      <c r="B829" t="s">
        <v>589</v>
      </c>
      <c r="C829">
        <v>96348</v>
      </c>
      <c r="D829">
        <v>96938</v>
      </c>
      <c r="E829">
        <v>591</v>
      </c>
      <c r="F829" t="s">
        <v>31</v>
      </c>
      <c r="U829" t="s">
        <v>254</v>
      </c>
      <c r="V829" t="s">
        <v>255</v>
      </c>
    </row>
    <row r="830" spans="1:24" x14ac:dyDescent="0.2">
      <c r="A830" t="s">
        <v>23</v>
      </c>
      <c r="B830" t="s">
        <v>589</v>
      </c>
      <c r="C830">
        <v>37554</v>
      </c>
      <c r="D830">
        <v>38138</v>
      </c>
      <c r="E830">
        <v>585</v>
      </c>
      <c r="F830" t="s">
        <v>33</v>
      </c>
      <c r="U830" t="s">
        <v>251</v>
      </c>
      <c r="V830" t="s">
        <v>252</v>
      </c>
    </row>
    <row r="831" spans="1:24" x14ac:dyDescent="0.2">
      <c r="A831" t="s">
        <v>23</v>
      </c>
      <c r="B831" t="s">
        <v>589</v>
      </c>
      <c r="C831">
        <v>24925</v>
      </c>
      <c r="D831">
        <v>25509</v>
      </c>
      <c r="E831">
        <v>585</v>
      </c>
      <c r="F831" t="s">
        <v>33</v>
      </c>
      <c r="U831" t="s">
        <v>267</v>
      </c>
      <c r="V831" t="s">
        <v>268</v>
      </c>
    </row>
    <row r="832" spans="1:24" x14ac:dyDescent="0.2">
      <c r="A832" t="s">
        <v>23</v>
      </c>
      <c r="B832" t="s">
        <v>589</v>
      </c>
      <c r="C832">
        <v>38131</v>
      </c>
      <c r="D832">
        <v>38712</v>
      </c>
      <c r="E832">
        <v>582</v>
      </c>
      <c r="F832" t="s">
        <v>33</v>
      </c>
      <c r="U832" t="s">
        <v>275</v>
      </c>
      <c r="V832" t="s">
        <v>276</v>
      </c>
    </row>
    <row r="833" spans="1:24" x14ac:dyDescent="0.2">
      <c r="A833" t="s">
        <v>23</v>
      </c>
      <c r="B833" t="s">
        <v>589</v>
      </c>
      <c r="C833">
        <v>72878</v>
      </c>
      <c r="D833">
        <v>73459</v>
      </c>
      <c r="E833">
        <v>582</v>
      </c>
      <c r="F833" t="s">
        <v>33</v>
      </c>
      <c r="U833" t="s">
        <v>271</v>
      </c>
      <c r="V833" t="s">
        <v>272</v>
      </c>
    </row>
    <row r="834" spans="1:24" x14ac:dyDescent="0.2">
      <c r="A834" t="s">
        <v>476</v>
      </c>
      <c r="B834" t="s">
        <v>589</v>
      </c>
      <c r="C834">
        <v>14222</v>
      </c>
      <c r="D834">
        <v>14794</v>
      </c>
      <c r="E834">
        <v>573</v>
      </c>
      <c r="F834" t="s">
        <v>31</v>
      </c>
      <c r="U834" t="s">
        <v>279</v>
      </c>
      <c r="V834" t="s">
        <v>280</v>
      </c>
      <c r="X834" t="s">
        <v>282</v>
      </c>
    </row>
    <row r="835" spans="1:24" x14ac:dyDescent="0.2">
      <c r="A835" t="s">
        <v>23</v>
      </c>
      <c r="B835" t="s">
        <v>589</v>
      </c>
      <c r="C835">
        <v>2399</v>
      </c>
      <c r="D835">
        <v>2965</v>
      </c>
      <c r="E835">
        <v>567</v>
      </c>
      <c r="F835" t="s">
        <v>31</v>
      </c>
      <c r="U835" t="s">
        <v>263</v>
      </c>
      <c r="V835" t="s">
        <v>264</v>
      </c>
    </row>
    <row r="836" spans="1:24" x14ac:dyDescent="0.2">
      <c r="A836" t="s">
        <v>477</v>
      </c>
      <c r="B836" t="s">
        <v>589</v>
      </c>
      <c r="C836">
        <v>56394</v>
      </c>
      <c r="D836">
        <v>56954</v>
      </c>
      <c r="E836">
        <v>561</v>
      </c>
      <c r="F836" t="s">
        <v>33</v>
      </c>
      <c r="U836" t="s">
        <v>286</v>
      </c>
      <c r="V836" t="s">
        <v>287</v>
      </c>
      <c r="X836" t="s">
        <v>288</v>
      </c>
    </row>
    <row r="837" spans="1:24" x14ac:dyDescent="0.2">
      <c r="A837" t="s">
        <v>23</v>
      </c>
      <c r="B837" t="s">
        <v>589</v>
      </c>
      <c r="C837">
        <v>93673</v>
      </c>
      <c r="D837">
        <v>94188</v>
      </c>
      <c r="E837">
        <v>516</v>
      </c>
      <c r="F837" t="s">
        <v>31</v>
      </c>
      <c r="U837" t="s">
        <v>294</v>
      </c>
      <c r="V837" t="s">
        <v>295</v>
      </c>
    </row>
    <row r="838" spans="1:24" x14ac:dyDescent="0.2">
      <c r="A838" t="s">
        <v>23</v>
      </c>
      <c r="B838" t="s">
        <v>589</v>
      </c>
      <c r="C838">
        <v>98500</v>
      </c>
      <c r="D838">
        <v>99015</v>
      </c>
      <c r="E838">
        <v>516</v>
      </c>
      <c r="F838" t="s">
        <v>31</v>
      </c>
      <c r="U838" t="s">
        <v>291</v>
      </c>
      <c r="V838" t="s">
        <v>292</v>
      </c>
    </row>
    <row r="839" spans="1:24" x14ac:dyDescent="0.2">
      <c r="A839" t="s">
        <v>23</v>
      </c>
      <c r="B839" t="s">
        <v>589</v>
      </c>
      <c r="C839">
        <v>45124</v>
      </c>
      <c r="D839">
        <v>45630</v>
      </c>
      <c r="E839">
        <v>507</v>
      </c>
      <c r="F839" t="s">
        <v>31</v>
      </c>
      <c r="U839" t="s">
        <v>298</v>
      </c>
      <c r="V839" t="s">
        <v>299</v>
      </c>
    </row>
    <row r="840" spans="1:24" x14ac:dyDescent="0.2">
      <c r="A840" t="s">
        <v>23</v>
      </c>
      <c r="B840" t="s">
        <v>589</v>
      </c>
      <c r="C840">
        <v>28850</v>
      </c>
      <c r="D840">
        <v>29353</v>
      </c>
      <c r="E840">
        <v>504</v>
      </c>
      <c r="F840" t="s">
        <v>33</v>
      </c>
      <c r="U840" t="s">
        <v>304</v>
      </c>
      <c r="V840" t="s">
        <v>305</v>
      </c>
    </row>
    <row r="841" spans="1:24" x14ac:dyDescent="0.2">
      <c r="A841" t="s">
        <v>23</v>
      </c>
      <c r="B841" t="s">
        <v>589</v>
      </c>
      <c r="C841">
        <v>3367</v>
      </c>
      <c r="D841">
        <v>3819</v>
      </c>
      <c r="E841">
        <v>453</v>
      </c>
      <c r="F841" t="s">
        <v>33</v>
      </c>
      <c r="U841" t="s">
        <v>310</v>
      </c>
    </row>
    <row r="842" spans="1:24" x14ac:dyDescent="0.2">
      <c r="A842" t="s">
        <v>23</v>
      </c>
      <c r="B842" t="s">
        <v>589</v>
      </c>
      <c r="C842">
        <v>1399</v>
      </c>
      <c r="D842">
        <v>1827</v>
      </c>
      <c r="E842">
        <v>429</v>
      </c>
      <c r="F842" t="s">
        <v>33</v>
      </c>
      <c r="U842" t="s">
        <v>314</v>
      </c>
      <c r="V842" t="s">
        <v>315</v>
      </c>
    </row>
    <row r="843" spans="1:24" x14ac:dyDescent="0.2">
      <c r="A843" t="s">
        <v>23</v>
      </c>
      <c r="B843" t="s">
        <v>589</v>
      </c>
      <c r="C843">
        <v>82196</v>
      </c>
      <c r="D843">
        <v>82591</v>
      </c>
      <c r="E843">
        <v>396</v>
      </c>
      <c r="F843" t="s">
        <v>33</v>
      </c>
      <c r="U843" t="s">
        <v>318</v>
      </c>
      <c r="V843" t="s">
        <v>319</v>
      </c>
    </row>
    <row r="844" spans="1:24" x14ac:dyDescent="0.2">
      <c r="A844" t="s">
        <v>23</v>
      </c>
      <c r="B844" t="s">
        <v>589</v>
      </c>
      <c r="C844">
        <v>24106</v>
      </c>
      <c r="D844">
        <v>24495</v>
      </c>
      <c r="E844">
        <v>390</v>
      </c>
      <c r="F844" t="s">
        <v>31</v>
      </c>
      <c r="U844" t="s">
        <v>324</v>
      </c>
      <c r="V844" t="s">
        <v>325</v>
      </c>
    </row>
    <row r="845" spans="1:24" x14ac:dyDescent="0.2">
      <c r="A845" t="s">
        <v>23</v>
      </c>
      <c r="B845" t="s">
        <v>589</v>
      </c>
      <c r="C845">
        <v>93265</v>
      </c>
      <c r="D845">
        <v>93654</v>
      </c>
      <c r="E845">
        <v>390</v>
      </c>
      <c r="F845" t="s">
        <v>31</v>
      </c>
      <c r="U845" t="s">
        <v>328</v>
      </c>
      <c r="V845" t="s">
        <v>329</v>
      </c>
    </row>
    <row r="846" spans="1:24" x14ac:dyDescent="0.2">
      <c r="A846" t="s">
        <v>23</v>
      </c>
      <c r="B846" t="s">
        <v>589</v>
      </c>
      <c r="C846">
        <v>83501</v>
      </c>
      <c r="D846">
        <v>83881</v>
      </c>
      <c r="E846">
        <v>381</v>
      </c>
      <c r="F846" t="s">
        <v>31</v>
      </c>
      <c r="U846" t="s">
        <v>333</v>
      </c>
      <c r="V846" t="s">
        <v>334</v>
      </c>
    </row>
    <row r="847" spans="1:24" x14ac:dyDescent="0.2">
      <c r="A847" t="s">
        <v>23</v>
      </c>
      <c r="B847" t="s">
        <v>589</v>
      </c>
      <c r="C847">
        <v>45712</v>
      </c>
      <c r="D847">
        <v>46086</v>
      </c>
      <c r="E847">
        <v>375</v>
      </c>
      <c r="F847" t="s">
        <v>33</v>
      </c>
      <c r="U847" t="s">
        <v>337</v>
      </c>
      <c r="V847" t="s">
        <v>338</v>
      </c>
    </row>
    <row r="848" spans="1:24" x14ac:dyDescent="0.2">
      <c r="A848" t="s">
        <v>23</v>
      </c>
      <c r="B848" t="s">
        <v>589</v>
      </c>
      <c r="C848">
        <v>24518</v>
      </c>
      <c r="D848">
        <v>24886</v>
      </c>
      <c r="E848">
        <v>369</v>
      </c>
      <c r="F848" t="s">
        <v>31</v>
      </c>
      <c r="U848" t="s">
        <v>346</v>
      </c>
      <c r="V848" t="s">
        <v>347</v>
      </c>
    </row>
    <row r="849" spans="1:24" x14ac:dyDescent="0.2">
      <c r="A849" t="s">
        <v>478</v>
      </c>
      <c r="B849" t="s">
        <v>589</v>
      </c>
      <c r="C849">
        <v>88262</v>
      </c>
      <c r="D849">
        <v>88630</v>
      </c>
      <c r="E849">
        <v>369</v>
      </c>
      <c r="F849" t="s">
        <v>31</v>
      </c>
      <c r="U849" t="s">
        <v>341</v>
      </c>
      <c r="V849" t="s">
        <v>342</v>
      </c>
      <c r="X849" t="s">
        <v>343</v>
      </c>
    </row>
    <row r="850" spans="1:24" x14ac:dyDescent="0.2">
      <c r="A850" t="s">
        <v>23</v>
      </c>
      <c r="B850" t="s">
        <v>589</v>
      </c>
      <c r="C850">
        <v>94246</v>
      </c>
      <c r="D850">
        <v>94611</v>
      </c>
      <c r="E850">
        <v>366</v>
      </c>
      <c r="F850" t="s">
        <v>31</v>
      </c>
      <c r="U850" t="s">
        <v>321</v>
      </c>
      <c r="V850" t="s">
        <v>322</v>
      </c>
    </row>
    <row r="851" spans="1:24" x14ac:dyDescent="0.2">
      <c r="A851" t="s">
        <v>23</v>
      </c>
      <c r="B851" t="s">
        <v>589</v>
      </c>
      <c r="C851">
        <v>36839</v>
      </c>
      <c r="D851">
        <v>37201</v>
      </c>
      <c r="E851">
        <v>363</v>
      </c>
      <c r="F851" t="s">
        <v>31</v>
      </c>
      <c r="U851" t="s">
        <v>350</v>
      </c>
      <c r="V851" t="s">
        <v>351</v>
      </c>
    </row>
    <row r="852" spans="1:24" x14ac:dyDescent="0.2">
      <c r="A852" t="s">
        <v>23</v>
      </c>
      <c r="B852" t="s">
        <v>589</v>
      </c>
      <c r="C852">
        <v>66223</v>
      </c>
      <c r="D852">
        <v>66567</v>
      </c>
      <c r="E852">
        <v>345</v>
      </c>
      <c r="F852" t="s">
        <v>31</v>
      </c>
      <c r="U852" t="s">
        <v>354</v>
      </c>
      <c r="V852" t="s">
        <v>355</v>
      </c>
    </row>
    <row r="853" spans="1:24" x14ac:dyDescent="0.2">
      <c r="A853" t="s">
        <v>23</v>
      </c>
      <c r="B853" t="s">
        <v>589</v>
      </c>
      <c r="C853">
        <v>30699</v>
      </c>
      <c r="D853">
        <v>31040</v>
      </c>
      <c r="E853">
        <v>342</v>
      </c>
      <c r="F853" t="s">
        <v>33</v>
      </c>
      <c r="U853" t="s">
        <v>358</v>
      </c>
      <c r="V853" t="s">
        <v>359</v>
      </c>
    </row>
    <row r="854" spans="1:24" x14ac:dyDescent="0.2">
      <c r="A854" t="s">
        <v>23</v>
      </c>
      <c r="B854" t="s">
        <v>589</v>
      </c>
      <c r="C854">
        <v>64316</v>
      </c>
      <c r="D854">
        <v>64651</v>
      </c>
      <c r="E854">
        <v>336</v>
      </c>
      <c r="F854" t="s">
        <v>33</v>
      </c>
      <c r="U854" t="s">
        <v>362</v>
      </c>
      <c r="V854" t="s">
        <v>363</v>
      </c>
    </row>
    <row r="855" spans="1:24" x14ac:dyDescent="0.2">
      <c r="A855" t="s">
        <v>23</v>
      </c>
      <c r="B855" t="s">
        <v>589</v>
      </c>
      <c r="C855">
        <v>31037</v>
      </c>
      <c r="D855">
        <v>31369</v>
      </c>
      <c r="E855">
        <v>333</v>
      </c>
      <c r="F855" t="s">
        <v>33</v>
      </c>
      <c r="U855" t="s">
        <v>371</v>
      </c>
      <c r="V855" t="s">
        <v>372</v>
      </c>
    </row>
    <row r="856" spans="1:24" x14ac:dyDescent="0.2">
      <c r="A856" t="s">
        <v>23</v>
      </c>
      <c r="B856" t="s">
        <v>589</v>
      </c>
      <c r="C856">
        <v>3041</v>
      </c>
      <c r="D856">
        <v>3364</v>
      </c>
      <c r="E856">
        <v>324</v>
      </c>
      <c r="F856" t="s">
        <v>33</v>
      </c>
      <c r="U856" t="s">
        <v>366</v>
      </c>
      <c r="V856" t="s">
        <v>367</v>
      </c>
    </row>
    <row r="857" spans="1:24" x14ac:dyDescent="0.2">
      <c r="A857" t="s">
        <v>23</v>
      </c>
      <c r="B857" t="s">
        <v>589</v>
      </c>
      <c r="C857">
        <v>29844</v>
      </c>
      <c r="D857">
        <v>30142</v>
      </c>
      <c r="E857">
        <v>299</v>
      </c>
      <c r="F857" t="s">
        <v>33</v>
      </c>
      <c r="U857" t="s">
        <v>375</v>
      </c>
    </row>
    <row r="858" spans="1:24" x14ac:dyDescent="0.2">
      <c r="A858" t="s">
        <v>23</v>
      </c>
      <c r="B858" t="s">
        <v>589</v>
      </c>
      <c r="C858">
        <v>30352</v>
      </c>
      <c r="D858">
        <v>30669</v>
      </c>
      <c r="E858">
        <v>318</v>
      </c>
      <c r="F858" t="s">
        <v>31</v>
      </c>
      <c r="U858" t="s">
        <v>379</v>
      </c>
      <c r="V858" t="s">
        <v>380</v>
      </c>
    </row>
    <row r="859" spans="1:24" x14ac:dyDescent="0.2">
      <c r="A859" t="s">
        <v>478</v>
      </c>
      <c r="B859" t="s">
        <v>589</v>
      </c>
      <c r="C859">
        <v>64005</v>
      </c>
      <c r="D859">
        <v>64319</v>
      </c>
      <c r="E859">
        <v>315</v>
      </c>
      <c r="F859" t="s">
        <v>33</v>
      </c>
      <c r="U859" t="s">
        <v>383</v>
      </c>
      <c r="V859" t="s">
        <v>384</v>
      </c>
      <c r="X859" t="s">
        <v>343</v>
      </c>
    </row>
    <row r="860" spans="1:24" x14ac:dyDescent="0.2">
      <c r="A860" t="s">
        <v>23</v>
      </c>
      <c r="B860" t="s">
        <v>589</v>
      </c>
      <c r="C860">
        <v>48431</v>
      </c>
      <c r="D860">
        <v>48733</v>
      </c>
      <c r="E860">
        <v>303</v>
      </c>
      <c r="F860" t="s">
        <v>31</v>
      </c>
      <c r="U860" t="s">
        <v>391</v>
      </c>
    </row>
    <row r="861" spans="1:24" x14ac:dyDescent="0.2">
      <c r="A861" t="s">
        <v>23</v>
      </c>
      <c r="B861" t="s">
        <v>589</v>
      </c>
      <c r="C861">
        <v>29337</v>
      </c>
      <c r="D861">
        <v>29639</v>
      </c>
      <c r="E861">
        <v>303</v>
      </c>
      <c r="F861" t="s">
        <v>33</v>
      </c>
      <c r="U861" t="s">
        <v>387</v>
      </c>
      <c r="V861" t="s">
        <v>388</v>
      </c>
    </row>
    <row r="862" spans="1:24" x14ac:dyDescent="0.2">
      <c r="A862" t="s">
        <v>23</v>
      </c>
      <c r="B862" t="s">
        <v>589</v>
      </c>
      <c r="C862">
        <v>36189</v>
      </c>
      <c r="D862">
        <v>36479</v>
      </c>
      <c r="E862">
        <v>291</v>
      </c>
      <c r="F862" t="s">
        <v>33</v>
      </c>
      <c r="U862" t="s">
        <v>401</v>
      </c>
      <c r="V862" t="s">
        <v>402</v>
      </c>
    </row>
    <row r="863" spans="1:24" x14ac:dyDescent="0.2">
      <c r="A863" t="s">
        <v>23</v>
      </c>
      <c r="B863" t="s">
        <v>589</v>
      </c>
      <c r="C863">
        <v>35891</v>
      </c>
      <c r="D863">
        <v>36178</v>
      </c>
      <c r="E863">
        <v>288</v>
      </c>
      <c r="F863" t="s">
        <v>33</v>
      </c>
      <c r="U863" t="s">
        <v>406</v>
      </c>
      <c r="V863" t="s">
        <v>407</v>
      </c>
    </row>
    <row r="864" spans="1:24" x14ac:dyDescent="0.2">
      <c r="A864" t="s">
        <v>479</v>
      </c>
      <c r="B864" t="s">
        <v>589</v>
      </c>
      <c r="C864">
        <v>15813</v>
      </c>
      <c r="D864">
        <v>16097</v>
      </c>
      <c r="E864">
        <v>285</v>
      </c>
      <c r="F864" t="s">
        <v>31</v>
      </c>
      <c r="U864" t="s">
        <v>394</v>
      </c>
      <c r="V864" t="s">
        <v>395</v>
      </c>
      <c r="X864" t="s">
        <v>396</v>
      </c>
    </row>
    <row r="865" spans="1:24" x14ac:dyDescent="0.2">
      <c r="A865" t="s">
        <v>479</v>
      </c>
      <c r="B865" t="s">
        <v>589</v>
      </c>
      <c r="C865">
        <v>65842</v>
      </c>
      <c r="D865">
        <v>66123</v>
      </c>
      <c r="E865">
        <v>282</v>
      </c>
      <c r="F865" t="s">
        <v>31</v>
      </c>
      <c r="U865" t="s">
        <v>410</v>
      </c>
      <c r="V865" t="s">
        <v>411</v>
      </c>
      <c r="X865" t="s">
        <v>396</v>
      </c>
    </row>
    <row r="866" spans="1:24" x14ac:dyDescent="0.2">
      <c r="A866" t="s">
        <v>479</v>
      </c>
      <c r="B866" t="s">
        <v>589</v>
      </c>
      <c r="C866">
        <v>89620</v>
      </c>
      <c r="D866">
        <v>89898</v>
      </c>
      <c r="E866">
        <v>279</v>
      </c>
      <c r="F866" t="s">
        <v>31</v>
      </c>
      <c r="U866" t="s">
        <v>413</v>
      </c>
      <c r="V866" t="s">
        <v>414</v>
      </c>
      <c r="X866" t="s">
        <v>396</v>
      </c>
    </row>
    <row r="867" spans="1:24" x14ac:dyDescent="0.2">
      <c r="A867" t="s">
        <v>23</v>
      </c>
      <c r="B867" t="s">
        <v>589</v>
      </c>
      <c r="C867">
        <v>31822</v>
      </c>
      <c r="D867">
        <v>32097</v>
      </c>
      <c r="E867">
        <v>276</v>
      </c>
      <c r="F867" t="s">
        <v>31</v>
      </c>
      <c r="U867" t="s">
        <v>416</v>
      </c>
      <c r="V867" t="s">
        <v>417</v>
      </c>
    </row>
    <row r="868" spans="1:24" x14ac:dyDescent="0.2">
      <c r="A868" t="s">
        <v>23</v>
      </c>
      <c r="B868" t="s">
        <v>589</v>
      </c>
      <c r="C868">
        <v>40245</v>
      </c>
      <c r="D868">
        <v>40514</v>
      </c>
      <c r="E868">
        <v>270</v>
      </c>
      <c r="F868" t="s">
        <v>33</v>
      </c>
      <c r="U868" t="s">
        <v>419</v>
      </c>
      <c r="V868" t="s">
        <v>420</v>
      </c>
    </row>
    <row r="869" spans="1:24" x14ac:dyDescent="0.2">
      <c r="A869" t="s">
        <v>23</v>
      </c>
      <c r="B869" t="s">
        <v>589</v>
      </c>
      <c r="C869">
        <v>66610</v>
      </c>
      <c r="D869">
        <v>66864</v>
      </c>
      <c r="E869">
        <v>255</v>
      </c>
      <c r="F869" t="s">
        <v>33</v>
      </c>
      <c r="U869" t="s">
        <v>428</v>
      </c>
      <c r="V869" t="s">
        <v>429</v>
      </c>
    </row>
    <row r="870" spans="1:24" x14ac:dyDescent="0.2">
      <c r="A870" t="s">
        <v>23</v>
      </c>
      <c r="B870" t="s">
        <v>589</v>
      </c>
      <c r="C870">
        <v>37267</v>
      </c>
      <c r="D870">
        <v>37521</v>
      </c>
      <c r="E870">
        <v>255</v>
      </c>
      <c r="F870" t="s">
        <v>33</v>
      </c>
      <c r="U870" t="s">
        <v>423</v>
      </c>
      <c r="V870" t="s">
        <v>424</v>
      </c>
    </row>
    <row r="871" spans="1:24" x14ac:dyDescent="0.2">
      <c r="A871" t="s">
        <v>23</v>
      </c>
      <c r="B871" t="s">
        <v>589</v>
      </c>
      <c r="C871">
        <v>44777</v>
      </c>
      <c r="D871">
        <v>45019</v>
      </c>
      <c r="E871">
        <v>243</v>
      </c>
      <c r="F871" t="s">
        <v>33</v>
      </c>
      <c r="U871" t="s">
        <v>433</v>
      </c>
      <c r="V871" t="s">
        <v>434</v>
      </c>
    </row>
    <row r="872" spans="1:24" x14ac:dyDescent="0.2">
      <c r="A872" t="s">
        <v>23</v>
      </c>
      <c r="B872" t="s">
        <v>589</v>
      </c>
      <c r="C872">
        <v>1799</v>
      </c>
      <c r="D872">
        <v>2032</v>
      </c>
      <c r="E872">
        <v>234</v>
      </c>
      <c r="F872" t="s">
        <v>33</v>
      </c>
      <c r="U872" t="s">
        <v>438</v>
      </c>
      <c r="V872" t="s">
        <v>439</v>
      </c>
    </row>
    <row r="873" spans="1:24" x14ac:dyDescent="0.2">
      <c r="A873" t="s">
        <v>23</v>
      </c>
      <c r="B873" t="s">
        <v>589</v>
      </c>
      <c r="C873">
        <v>79821</v>
      </c>
      <c r="D873">
        <v>80048</v>
      </c>
      <c r="E873">
        <v>228</v>
      </c>
      <c r="F873" t="s">
        <v>31</v>
      </c>
      <c r="U873" t="s">
        <v>442</v>
      </c>
      <c r="V873" t="s">
        <v>443</v>
      </c>
    </row>
    <row r="874" spans="1:24" x14ac:dyDescent="0.2">
      <c r="A874" t="s">
        <v>23</v>
      </c>
      <c r="B874" t="s">
        <v>589</v>
      </c>
      <c r="C874">
        <v>41419</v>
      </c>
      <c r="D874">
        <v>41640</v>
      </c>
      <c r="E874">
        <v>222</v>
      </c>
      <c r="F874" t="s">
        <v>33</v>
      </c>
      <c r="U874" t="s">
        <v>446</v>
      </c>
      <c r="V874" t="s">
        <v>447</v>
      </c>
    </row>
    <row r="875" spans="1:24" x14ac:dyDescent="0.2">
      <c r="A875" t="s">
        <v>23</v>
      </c>
      <c r="B875" t="s">
        <v>589</v>
      </c>
      <c r="C875">
        <v>32289</v>
      </c>
      <c r="D875">
        <v>32483</v>
      </c>
      <c r="E875">
        <v>195</v>
      </c>
      <c r="F875" t="s">
        <v>31</v>
      </c>
      <c r="U875" t="s">
        <v>453</v>
      </c>
      <c r="V875" t="s">
        <v>454</v>
      </c>
    </row>
    <row r="876" spans="1:24" x14ac:dyDescent="0.2">
      <c r="A876" t="s">
        <v>23</v>
      </c>
      <c r="B876" t="s">
        <v>589</v>
      </c>
      <c r="C876">
        <v>36654</v>
      </c>
      <c r="D876">
        <v>36848</v>
      </c>
      <c r="E876">
        <v>195</v>
      </c>
      <c r="F876" t="s">
        <v>31</v>
      </c>
      <c r="U876" t="s">
        <v>450</v>
      </c>
      <c r="V876" t="s">
        <v>451</v>
      </c>
    </row>
    <row r="877" spans="1:24" x14ac:dyDescent="0.2">
      <c r="A877" t="s">
        <v>23</v>
      </c>
      <c r="B877" t="s">
        <v>589</v>
      </c>
      <c r="C877">
        <v>26004</v>
      </c>
      <c r="D877">
        <v>26195</v>
      </c>
      <c r="E877">
        <v>192</v>
      </c>
      <c r="F877" t="s">
        <v>33</v>
      </c>
      <c r="U877" t="s">
        <v>456</v>
      </c>
    </row>
    <row r="878" spans="1:24" x14ac:dyDescent="0.2">
      <c r="A878" t="s">
        <v>23</v>
      </c>
      <c r="B878" t="s">
        <v>589</v>
      </c>
      <c r="C878">
        <v>31422</v>
      </c>
      <c r="D878">
        <v>31595</v>
      </c>
      <c r="E878">
        <v>174</v>
      </c>
      <c r="F878" t="s">
        <v>31</v>
      </c>
      <c r="U878" t="s">
        <v>458</v>
      </c>
    </row>
    <row r="879" spans="1:24" x14ac:dyDescent="0.2">
      <c r="A879" t="s">
        <v>23</v>
      </c>
      <c r="B879" t="s">
        <v>589</v>
      </c>
      <c r="C879">
        <v>44249</v>
      </c>
      <c r="D879">
        <v>44419</v>
      </c>
      <c r="E879">
        <v>171</v>
      </c>
      <c r="F879" t="s">
        <v>33</v>
      </c>
      <c r="U879" t="s">
        <v>460</v>
      </c>
    </row>
    <row r="880" spans="1:24" x14ac:dyDescent="0.2">
      <c r="A880" t="s">
        <v>23</v>
      </c>
      <c r="B880" t="s">
        <v>589</v>
      </c>
      <c r="C880">
        <v>31641</v>
      </c>
      <c r="D880">
        <v>31790</v>
      </c>
      <c r="E880">
        <v>150</v>
      </c>
      <c r="F880" t="s">
        <v>33</v>
      </c>
      <c r="U880" t="s">
        <v>462</v>
      </c>
    </row>
    <row r="881" spans="1:29" x14ac:dyDescent="0.2">
      <c r="A881" t="s">
        <v>23</v>
      </c>
      <c r="B881" t="s">
        <v>589</v>
      </c>
      <c r="C881">
        <v>93076</v>
      </c>
      <c r="D881">
        <v>93216</v>
      </c>
      <c r="E881">
        <v>141</v>
      </c>
      <c r="F881" t="s">
        <v>31</v>
      </c>
      <c r="U881" t="s">
        <v>464</v>
      </c>
    </row>
    <row r="882" spans="1:29" x14ac:dyDescent="0.2">
      <c r="A882" t="s">
        <v>504</v>
      </c>
      <c r="B882" t="s">
        <v>589</v>
      </c>
      <c r="C882">
        <v>1</v>
      </c>
      <c r="D882">
        <v>1</v>
      </c>
      <c r="E882">
        <v>1</v>
      </c>
      <c r="F882" t="s">
        <v>481</v>
      </c>
      <c r="I882" t="s">
        <v>32</v>
      </c>
      <c r="J882">
        <v>85</v>
      </c>
      <c r="K882" s="1">
        <v>0.35099999999999998</v>
      </c>
      <c r="L882" t="s">
        <v>505</v>
      </c>
      <c r="M882" t="s">
        <v>543</v>
      </c>
      <c r="N882">
        <v>37</v>
      </c>
      <c r="O882" t="s">
        <v>502</v>
      </c>
      <c r="P882" t="s">
        <v>494</v>
      </c>
      <c r="Q882" s="3">
        <v>1.4E-27</v>
      </c>
      <c r="R882">
        <v>1</v>
      </c>
      <c r="U882" t="s">
        <v>34</v>
      </c>
      <c r="Y882" t="s">
        <v>36</v>
      </c>
      <c r="Z882" s="1">
        <v>0.16200000000000001</v>
      </c>
      <c r="AA882" t="s">
        <v>488</v>
      </c>
      <c r="AB882" t="s">
        <v>504</v>
      </c>
      <c r="AC882" t="s">
        <v>37</v>
      </c>
    </row>
    <row r="883" spans="1:29" x14ac:dyDescent="0.2">
      <c r="A883" t="s">
        <v>489</v>
      </c>
      <c r="B883" t="s">
        <v>589</v>
      </c>
      <c r="C883">
        <v>1</v>
      </c>
      <c r="D883">
        <v>103306</v>
      </c>
      <c r="E883">
        <v>2</v>
      </c>
      <c r="F883" t="s">
        <v>481</v>
      </c>
      <c r="I883" t="s">
        <v>32</v>
      </c>
      <c r="J883">
        <v>87</v>
      </c>
      <c r="K883" t="s">
        <v>590</v>
      </c>
      <c r="L883" t="s">
        <v>491</v>
      </c>
      <c r="M883" t="s">
        <v>492</v>
      </c>
      <c r="N883" t="s">
        <v>591</v>
      </c>
      <c r="O883" t="s">
        <v>486</v>
      </c>
      <c r="P883" t="s">
        <v>494</v>
      </c>
      <c r="Q883" s="3">
        <v>1.1999999999999999E-24</v>
      </c>
      <c r="R883">
        <v>3</v>
      </c>
      <c r="U883" t="s">
        <v>34</v>
      </c>
      <c r="Y883" t="s">
        <v>36</v>
      </c>
      <c r="AA883" t="s">
        <v>496</v>
      </c>
      <c r="AB883" t="s">
        <v>489</v>
      </c>
      <c r="AC883" t="s">
        <v>37</v>
      </c>
    </row>
    <row r="884" spans="1:29" x14ac:dyDescent="0.2">
      <c r="A884" t="s">
        <v>541</v>
      </c>
      <c r="B884" t="s">
        <v>589</v>
      </c>
      <c r="C884">
        <v>2</v>
      </c>
      <c r="D884">
        <v>3</v>
      </c>
      <c r="E884">
        <v>2</v>
      </c>
      <c r="F884" t="s">
        <v>481</v>
      </c>
      <c r="H884" t="s">
        <v>592</v>
      </c>
      <c r="I884" t="s">
        <v>32</v>
      </c>
      <c r="J884">
        <v>83</v>
      </c>
      <c r="K884" s="1">
        <v>0.22800000000000001</v>
      </c>
      <c r="L884" t="s">
        <v>593</v>
      </c>
      <c r="M884" t="s">
        <v>594</v>
      </c>
      <c r="N884">
        <v>57</v>
      </c>
      <c r="O884" t="s">
        <v>486</v>
      </c>
      <c r="P884" t="s">
        <v>486</v>
      </c>
      <c r="Q884" s="3">
        <v>2.3999999999999999E-21</v>
      </c>
      <c r="R884">
        <v>2</v>
      </c>
      <c r="U884" t="s">
        <v>34</v>
      </c>
      <c r="Y884" t="s">
        <v>36</v>
      </c>
      <c r="AA884" t="s">
        <v>580</v>
      </c>
      <c r="AB884" t="s">
        <v>541</v>
      </c>
      <c r="AC884" t="s">
        <v>37</v>
      </c>
    </row>
    <row r="885" spans="1:29" x14ac:dyDescent="0.2">
      <c r="A885" t="s">
        <v>581</v>
      </c>
      <c r="B885" t="s">
        <v>589</v>
      </c>
      <c r="C885">
        <v>5</v>
      </c>
      <c r="D885">
        <v>4</v>
      </c>
      <c r="E885">
        <v>0</v>
      </c>
      <c r="F885" t="s">
        <v>481</v>
      </c>
      <c r="I885" t="s">
        <v>32</v>
      </c>
      <c r="J885">
        <v>82</v>
      </c>
      <c r="K885" s="1">
        <v>0.27600000000000002</v>
      </c>
      <c r="L885" t="e">
        <f>+GGCG</f>
        <v>#NAME?</v>
      </c>
      <c r="N885">
        <v>58</v>
      </c>
      <c r="O885" t="s">
        <v>498</v>
      </c>
      <c r="P885" t="s">
        <v>499</v>
      </c>
      <c r="Q885" s="3">
        <v>6.2999999999999994E-36</v>
      </c>
      <c r="R885">
        <v>1</v>
      </c>
      <c r="U885" t="s">
        <v>34</v>
      </c>
      <c r="Y885" t="s">
        <v>36</v>
      </c>
      <c r="AB885" t="s">
        <v>581</v>
      </c>
      <c r="AC885" t="s">
        <v>37</v>
      </c>
    </row>
    <row r="886" spans="1:29" x14ac:dyDescent="0.2">
      <c r="A886" t="s">
        <v>595</v>
      </c>
      <c r="B886" t="s">
        <v>589</v>
      </c>
      <c r="C886">
        <v>5</v>
      </c>
      <c r="D886">
        <v>5</v>
      </c>
      <c r="E886">
        <v>1</v>
      </c>
      <c r="F886" t="s">
        <v>481</v>
      </c>
      <c r="I886" t="s">
        <v>32</v>
      </c>
      <c r="J886">
        <v>81</v>
      </c>
      <c r="K886" s="1">
        <v>0.2</v>
      </c>
      <c r="L886" t="s">
        <v>596</v>
      </c>
      <c r="N886">
        <v>60</v>
      </c>
      <c r="O886" t="s">
        <v>498</v>
      </c>
      <c r="P886" t="s">
        <v>499</v>
      </c>
      <c r="Q886" s="3">
        <v>4.1999999999999996E-15</v>
      </c>
      <c r="R886">
        <v>3</v>
      </c>
      <c r="U886" t="s">
        <v>34</v>
      </c>
      <c r="Y886" t="s">
        <v>36</v>
      </c>
      <c r="AA886" t="s">
        <v>480</v>
      </c>
      <c r="AB886" t="s">
        <v>595</v>
      </c>
      <c r="AC886" t="s">
        <v>37</v>
      </c>
    </row>
    <row r="887" spans="1:29" x14ac:dyDescent="0.2">
      <c r="A887" t="s">
        <v>480</v>
      </c>
      <c r="B887" t="s">
        <v>589</v>
      </c>
      <c r="C887">
        <v>247</v>
      </c>
      <c r="D887">
        <v>247</v>
      </c>
      <c r="E887">
        <v>1</v>
      </c>
      <c r="F887" t="s">
        <v>481</v>
      </c>
      <c r="K887" s="1">
        <v>0.56499999999999995</v>
      </c>
      <c r="L887" t="s">
        <v>501</v>
      </c>
      <c r="N887">
        <v>1028</v>
      </c>
      <c r="O887" t="s">
        <v>502</v>
      </c>
      <c r="Q887">
        <v>0</v>
      </c>
      <c r="Z887" s="1">
        <v>0.433</v>
      </c>
      <c r="AA887" t="s">
        <v>503</v>
      </c>
      <c r="AB887" t="s">
        <v>480</v>
      </c>
    </row>
    <row r="888" spans="1:29" x14ac:dyDescent="0.2">
      <c r="A888" t="s">
        <v>504</v>
      </c>
      <c r="B888" t="s">
        <v>589</v>
      </c>
      <c r="C888">
        <v>262</v>
      </c>
      <c r="D888">
        <v>262</v>
      </c>
      <c r="E888">
        <v>1</v>
      </c>
      <c r="F888" t="s">
        <v>481</v>
      </c>
      <c r="K888" s="1">
        <v>0.27800000000000002</v>
      </c>
      <c r="L888" t="s">
        <v>505</v>
      </c>
      <c r="N888">
        <v>1088</v>
      </c>
      <c r="O888" t="s">
        <v>502</v>
      </c>
      <c r="Q888">
        <v>0</v>
      </c>
      <c r="Z888" s="1">
        <v>0.72099999999999997</v>
      </c>
      <c r="AA888" t="s">
        <v>488</v>
      </c>
      <c r="AB888" t="s">
        <v>504</v>
      </c>
    </row>
    <row r="889" spans="1:29" x14ac:dyDescent="0.2">
      <c r="A889" t="s">
        <v>480</v>
      </c>
      <c r="B889" t="s">
        <v>589</v>
      </c>
      <c r="C889">
        <v>272</v>
      </c>
      <c r="D889">
        <v>272</v>
      </c>
      <c r="E889">
        <v>1</v>
      </c>
      <c r="F889" t="s">
        <v>481</v>
      </c>
      <c r="K889" s="1">
        <v>0.32</v>
      </c>
      <c r="L889" t="s">
        <v>501</v>
      </c>
      <c r="N889">
        <v>1144</v>
      </c>
      <c r="O889" t="s">
        <v>502</v>
      </c>
      <c r="Q889">
        <v>0</v>
      </c>
      <c r="Z889" s="1">
        <v>0.67900000000000005</v>
      </c>
      <c r="AA889" t="s">
        <v>503</v>
      </c>
      <c r="AB889" t="s">
        <v>480</v>
      </c>
    </row>
    <row r="890" spans="1:29" x14ac:dyDescent="0.2">
      <c r="A890" t="s">
        <v>480</v>
      </c>
      <c r="B890" t="s">
        <v>589</v>
      </c>
      <c r="C890">
        <v>283</v>
      </c>
      <c r="D890">
        <v>283</v>
      </c>
      <c r="E890">
        <v>1</v>
      </c>
      <c r="F890" t="s">
        <v>481</v>
      </c>
      <c r="K890" s="1">
        <v>0.624</v>
      </c>
      <c r="L890" t="s">
        <v>501</v>
      </c>
      <c r="N890">
        <v>1214</v>
      </c>
      <c r="O890" t="s">
        <v>502</v>
      </c>
      <c r="Q890">
        <v>0</v>
      </c>
      <c r="Z890" s="1">
        <v>0.375</v>
      </c>
      <c r="AA890" t="s">
        <v>503</v>
      </c>
      <c r="AB890" t="s">
        <v>480</v>
      </c>
    </row>
    <row r="891" spans="1:29" x14ac:dyDescent="0.2">
      <c r="A891" t="s">
        <v>504</v>
      </c>
      <c r="B891" t="s">
        <v>589</v>
      </c>
      <c r="C891">
        <v>287</v>
      </c>
      <c r="D891">
        <v>287</v>
      </c>
      <c r="E891">
        <v>1</v>
      </c>
      <c r="F891" t="s">
        <v>481</v>
      </c>
      <c r="K891" s="1">
        <v>0.30299999999999999</v>
      </c>
      <c r="L891" t="s">
        <v>505</v>
      </c>
      <c r="N891">
        <v>1227</v>
      </c>
      <c r="O891" t="s">
        <v>502</v>
      </c>
      <c r="Q891">
        <v>0</v>
      </c>
      <c r="Z891" s="1">
        <v>0.69599999999999995</v>
      </c>
      <c r="AA891" t="s">
        <v>488</v>
      </c>
      <c r="AB891" t="s">
        <v>504</v>
      </c>
    </row>
    <row r="892" spans="1:29" x14ac:dyDescent="0.2">
      <c r="A892" t="s">
        <v>504</v>
      </c>
      <c r="B892" t="s">
        <v>589</v>
      </c>
      <c r="C892">
        <v>317</v>
      </c>
      <c r="D892">
        <v>317</v>
      </c>
      <c r="E892">
        <v>1</v>
      </c>
      <c r="F892" t="s">
        <v>481</v>
      </c>
      <c r="K892" s="1">
        <v>0.33300000000000002</v>
      </c>
      <c r="L892" t="s">
        <v>505</v>
      </c>
      <c r="N892">
        <v>1251</v>
      </c>
      <c r="O892" t="s">
        <v>502</v>
      </c>
      <c r="Q892">
        <v>0</v>
      </c>
      <c r="Z892" s="1">
        <v>0.66500000000000004</v>
      </c>
      <c r="AA892" t="s">
        <v>488</v>
      </c>
      <c r="AB892" t="s">
        <v>504</v>
      </c>
    </row>
    <row r="893" spans="1:29" x14ac:dyDescent="0.2">
      <c r="A893" t="s">
        <v>29</v>
      </c>
      <c r="B893" t="s">
        <v>599</v>
      </c>
      <c r="C893">
        <v>68499</v>
      </c>
      <c r="D893">
        <v>72780</v>
      </c>
      <c r="E893">
        <v>4282</v>
      </c>
      <c r="F893" t="s">
        <v>31</v>
      </c>
    </row>
    <row r="894" spans="1:29" x14ac:dyDescent="0.2">
      <c r="A894" t="s">
        <v>29</v>
      </c>
      <c r="B894" t="s">
        <v>599</v>
      </c>
      <c r="C894">
        <v>16310</v>
      </c>
      <c r="D894">
        <v>19901</v>
      </c>
      <c r="E894">
        <v>3592</v>
      </c>
      <c r="F894" t="s">
        <v>31</v>
      </c>
    </row>
    <row r="895" spans="1:29" x14ac:dyDescent="0.2">
      <c r="A895" t="s">
        <v>29</v>
      </c>
      <c r="B895" t="s">
        <v>599</v>
      </c>
      <c r="C895">
        <v>90105</v>
      </c>
      <c r="D895">
        <v>92958</v>
      </c>
      <c r="E895">
        <v>2854</v>
      </c>
      <c r="F895" t="s">
        <v>31</v>
      </c>
    </row>
    <row r="896" spans="1:29" x14ac:dyDescent="0.2">
      <c r="A896" t="s">
        <v>32</v>
      </c>
      <c r="B896" t="s">
        <v>599</v>
      </c>
      <c r="C896">
        <v>1</v>
      </c>
      <c r="D896">
        <v>103307</v>
      </c>
      <c r="E896">
        <v>1869</v>
      </c>
      <c r="F896" t="s">
        <v>33</v>
      </c>
      <c r="U896" t="s">
        <v>34</v>
      </c>
      <c r="V896" t="s">
        <v>35</v>
      </c>
      <c r="Y896" t="s">
        <v>36</v>
      </c>
      <c r="AC896" t="s">
        <v>37</v>
      </c>
    </row>
    <row r="897" spans="1:29" x14ac:dyDescent="0.2">
      <c r="A897" t="s">
        <v>45</v>
      </c>
      <c r="B897" t="s">
        <v>599</v>
      </c>
      <c r="C897">
        <v>85199</v>
      </c>
      <c r="D897">
        <v>88138</v>
      </c>
      <c r="E897">
        <v>2940</v>
      </c>
      <c r="F897" t="s">
        <v>33</v>
      </c>
      <c r="G897" t="s">
        <v>39</v>
      </c>
      <c r="T897" t="s">
        <v>46</v>
      </c>
      <c r="U897" t="s">
        <v>47</v>
      </c>
      <c r="V897" t="s">
        <v>48</v>
      </c>
      <c r="X897" t="s">
        <v>49</v>
      </c>
      <c r="Y897" t="s">
        <v>50</v>
      </c>
      <c r="AC897" t="s">
        <v>51</v>
      </c>
    </row>
    <row r="898" spans="1:29" x14ac:dyDescent="0.2">
      <c r="A898" t="s">
        <v>38</v>
      </c>
      <c r="B898" t="s">
        <v>599</v>
      </c>
      <c r="C898">
        <v>8531</v>
      </c>
      <c r="D898">
        <v>11458</v>
      </c>
      <c r="E898">
        <v>2928</v>
      </c>
      <c r="F898" t="s">
        <v>31</v>
      </c>
      <c r="G898" t="s">
        <v>39</v>
      </c>
      <c r="U898" t="s">
        <v>40</v>
      </c>
      <c r="V898" t="s">
        <v>41</v>
      </c>
      <c r="X898" t="s">
        <v>42</v>
      </c>
      <c r="Y898" t="s">
        <v>43</v>
      </c>
      <c r="AC898" t="s">
        <v>44</v>
      </c>
    </row>
    <row r="899" spans="1:29" x14ac:dyDescent="0.2">
      <c r="A899" t="s">
        <v>52</v>
      </c>
      <c r="B899" t="s">
        <v>599</v>
      </c>
      <c r="C899">
        <v>32647</v>
      </c>
      <c r="D899">
        <v>35523</v>
      </c>
      <c r="E899">
        <v>2877</v>
      </c>
      <c r="F899" t="s">
        <v>31</v>
      </c>
      <c r="U899" t="s">
        <v>53</v>
      </c>
      <c r="V899" t="s">
        <v>54</v>
      </c>
      <c r="Y899" t="s">
        <v>55</v>
      </c>
      <c r="AC899" t="s">
        <v>56</v>
      </c>
    </row>
    <row r="900" spans="1:29" x14ac:dyDescent="0.2">
      <c r="A900" t="s">
        <v>57</v>
      </c>
      <c r="B900" t="s">
        <v>599</v>
      </c>
      <c r="C900">
        <v>54005</v>
      </c>
      <c r="D900">
        <v>56392</v>
      </c>
      <c r="E900">
        <v>2388</v>
      </c>
      <c r="F900" t="s">
        <v>33</v>
      </c>
      <c r="U900" t="s">
        <v>58</v>
      </c>
      <c r="V900" t="s">
        <v>59</v>
      </c>
      <c r="Y900" t="s">
        <v>60</v>
      </c>
      <c r="AC900" t="s">
        <v>61</v>
      </c>
    </row>
    <row r="901" spans="1:29" x14ac:dyDescent="0.2">
      <c r="A901" t="s">
        <v>62</v>
      </c>
      <c r="B901" t="s">
        <v>599</v>
      </c>
      <c r="C901">
        <v>58527</v>
      </c>
      <c r="D901">
        <v>60902</v>
      </c>
      <c r="E901">
        <v>2376</v>
      </c>
      <c r="F901" t="s">
        <v>33</v>
      </c>
      <c r="U901" t="s">
        <v>63</v>
      </c>
      <c r="V901" t="s">
        <v>64</v>
      </c>
      <c r="Y901" t="s">
        <v>65</v>
      </c>
      <c r="AC901" t="s">
        <v>66</v>
      </c>
    </row>
    <row r="902" spans="1:29" x14ac:dyDescent="0.2">
      <c r="A902" t="s">
        <v>72</v>
      </c>
      <c r="B902" t="s">
        <v>599</v>
      </c>
      <c r="C902">
        <v>6373</v>
      </c>
      <c r="D902">
        <v>8517</v>
      </c>
      <c r="E902">
        <v>2145</v>
      </c>
      <c r="F902" t="s">
        <v>31</v>
      </c>
      <c r="G902" t="s">
        <v>73</v>
      </c>
      <c r="T902" t="s">
        <v>46</v>
      </c>
      <c r="U902" t="s">
        <v>74</v>
      </c>
      <c r="V902" t="s">
        <v>75</v>
      </c>
      <c r="X902" t="s">
        <v>76</v>
      </c>
      <c r="Y902" t="s">
        <v>77</v>
      </c>
      <c r="AC902" t="s">
        <v>78</v>
      </c>
    </row>
    <row r="903" spans="1:29" x14ac:dyDescent="0.2">
      <c r="A903" t="s">
        <v>67</v>
      </c>
      <c r="B903" t="s">
        <v>599</v>
      </c>
      <c r="C903">
        <v>20266</v>
      </c>
      <c r="D903">
        <v>22182</v>
      </c>
      <c r="E903">
        <v>1917</v>
      </c>
      <c r="F903" t="s">
        <v>31</v>
      </c>
      <c r="U903" t="s">
        <v>68</v>
      </c>
      <c r="V903" t="s">
        <v>69</v>
      </c>
      <c r="Y903" t="s">
        <v>70</v>
      </c>
      <c r="AC903" t="s">
        <v>71</v>
      </c>
    </row>
    <row r="904" spans="1:29" x14ac:dyDescent="0.2">
      <c r="A904" t="s">
        <v>62</v>
      </c>
      <c r="B904" t="s">
        <v>599</v>
      </c>
      <c r="C904">
        <v>80203</v>
      </c>
      <c r="D904">
        <v>82152</v>
      </c>
      <c r="E904">
        <v>1950</v>
      </c>
      <c r="F904" t="s">
        <v>33</v>
      </c>
      <c r="U904" t="s">
        <v>79</v>
      </c>
      <c r="V904" t="s">
        <v>80</v>
      </c>
      <c r="Y904" t="s">
        <v>65</v>
      </c>
      <c r="AC904" t="s">
        <v>81</v>
      </c>
    </row>
    <row r="905" spans="1:29" x14ac:dyDescent="0.2">
      <c r="A905" t="s">
        <v>82</v>
      </c>
      <c r="B905" t="s">
        <v>599</v>
      </c>
      <c r="C905">
        <v>49431</v>
      </c>
      <c r="D905">
        <v>51197</v>
      </c>
      <c r="E905">
        <v>1767</v>
      </c>
      <c r="F905" t="s">
        <v>31</v>
      </c>
      <c r="U905" t="s">
        <v>83</v>
      </c>
      <c r="V905" t="s">
        <v>84</v>
      </c>
      <c r="Y905" t="s">
        <v>85</v>
      </c>
      <c r="AC905" t="s">
        <v>86</v>
      </c>
    </row>
    <row r="906" spans="1:29" x14ac:dyDescent="0.2">
      <c r="A906" t="s">
        <v>87</v>
      </c>
      <c r="B906" t="s">
        <v>599</v>
      </c>
      <c r="C906">
        <v>22328</v>
      </c>
      <c r="D906">
        <v>24058</v>
      </c>
      <c r="E906">
        <v>1731</v>
      </c>
      <c r="F906" t="s">
        <v>31</v>
      </c>
      <c r="U906" t="s">
        <v>88</v>
      </c>
      <c r="V906" t="s">
        <v>89</v>
      </c>
      <c r="Y906" t="s">
        <v>90</v>
      </c>
      <c r="AC906" t="s">
        <v>91</v>
      </c>
    </row>
    <row r="907" spans="1:29" x14ac:dyDescent="0.2">
      <c r="A907" t="s">
        <v>67</v>
      </c>
      <c r="B907" t="s">
        <v>599</v>
      </c>
      <c r="C907">
        <v>60905</v>
      </c>
      <c r="D907">
        <v>62581</v>
      </c>
      <c r="E907">
        <v>1677</v>
      </c>
      <c r="F907" t="s">
        <v>33</v>
      </c>
      <c r="U907" t="s">
        <v>92</v>
      </c>
      <c r="V907" t="s">
        <v>93</v>
      </c>
      <c r="Y907" t="s">
        <v>70</v>
      </c>
      <c r="AC907" t="s">
        <v>94</v>
      </c>
    </row>
    <row r="908" spans="1:29" x14ac:dyDescent="0.2">
      <c r="A908" t="s">
        <v>62</v>
      </c>
      <c r="B908" t="s">
        <v>599</v>
      </c>
      <c r="C908">
        <v>56954</v>
      </c>
      <c r="D908">
        <v>58522</v>
      </c>
      <c r="E908">
        <v>1569</v>
      </c>
      <c r="F908" t="s">
        <v>33</v>
      </c>
      <c r="U908" t="s">
        <v>95</v>
      </c>
      <c r="V908" t="s">
        <v>96</v>
      </c>
      <c r="Y908" t="s">
        <v>65</v>
      </c>
      <c r="AC908" t="s">
        <v>97</v>
      </c>
    </row>
    <row r="909" spans="1:29" x14ac:dyDescent="0.2">
      <c r="A909" t="s">
        <v>98</v>
      </c>
      <c r="B909" t="s">
        <v>599</v>
      </c>
      <c r="C909">
        <v>73483</v>
      </c>
      <c r="D909">
        <v>74928</v>
      </c>
      <c r="E909">
        <v>1446</v>
      </c>
      <c r="F909" t="s">
        <v>33</v>
      </c>
      <c r="U909" t="s">
        <v>99</v>
      </c>
      <c r="V909" t="s">
        <v>100</v>
      </c>
      <c r="Y909" t="s">
        <v>101</v>
      </c>
      <c r="AC909" t="s">
        <v>102</v>
      </c>
    </row>
    <row r="910" spans="1:29" x14ac:dyDescent="0.2">
      <c r="A910" t="s">
        <v>67</v>
      </c>
      <c r="B910" t="s">
        <v>599</v>
      </c>
      <c r="C910">
        <v>76204</v>
      </c>
      <c r="D910">
        <v>77592</v>
      </c>
      <c r="E910">
        <v>1389</v>
      </c>
      <c r="F910" t="s">
        <v>31</v>
      </c>
      <c r="U910" t="s">
        <v>107</v>
      </c>
      <c r="V910" t="s">
        <v>108</v>
      </c>
      <c r="Y910" t="s">
        <v>70</v>
      </c>
      <c r="AC910" t="s">
        <v>109</v>
      </c>
    </row>
    <row r="911" spans="1:29" x14ac:dyDescent="0.2">
      <c r="A911" t="s">
        <v>67</v>
      </c>
      <c r="B911" t="s">
        <v>599</v>
      </c>
      <c r="C911">
        <v>97173</v>
      </c>
      <c r="D911">
        <v>98522</v>
      </c>
      <c r="E911">
        <v>1350</v>
      </c>
      <c r="F911" t="s">
        <v>31</v>
      </c>
      <c r="U911" t="s">
        <v>110</v>
      </c>
      <c r="V911" t="s">
        <v>111</v>
      </c>
      <c r="Y911" t="s">
        <v>70</v>
      </c>
      <c r="AC911" t="s">
        <v>112</v>
      </c>
    </row>
    <row r="912" spans="1:29" x14ac:dyDescent="0.2">
      <c r="A912" t="s">
        <v>119</v>
      </c>
      <c r="B912" t="s">
        <v>599</v>
      </c>
      <c r="C912">
        <v>51537</v>
      </c>
      <c r="D912">
        <v>52805</v>
      </c>
      <c r="E912">
        <v>1269</v>
      </c>
      <c r="F912" t="s">
        <v>31</v>
      </c>
      <c r="G912" t="s">
        <v>39</v>
      </c>
      <c r="T912" t="s">
        <v>46</v>
      </c>
      <c r="U912" t="s">
        <v>120</v>
      </c>
      <c r="V912" t="s">
        <v>121</v>
      </c>
      <c r="X912" t="s">
        <v>122</v>
      </c>
      <c r="Y912" t="s">
        <v>123</v>
      </c>
      <c r="AC912" t="s">
        <v>124</v>
      </c>
    </row>
    <row r="913" spans="1:29" x14ac:dyDescent="0.2">
      <c r="A913" t="s">
        <v>125</v>
      </c>
      <c r="B913" t="s">
        <v>599</v>
      </c>
      <c r="C913">
        <v>26352</v>
      </c>
      <c r="D913">
        <v>27608</v>
      </c>
      <c r="E913">
        <v>1257</v>
      </c>
      <c r="F913" t="s">
        <v>33</v>
      </c>
      <c r="U913" t="s">
        <v>126</v>
      </c>
      <c r="V913" t="s">
        <v>127</v>
      </c>
      <c r="Y913" t="s">
        <v>128</v>
      </c>
      <c r="AC913" t="s">
        <v>129</v>
      </c>
    </row>
    <row r="914" spans="1:29" x14ac:dyDescent="0.2">
      <c r="A914" t="s">
        <v>103</v>
      </c>
      <c r="B914" t="s">
        <v>599</v>
      </c>
      <c r="C914">
        <v>100781</v>
      </c>
      <c r="D914">
        <v>101628</v>
      </c>
      <c r="E914">
        <v>848</v>
      </c>
      <c r="F914" t="s">
        <v>31</v>
      </c>
      <c r="G914" t="s">
        <v>104</v>
      </c>
      <c r="U914" t="s">
        <v>105</v>
      </c>
      <c r="Y914" t="s">
        <v>106</v>
      </c>
    </row>
    <row r="915" spans="1:29" x14ac:dyDescent="0.2">
      <c r="A915" t="s">
        <v>113</v>
      </c>
      <c r="B915" t="s">
        <v>599</v>
      </c>
      <c r="C915">
        <v>4241</v>
      </c>
      <c r="D915">
        <v>5257</v>
      </c>
      <c r="E915">
        <v>1017</v>
      </c>
      <c r="F915" t="s">
        <v>31</v>
      </c>
      <c r="G915" t="s">
        <v>104</v>
      </c>
      <c r="T915" t="s">
        <v>114</v>
      </c>
      <c r="U915" t="s">
        <v>115</v>
      </c>
      <c r="V915" t="s">
        <v>116</v>
      </c>
      <c r="Y915" t="s">
        <v>117</v>
      </c>
      <c r="AC915" t="s">
        <v>118</v>
      </c>
    </row>
    <row r="916" spans="1:29" x14ac:dyDescent="0.2">
      <c r="A916" t="s">
        <v>67</v>
      </c>
      <c r="B916" t="s">
        <v>599</v>
      </c>
      <c r="C916">
        <v>78642</v>
      </c>
      <c r="D916">
        <v>79775</v>
      </c>
      <c r="E916">
        <v>1134</v>
      </c>
      <c r="F916" t="s">
        <v>31</v>
      </c>
      <c r="U916" t="s">
        <v>130</v>
      </c>
      <c r="V916" t="s">
        <v>131</v>
      </c>
      <c r="Y916" t="s">
        <v>70</v>
      </c>
      <c r="AC916" t="s">
        <v>132</v>
      </c>
    </row>
    <row r="917" spans="1:29" x14ac:dyDescent="0.2">
      <c r="A917" t="s">
        <v>67</v>
      </c>
      <c r="B917" t="s">
        <v>599</v>
      </c>
      <c r="C917">
        <v>52881</v>
      </c>
      <c r="D917">
        <v>53996</v>
      </c>
      <c r="E917">
        <v>1116</v>
      </c>
      <c r="F917" t="s">
        <v>33</v>
      </c>
      <c r="U917" t="s">
        <v>138</v>
      </c>
      <c r="V917" t="s">
        <v>139</v>
      </c>
      <c r="Y917" t="s">
        <v>70</v>
      </c>
      <c r="AC917" t="s">
        <v>140</v>
      </c>
    </row>
    <row r="918" spans="1:29" x14ac:dyDescent="0.2">
      <c r="A918" t="s">
        <v>133</v>
      </c>
      <c r="B918" t="s">
        <v>599</v>
      </c>
      <c r="C918">
        <v>83905</v>
      </c>
      <c r="D918">
        <v>85017</v>
      </c>
      <c r="E918">
        <v>1113</v>
      </c>
      <c r="F918" t="s">
        <v>33</v>
      </c>
      <c r="U918" t="s">
        <v>134</v>
      </c>
      <c r="V918" t="s">
        <v>135</v>
      </c>
      <c r="Y918" t="s">
        <v>136</v>
      </c>
      <c r="AC918" t="s">
        <v>137</v>
      </c>
    </row>
    <row r="919" spans="1:29" x14ac:dyDescent="0.2">
      <c r="A919" t="s">
        <v>141</v>
      </c>
      <c r="B919" t="s">
        <v>599</v>
      </c>
      <c r="C919">
        <v>62908</v>
      </c>
      <c r="D919">
        <v>64011</v>
      </c>
      <c r="E919">
        <v>1104</v>
      </c>
      <c r="F919" t="s">
        <v>31</v>
      </c>
      <c r="G919" t="s">
        <v>142</v>
      </c>
      <c r="T919" t="s">
        <v>46</v>
      </c>
      <c r="U919" t="s">
        <v>143</v>
      </c>
      <c r="V919" t="s">
        <v>144</v>
      </c>
      <c r="X919" t="s">
        <v>145</v>
      </c>
      <c r="Y919" t="s">
        <v>146</v>
      </c>
      <c r="AC919" t="s">
        <v>147</v>
      </c>
    </row>
    <row r="920" spans="1:29" x14ac:dyDescent="0.2">
      <c r="A920" t="s">
        <v>162</v>
      </c>
      <c r="B920" t="s">
        <v>599</v>
      </c>
      <c r="C920">
        <v>64822</v>
      </c>
      <c r="D920">
        <v>65832</v>
      </c>
      <c r="E920">
        <v>1011</v>
      </c>
      <c r="F920" t="s">
        <v>31</v>
      </c>
      <c r="G920" t="s">
        <v>163</v>
      </c>
      <c r="T920" t="s">
        <v>46</v>
      </c>
      <c r="U920" t="s">
        <v>164</v>
      </c>
      <c r="V920" t="s">
        <v>165</v>
      </c>
      <c r="X920" t="s">
        <v>166</v>
      </c>
      <c r="Y920" t="s">
        <v>167</v>
      </c>
      <c r="AC920" t="s">
        <v>168</v>
      </c>
    </row>
    <row r="921" spans="1:29" x14ac:dyDescent="0.2">
      <c r="A921" t="s">
        <v>151</v>
      </c>
      <c r="B921" t="s">
        <v>599</v>
      </c>
      <c r="C921">
        <v>27605</v>
      </c>
      <c r="D921">
        <v>28630</v>
      </c>
      <c r="E921">
        <v>1026</v>
      </c>
      <c r="F921" t="s">
        <v>33</v>
      </c>
      <c r="G921" t="s">
        <v>152</v>
      </c>
      <c r="U921" t="s">
        <v>153</v>
      </c>
      <c r="V921" t="s">
        <v>154</v>
      </c>
      <c r="Y921" t="s">
        <v>155</v>
      </c>
      <c r="AC921" t="s">
        <v>156</v>
      </c>
    </row>
    <row r="922" spans="1:29" x14ac:dyDescent="0.2">
      <c r="A922" t="s">
        <v>67</v>
      </c>
      <c r="B922" t="s">
        <v>599</v>
      </c>
      <c r="C922">
        <v>66936</v>
      </c>
      <c r="D922">
        <v>67976</v>
      </c>
      <c r="E922">
        <v>1041</v>
      </c>
      <c r="F922" t="s">
        <v>33</v>
      </c>
      <c r="U922" t="s">
        <v>148</v>
      </c>
      <c r="V922" t="s">
        <v>149</v>
      </c>
      <c r="Y922" t="s">
        <v>70</v>
      </c>
      <c r="AC922" t="s">
        <v>150</v>
      </c>
    </row>
    <row r="923" spans="1:29" x14ac:dyDescent="0.2">
      <c r="A923" t="s">
        <v>157</v>
      </c>
      <c r="B923" t="s">
        <v>599</v>
      </c>
      <c r="C923">
        <v>99125</v>
      </c>
      <c r="D923">
        <v>100141</v>
      </c>
      <c r="E923">
        <v>1017</v>
      </c>
      <c r="F923" t="s">
        <v>31</v>
      </c>
      <c r="U923" t="s">
        <v>158</v>
      </c>
      <c r="V923" t="s">
        <v>159</v>
      </c>
      <c r="Y923" t="s">
        <v>160</v>
      </c>
      <c r="AC923" t="s">
        <v>161</v>
      </c>
    </row>
    <row r="924" spans="1:29" x14ac:dyDescent="0.2">
      <c r="A924" t="s">
        <v>178</v>
      </c>
      <c r="B924" t="s">
        <v>599</v>
      </c>
      <c r="C924">
        <v>5340</v>
      </c>
      <c r="D924">
        <v>6284</v>
      </c>
      <c r="E924">
        <v>945</v>
      </c>
      <c r="F924" t="s">
        <v>33</v>
      </c>
      <c r="G924" t="s">
        <v>179</v>
      </c>
      <c r="U924" t="s">
        <v>180</v>
      </c>
      <c r="V924" t="s">
        <v>181</v>
      </c>
      <c r="Y924" t="s">
        <v>182</v>
      </c>
      <c r="AC924" t="s">
        <v>183</v>
      </c>
    </row>
    <row r="925" spans="1:29" x14ac:dyDescent="0.2">
      <c r="A925" t="s">
        <v>67</v>
      </c>
      <c r="B925" t="s">
        <v>599</v>
      </c>
      <c r="C925">
        <v>77599</v>
      </c>
      <c r="D925">
        <v>78591</v>
      </c>
      <c r="E925">
        <v>993</v>
      </c>
      <c r="F925" t="s">
        <v>31</v>
      </c>
      <c r="U925" t="s">
        <v>169</v>
      </c>
      <c r="V925" t="s">
        <v>170</v>
      </c>
      <c r="Y925" t="s">
        <v>70</v>
      </c>
      <c r="AC925" t="s">
        <v>171</v>
      </c>
    </row>
    <row r="926" spans="1:29" x14ac:dyDescent="0.2">
      <c r="A926" t="s">
        <v>172</v>
      </c>
      <c r="B926" t="s">
        <v>599</v>
      </c>
      <c r="C926">
        <v>11524</v>
      </c>
      <c r="D926">
        <v>12513</v>
      </c>
      <c r="E926">
        <v>990</v>
      </c>
      <c r="F926" t="s">
        <v>31</v>
      </c>
      <c r="G926" t="s">
        <v>39</v>
      </c>
      <c r="U926" t="s">
        <v>173</v>
      </c>
      <c r="V926" t="s">
        <v>174</v>
      </c>
      <c r="X926" t="s">
        <v>175</v>
      </c>
      <c r="Y926" t="s">
        <v>176</v>
      </c>
      <c r="AC926" t="s">
        <v>177</v>
      </c>
    </row>
    <row r="927" spans="1:29" x14ac:dyDescent="0.2">
      <c r="A927" t="s">
        <v>162</v>
      </c>
      <c r="B927" t="s">
        <v>599</v>
      </c>
      <c r="C927">
        <v>88627</v>
      </c>
      <c r="D927">
        <v>89616</v>
      </c>
      <c r="E927">
        <v>990</v>
      </c>
      <c r="F927" t="s">
        <v>31</v>
      </c>
      <c r="G927" t="s">
        <v>163</v>
      </c>
      <c r="T927" t="s">
        <v>46</v>
      </c>
      <c r="U927" t="s">
        <v>184</v>
      </c>
      <c r="V927" t="s">
        <v>185</v>
      </c>
      <c r="X927" t="s">
        <v>166</v>
      </c>
      <c r="Y927" t="s">
        <v>167</v>
      </c>
      <c r="AC927" t="s">
        <v>186</v>
      </c>
    </row>
    <row r="928" spans="1:29" x14ac:dyDescent="0.2">
      <c r="A928" t="s">
        <v>187</v>
      </c>
      <c r="B928" t="s">
        <v>599</v>
      </c>
      <c r="C928">
        <v>14804</v>
      </c>
      <c r="D928">
        <v>15781</v>
      </c>
      <c r="E928">
        <v>978</v>
      </c>
      <c r="F928" t="s">
        <v>31</v>
      </c>
      <c r="G928" t="s">
        <v>163</v>
      </c>
      <c r="T928" t="s">
        <v>46</v>
      </c>
      <c r="U928" t="s">
        <v>188</v>
      </c>
      <c r="V928" t="s">
        <v>189</v>
      </c>
      <c r="X928" t="s">
        <v>190</v>
      </c>
      <c r="Y928" t="s">
        <v>191</v>
      </c>
      <c r="AC928" t="s">
        <v>192</v>
      </c>
    </row>
    <row r="929" spans="1:29" x14ac:dyDescent="0.2">
      <c r="A929" t="s">
        <v>67</v>
      </c>
      <c r="B929" t="s">
        <v>599</v>
      </c>
      <c r="C929">
        <v>75157</v>
      </c>
      <c r="D929">
        <v>76089</v>
      </c>
      <c r="E929">
        <v>933</v>
      </c>
      <c r="F929" t="s">
        <v>31</v>
      </c>
      <c r="U929" t="s">
        <v>193</v>
      </c>
      <c r="V929" t="s">
        <v>194</v>
      </c>
      <c r="Y929" t="s">
        <v>70</v>
      </c>
      <c r="AC929" t="s">
        <v>195</v>
      </c>
    </row>
    <row r="930" spans="1:29" x14ac:dyDescent="0.2">
      <c r="A930" t="s">
        <v>67</v>
      </c>
      <c r="B930" t="s">
        <v>599</v>
      </c>
      <c r="C930">
        <v>95369</v>
      </c>
      <c r="D930">
        <v>96241</v>
      </c>
      <c r="E930">
        <v>873</v>
      </c>
      <c r="F930" t="s">
        <v>31</v>
      </c>
      <c r="U930" t="s">
        <v>196</v>
      </c>
      <c r="V930" t="s">
        <v>197</v>
      </c>
      <c r="Y930" t="s">
        <v>70</v>
      </c>
      <c r="AC930" t="s">
        <v>198</v>
      </c>
    </row>
    <row r="931" spans="1:29" x14ac:dyDescent="0.2">
      <c r="A931" t="s">
        <v>141</v>
      </c>
      <c r="B931" t="s">
        <v>599</v>
      </c>
      <c r="C931">
        <v>13441</v>
      </c>
      <c r="D931">
        <v>14229</v>
      </c>
      <c r="E931">
        <v>789</v>
      </c>
      <c r="F931" t="s">
        <v>31</v>
      </c>
      <c r="G931" t="s">
        <v>142</v>
      </c>
      <c r="T931" t="s">
        <v>46</v>
      </c>
      <c r="U931" t="s">
        <v>199</v>
      </c>
      <c r="V931" t="s">
        <v>200</v>
      </c>
      <c r="X931" t="s">
        <v>145</v>
      </c>
      <c r="Y931" t="s">
        <v>146</v>
      </c>
      <c r="AC931" t="s">
        <v>201</v>
      </c>
    </row>
    <row r="932" spans="1:29" x14ac:dyDescent="0.2">
      <c r="A932" t="s">
        <v>202</v>
      </c>
      <c r="B932" t="s">
        <v>599</v>
      </c>
      <c r="C932">
        <v>82630</v>
      </c>
      <c r="D932">
        <v>83409</v>
      </c>
      <c r="E932">
        <v>780</v>
      </c>
      <c r="F932" t="s">
        <v>33</v>
      </c>
      <c r="G932" t="s">
        <v>39</v>
      </c>
      <c r="T932" t="s">
        <v>46</v>
      </c>
      <c r="U932" t="s">
        <v>203</v>
      </c>
      <c r="V932" t="s">
        <v>204</v>
      </c>
      <c r="X932" t="s">
        <v>205</v>
      </c>
      <c r="Y932" t="s">
        <v>206</v>
      </c>
      <c r="AC932" t="s">
        <v>207</v>
      </c>
    </row>
    <row r="933" spans="1:29" x14ac:dyDescent="0.2">
      <c r="A933" t="s">
        <v>208</v>
      </c>
      <c r="B933" t="s">
        <v>599</v>
      </c>
      <c r="C933">
        <v>12674</v>
      </c>
      <c r="D933">
        <v>13438</v>
      </c>
      <c r="E933">
        <v>765</v>
      </c>
      <c r="F933" t="s">
        <v>31</v>
      </c>
      <c r="G933" t="s">
        <v>39</v>
      </c>
      <c r="U933" t="s">
        <v>209</v>
      </c>
      <c r="V933" t="s">
        <v>210</v>
      </c>
      <c r="X933" t="s">
        <v>211</v>
      </c>
      <c r="Y933" t="s">
        <v>212</v>
      </c>
      <c r="AC933" t="s">
        <v>213</v>
      </c>
    </row>
    <row r="934" spans="1:29" x14ac:dyDescent="0.2">
      <c r="A934" t="s">
        <v>214</v>
      </c>
      <c r="B934" t="s">
        <v>599</v>
      </c>
      <c r="C934">
        <v>40637</v>
      </c>
      <c r="D934">
        <v>41368</v>
      </c>
      <c r="E934">
        <v>732</v>
      </c>
      <c r="F934" t="s">
        <v>33</v>
      </c>
      <c r="U934" t="s">
        <v>215</v>
      </c>
      <c r="V934" t="s">
        <v>216</v>
      </c>
      <c r="Y934" t="s">
        <v>217</v>
      </c>
      <c r="AC934" t="s">
        <v>218</v>
      </c>
    </row>
    <row r="935" spans="1:29" x14ac:dyDescent="0.2">
      <c r="A935" t="s">
        <v>219</v>
      </c>
      <c r="B935" t="s">
        <v>599</v>
      </c>
      <c r="C935">
        <v>47550</v>
      </c>
      <c r="D935">
        <v>48242</v>
      </c>
      <c r="E935">
        <v>693</v>
      </c>
      <c r="F935" t="s">
        <v>31</v>
      </c>
      <c r="U935" t="s">
        <v>220</v>
      </c>
      <c r="V935" t="s">
        <v>221</v>
      </c>
      <c r="Y935" t="s">
        <v>222</v>
      </c>
      <c r="AC935" t="s">
        <v>223</v>
      </c>
    </row>
    <row r="936" spans="1:29" x14ac:dyDescent="0.2">
      <c r="A936" t="s">
        <v>224</v>
      </c>
      <c r="B936" t="s">
        <v>599</v>
      </c>
      <c r="C936">
        <v>100246</v>
      </c>
      <c r="D936">
        <v>100704</v>
      </c>
      <c r="E936">
        <v>459</v>
      </c>
      <c r="F936" t="s">
        <v>33</v>
      </c>
      <c r="U936" t="s">
        <v>225</v>
      </c>
      <c r="V936" t="s">
        <v>226</v>
      </c>
      <c r="Y936" t="s">
        <v>227</v>
      </c>
      <c r="AC936" t="s">
        <v>228</v>
      </c>
    </row>
    <row r="937" spans="1:29" x14ac:dyDescent="0.2">
      <c r="A937" t="s">
        <v>239</v>
      </c>
      <c r="B937" t="s">
        <v>599</v>
      </c>
      <c r="C937">
        <v>41845</v>
      </c>
      <c r="D937">
        <v>42492</v>
      </c>
      <c r="E937">
        <v>648</v>
      </c>
      <c r="F937" t="s">
        <v>31</v>
      </c>
      <c r="G937" t="s">
        <v>240</v>
      </c>
      <c r="T937" t="s">
        <v>241</v>
      </c>
      <c r="U937" t="s">
        <v>242</v>
      </c>
      <c r="V937" t="s">
        <v>243</v>
      </c>
      <c r="Y937" t="s">
        <v>244</v>
      </c>
      <c r="AC937" t="s">
        <v>245</v>
      </c>
    </row>
    <row r="938" spans="1:29" x14ac:dyDescent="0.2">
      <c r="A938" t="s">
        <v>229</v>
      </c>
      <c r="B938" t="s">
        <v>599</v>
      </c>
      <c r="C938">
        <v>48790</v>
      </c>
      <c r="D938">
        <v>49434</v>
      </c>
      <c r="E938">
        <v>645</v>
      </c>
      <c r="F938" t="s">
        <v>31</v>
      </c>
      <c r="U938" t="s">
        <v>230</v>
      </c>
      <c r="V938" t="s">
        <v>231</v>
      </c>
      <c r="Y938" t="s">
        <v>232</v>
      </c>
      <c r="AC938" t="s">
        <v>233</v>
      </c>
    </row>
    <row r="939" spans="1:29" x14ac:dyDescent="0.2">
      <c r="A939" t="s">
        <v>234</v>
      </c>
      <c r="B939" t="s">
        <v>599</v>
      </c>
      <c r="C939">
        <v>706</v>
      </c>
      <c r="D939">
        <v>1287</v>
      </c>
      <c r="E939">
        <v>582</v>
      </c>
      <c r="F939" t="s">
        <v>33</v>
      </c>
      <c r="U939" t="s">
        <v>235</v>
      </c>
      <c r="V939" t="s">
        <v>236</v>
      </c>
      <c r="Y939" t="s">
        <v>237</v>
      </c>
      <c r="AC939" t="s">
        <v>238</v>
      </c>
    </row>
    <row r="940" spans="1:29" x14ac:dyDescent="0.2">
      <c r="A940" t="s">
        <v>246</v>
      </c>
      <c r="B940" t="s">
        <v>599</v>
      </c>
      <c r="C940">
        <v>94718</v>
      </c>
      <c r="D940">
        <v>95344</v>
      </c>
      <c r="E940">
        <v>627</v>
      </c>
      <c r="F940" t="s">
        <v>31</v>
      </c>
      <c r="U940" t="s">
        <v>247</v>
      </c>
      <c r="V940" t="s">
        <v>248</v>
      </c>
      <c r="Y940" t="s">
        <v>249</v>
      </c>
      <c r="AC940" t="s">
        <v>250</v>
      </c>
    </row>
    <row r="941" spans="1:29" x14ac:dyDescent="0.2">
      <c r="A941" t="s">
        <v>67</v>
      </c>
      <c r="B941" t="s">
        <v>599</v>
      </c>
      <c r="C941">
        <v>43053</v>
      </c>
      <c r="D941">
        <v>43646</v>
      </c>
      <c r="E941">
        <v>594</v>
      </c>
      <c r="F941" t="s">
        <v>33</v>
      </c>
      <c r="U941" t="s">
        <v>257</v>
      </c>
      <c r="V941" t="s">
        <v>258</v>
      </c>
      <c r="Y941" t="s">
        <v>70</v>
      </c>
      <c r="AC941" t="s">
        <v>259</v>
      </c>
    </row>
    <row r="942" spans="1:29" x14ac:dyDescent="0.2">
      <c r="A942" t="s">
        <v>270</v>
      </c>
      <c r="B942" t="s">
        <v>599</v>
      </c>
      <c r="C942">
        <v>72878</v>
      </c>
      <c r="D942">
        <v>73459</v>
      </c>
      <c r="E942">
        <v>582</v>
      </c>
      <c r="F942" t="s">
        <v>33</v>
      </c>
      <c r="U942" t="s">
        <v>271</v>
      </c>
      <c r="V942" t="s">
        <v>272</v>
      </c>
      <c r="Y942" t="s">
        <v>273</v>
      </c>
      <c r="AC942" t="s">
        <v>274</v>
      </c>
    </row>
    <row r="943" spans="1:29" x14ac:dyDescent="0.2">
      <c r="A943" t="s">
        <v>67</v>
      </c>
      <c r="B943" t="s">
        <v>599</v>
      </c>
      <c r="C943">
        <v>24925</v>
      </c>
      <c r="D943">
        <v>25509</v>
      </c>
      <c r="E943">
        <v>585</v>
      </c>
      <c r="F943" t="s">
        <v>33</v>
      </c>
      <c r="U943" t="s">
        <v>267</v>
      </c>
      <c r="V943" t="s">
        <v>268</v>
      </c>
      <c r="Y943" t="s">
        <v>70</v>
      </c>
      <c r="AC943" t="s">
        <v>269</v>
      </c>
    </row>
    <row r="944" spans="1:29" x14ac:dyDescent="0.2">
      <c r="A944" t="s">
        <v>67</v>
      </c>
      <c r="B944" t="s">
        <v>599</v>
      </c>
      <c r="C944">
        <v>96348</v>
      </c>
      <c r="D944">
        <v>96938</v>
      </c>
      <c r="E944">
        <v>591</v>
      </c>
      <c r="F944" t="s">
        <v>31</v>
      </c>
      <c r="U944" t="s">
        <v>254</v>
      </c>
      <c r="V944" t="s">
        <v>255</v>
      </c>
      <c r="Y944" t="s">
        <v>70</v>
      </c>
      <c r="AC944" t="s">
        <v>256</v>
      </c>
    </row>
    <row r="945" spans="1:29" x14ac:dyDescent="0.2">
      <c r="A945" t="s">
        <v>67</v>
      </c>
      <c r="B945" t="s">
        <v>599</v>
      </c>
      <c r="C945">
        <v>37554</v>
      </c>
      <c r="D945">
        <v>38138</v>
      </c>
      <c r="E945">
        <v>585</v>
      </c>
      <c r="F945" t="s">
        <v>33</v>
      </c>
      <c r="U945" t="s">
        <v>251</v>
      </c>
      <c r="V945" t="s">
        <v>252</v>
      </c>
      <c r="Y945" t="s">
        <v>70</v>
      </c>
      <c r="AC945" t="s">
        <v>253</v>
      </c>
    </row>
    <row r="946" spans="1:29" x14ac:dyDescent="0.2">
      <c r="A946" t="s">
        <v>67</v>
      </c>
      <c r="B946" t="s">
        <v>599</v>
      </c>
      <c r="C946">
        <v>38131</v>
      </c>
      <c r="D946">
        <v>38712</v>
      </c>
      <c r="E946">
        <v>582</v>
      </c>
      <c r="F946" t="s">
        <v>33</v>
      </c>
      <c r="U946" t="s">
        <v>275</v>
      </c>
      <c r="V946" t="s">
        <v>276</v>
      </c>
      <c r="Y946" t="s">
        <v>70</v>
      </c>
      <c r="AC946" t="s">
        <v>277</v>
      </c>
    </row>
    <row r="947" spans="1:29" x14ac:dyDescent="0.2">
      <c r="A947" t="s">
        <v>278</v>
      </c>
      <c r="B947" t="s">
        <v>599</v>
      </c>
      <c r="C947">
        <v>14222</v>
      </c>
      <c r="D947">
        <v>14794</v>
      </c>
      <c r="E947">
        <v>573</v>
      </c>
      <c r="F947" t="s">
        <v>31</v>
      </c>
      <c r="T947" t="s">
        <v>46</v>
      </c>
      <c r="U947" t="s">
        <v>279</v>
      </c>
      <c r="V947" t="s">
        <v>280</v>
      </c>
      <c r="W947" t="s">
        <v>281</v>
      </c>
      <c r="X947" t="s">
        <v>282</v>
      </c>
      <c r="Y947" t="s">
        <v>283</v>
      </c>
      <c r="AC947" t="s">
        <v>284</v>
      </c>
    </row>
    <row r="948" spans="1:29" x14ac:dyDescent="0.2">
      <c r="A948" t="s">
        <v>260</v>
      </c>
      <c r="B948" t="s">
        <v>599</v>
      </c>
      <c r="C948">
        <v>2399</v>
      </c>
      <c r="D948">
        <v>2965</v>
      </c>
      <c r="E948">
        <v>567</v>
      </c>
      <c r="F948" t="s">
        <v>31</v>
      </c>
      <c r="G948" t="s">
        <v>261</v>
      </c>
      <c r="T948" t="s">
        <v>262</v>
      </c>
      <c r="U948" t="s">
        <v>263</v>
      </c>
      <c r="V948" t="s">
        <v>264</v>
      </c>
      <c r="Y948" t="s">
        <v>265</v>
      </c>
      <c r="AC948" t="s">
        <v>266</v>
      </c>
    </row>
    <row r="949" spans="1:29" x14ac:dyDescent="0.2">
      <c r="A949" t="s">
        <v>285</v>
      </c>
      <c r="B949" t="s">
        <v>599</v>
      </c>
      <c r="C949">
        <v>56394</v>
      </c>
      <c r="D949">
        <v>56954</v>
      </c>
      <c r="E949">
        <v>561</v>
      </c>
      <c r="F949" t="s">
        <v>33</v>
      </c>
      <c r="U949" t="s">
        <v>286</v>
      </c>
      <c r="V949" t="s">
        <v>287</v>
      </c>
      <c r="X949" t="s">
        <v>288</v>
      </c>
      <c r="Y949" t="s">
        <v>289</v>
      </c>
      <c r="AC949" t="s">
        <v>290</v>
      </c>
    </row>
    <row r="950" spans="1:29" x14ac:dyDescent="0.2">
      <c r="A950" t="s">
        <v>67</v>
      </c>
      <c r="B950" t="s">
        <v>599</v>
      </c>
      <c r="C950">
        <v>98500</v>
      </c>
      <c r="D950">
        <v>99015</v>
      </c>
      <c r="E950">
        <v>516</v>
      </c>
      <c r="F950" t="s">
        <v>31</v>
      </c>
      <c r="U950" t="s">
        <v>291</v>
      </c>
      <c r="V950" t="s">
        <v>292</v>
      </c>
      <c r="Y950" t="s">
        <v>70</v>
      </c>
      <c r="AC950" t="s">
        <v>293</v>
      </c>
    </row>
    <row r="951" spans="1:29" x14ac:dyDescent="0.2">
      <c r="A951" t="s">
        <v>302</v>
      </c>
      <c r="B951" t="s">
        <v>599</v>
      </c>
      <c r="C951">
        <v>28850</v>
      </c>
      <c r="D951">
        <v>29353</v>
      </c>
      <c r="E951">
        <v>504</v>
      </c>
      <c r="F951" t="s">
        <v>33</v>
      </c>
      <c r="G951" t="s">
        <v>303</v>
      </c>
      <c r="U951" t="s">
        <v>304</v>
      </c>
      <c r="V951" t="s">
        <v>305</v>
      </c>
      <c r="Y951" t="s">
        <v>306</v>
      </c>
      <c r="AC951" t="s">
        <v>307</v>
      </c>
    </row>
    <row r="952" spans="1:29" x14ac:dyDescent="0.2">
      <c r="A952" t="s">
        <v>32</v>
      </c>
      <c r="B952" t="s">
        <v>599</v>
      </c>
      <c r="C952">
        <v>93673</v>
      </c>
      <c r="D952">
        <v>94188</v>
      </c>
      <c r="E952">
        <v>516</v>
      </c>
      <c r="F952" t="s">
        <v>31</v>
      </c>
      <c r="U952" t="s">
        <v>294</v>
      </c>
      <c r="V952" t="s">
        <v>295</v>
      </c>
      <c r="Y952" t="s">
        <v>36</v>
      </c>
      <c r="AC952" t="s">
        <v>296</v>
      </c>
    </row>
    <row r="953" spans="1:29" x14ac:dyDescent="0.2">
      <c r="A953" t="s">
        <v>297</v>
      </c>
      <c r="B953" t="s">
        <v>599</v>
      </c>
      <c r="C953">
        <v>45124</v>
      </c>
      <c r="D953">
        <v>45630</v>
      </c>
      <c r="E953">
        <v>507</v>
      </c>
      <c r="F953" t="s">
        <v>31</v>
      </c>
      <c r="U953" t="s">
        <v>298</v>
      </c>
      <c r="V953" t="s">
        <v>299</v>
      </c>
      <c r="Y953" t="s">
        <v>300</v>
      </c>
      <c r="AC953" t="s">
        <v>301</v>
      </c>
    </row>
    <row r="954" spans="1:29" x14ac:dyDescent="0.2">
      <c r="A954" t="s">
        <v>308</v>
      </c>
      <c r="B954" t="s">
        <v>599</v>
      </c>
      <c r="C954">
        <v>3367</v>
      </c>
      <c r="D954">
        <v>3819</v>
      </c>
      <c r="E954">
        <v>453</v>
      </c>
      <c r="F954" t="s">
        <v>33</v>
      </c>
      <c r="G954" t="s">
        <v>309</v>
      </c>
      <c r="U954" t="s">
        <v>310</v>
      </c>
      <c r="Y954" t="s">
        <v>311</v>
      </c>
      <c r="AC954" t="s">
        <v>312</v>
      </c>
    </row>
    <row r="955" spans="1:29" x14ac:dyDescent="0.2">
      <c r="A955" t="s">
        <v>313</v>
      </c>
      <c r="B955" t="s">
        <v>599</v>
      </c>
      <c r="C955">
        <v>1399</v>
      </c>
      <c r="D955">
        <v>1827</v>
      </c>
      <c r="E955">
        <v>429</v>
      </c>
      <c r="F955" t="s">
        <v>33</v>
      </c>
      <c r="U955" t="s">
        <v>314</v>
      </c>
      <c r="V955" t="s">
        <v>315</v>
      </c>
      <c r="Y955" t="s">
        <v>316</v>
      </c>
      <c r="AC955" t="s">
        <v>317</v>
      </c>
    </row>
    <row r="956" spans="1:29" x14ac:dyDescent="0.2">
      <c r="A956" t="s">
        <v>327</v>
      </c>
      <c r="B956" t="s">
        <v>599</v>
      </c>
      <c r="C956">
        <v>93265</v>
      </c>
      <c r="D956">
        <v>93654</v>
      </c>
      <c r="E956">
        <v>390</v>
      </c>
      <c r="F956" t="s">
        <v>31</v>
      </c>
      <c r="U956" t="s">
        <v>328</v>
      </c>
      <c r="V956" t="s">
        <v>329</v>
      </c>
      <c r="Y956" t="s">
        <v>330</v>
      </c>
      <c r="AC956" t="s">
        <v>331</v>
      </c>
    </row>
    <row r="957" spans="1:29" x14ac:dyDescent="0.2">
      <c r="A957" t="s">
        <v>67</v>
      </c>
      <c r="B957" t="s">
        <v>599</v>
      </c>
      <c r="C957">
        <v>82196</v>
      </c>
      <c r="D957">
        <v>82591</v>
      </c>
      <c r="E957">
        <v>396</v>
      </c>
      <c r="F957" t="s">
        <v>33</v>
      </c>
      <c r="U957" t="s">
        <v>318</v>
      </c>
      <c r="V957" t="s">
        <v>319</v>
      </c>
      <c r="Y957" t="s">
        <v>70</v>
      </c>
      <c r="AC957" t="s">
        <v>320</v>
      </c>
    </row>
    <row r="958" spans="1:29" x14ac:dyDescent="0.2">
      <c r="A958" t="s">
        <v>67</v>
      </c>
      <c r="B958" t="s">
        <v>599</v>
      </c>
      <c r="C958">
        <v>24106</v>
      </c>
      <c r="D958">
        <v>24495</v>
      </c>
      <c r="E958">
        <v>390</v>
      </c>
      <c r="F958" t="s">
        <v>31</v>
      </c>
      <c r="U958" t="s">
        <v>324</v>
      </c>
      <c r="V958" t="s">
        <v>325</v>
      </c>
      <c r="Y958" t="s">
        <v>70</v>
      </c>
      <c r="AC958" t="s">
        <v>326</v>
      </c>
    </row>
    <row r="959" spans="1:29" x14ac:dyDescent="0.2">
      <c r="A959" t="s">
        <v>332</v>
      </c>
      <c r="B959" t="s">
        <v>599</v>
      </c>
      <c r="C959">
        <v>83501</v>
      </c>
      <c r="D959">
        <v>83881</v>
      </c>
      <c r="E959">
        <v>381</v>
      </c>
      <c r="F959" t="s">
        <v>31</v>
      </c>
      <c r="U959" t="s">
        <v>333</v>
      </c>
      <c r="V959" t="s">
        <v>334</v>
      </c>
      <c r="Y959" t="s">
        <v>335</v>
      </c>
      <c r="AC959" t="s">
        <v>336</v>
      </c>
    </row>
    <row r="960" spans="1:29" x14ac:dyDescent="0.2">
      <c r="A960" t="s">
        <v>67</v>
      </c>
      <c r="B960" t="s">
        <v>599</v>
      </c>
      <c r="C960">
        <v>45712</v>
      </c>
      <c r="D960">
        <v>46086</v>
      </c>
      <c r="E960">
        <v>375</v>
      </c>
      <c r="F960" t="s">
        <v>33</v>
      </c>
      <c r="U960" t="s">
        <v>337</v>
      </c>
      <c r="V960" t="s">
        <v>338</v>
      </c>
      <c r="Y960" t="s">
        <v>70</v>
      </c>
      <c r="AC960" t="s">
        <v>339</v>
      </c>
    </row>
    <row r="961" spans="1:29" x14ac:dyDescent="0.2">
      <c r="A961" t="s">
        <v>67</v>
      </c>
      <c r="B961" t="s">
        <v>599</v>
      </c>
      <c r="C961">
        <v>24518</v>
      </c>
      <c r="D961">
        <v>24886</v>
      </c>
      <c r="E961">
        <v>369</v>
      </c>
      <c r="F961" t="s">
        <v>31</v>
      </c>
      <c r="U961" t="s">
        <v>346</v>
      </c>
      <c r="V961" t="s">
        <v>347</v>
      </c>
      <c r="Y961" t="s">
        <v>70</v>
      </c>
      <c r="AC961" t="s">
        <v>348</v>
      </c>
    </row>
    <row r="962" spans="1:29" x14ac:dyDescent="0.2">
      <c r="A962" t="s">
        <v>340</v>
      </c>
      <c r="B962" t="s">
        <v>599</v>
      </c>
      <c r="C962">
        <v>88262</v>
      </c>
      <c r="D962">
        <v>88630</v>
      </c>
      <c r="E962">
        <v>369</v>
      </c>
      <c r="F962" t="s">
        <v>31</v>
      </c>
      <c r="U962" t="s">
        <v>341</v>
      </c>
      <c r="V962" t="s">
        <v>342</v>
      </c>
      <c r="X962" t="s">
        <v>343</v>
      </c>
      <c r="Y962" t="s">
        <v>344</v>
      </c>
      <c r="AC962" t="s">
        <v>345</v>
      </c>
    </row>
    <row r="963" spans="1:29" x14ac:dyDescent="0.2">
      <c r="A963" t="s">
        <v>67</v>
      </c>
      <c r="B963" t="s">
        <v>599</v>
      </c>
      <c r="C963">
        <v>94246</v>
      </c>
      <c r="D963">
        <v>94611</v>
      </c>
      <c r="E963">
        <v>366</v>
      </c>
      <c r="F963" t="s">
        <v>31</v>
      </c>
      <c r="U963" t="s">
        <v>321</v>
      </c>
      <c r="V963" t="s">
        <v>322</v>
      </c>
      <c r="Y963" t="s">
        <v>70</v>
      </c>
      <c r="AC963" t="s">
        <v>323</v>
      </c>
    </row>
    <row r="964" spans="1:29" x14ac:dyDescent="0.2">
      <c r="A964" t="s">
        <v>349</v>
      </c>
      <c r="B964" t="s">
        <v>599</v>
      </c>
      <c r="C964">
        <v>36839</v>
      </c>
      <c r="D964">
        <v>37201</v>
      </c>
      <c r="E964">
        <v>363</v>
      </c>
      <c r="F964" t="s">
        <v>31</v>
      </c>
      <c r="G964" t="s">
        <v>261</v>
      </c>
      <c r="U964" t="s">
        <v>350</v>
      </c>
      <c r="V964" t="s">
        <v>351</v>
      </c>
      <c r="Y964" t="s">
        <v>352</v>
      </c>
      <c r="AC964" t="s">
        <v>353</v>
      </c>
    </row>
    <row r="965" spans="1:29" x14ac:dyDescent="0.2">
      <c r="A965" t="s">
        <v>370</v>
      </c>
      <c r="B965" t="s">
        <v>599</v>
      </c>
      <c r="C965">
        <v>31037</v>
      </c>
      <c r="D965">
        <v>31369</v>
      </c>
      <c r="E965">
        <v>333</v>
      </c>
      <c r="F965" t="s">
        <v>33</v>
      </c>
      <c r="U965" t="s">
        <v>371</v>
      </c>
      <c r="V965" t="s">
        <v>372</v>
      </c>
      <c r="Y965" t="s">
        <v>373</v>
      </c>
      <c r="AC965" t="s">
        <v>374</v>
      </c>
    </row>
    <row r="966" spans="1:29" x14ac:dyDescent="0.2">
      <c r="A966" t="s">
        <v>357</v>
      </c>
      <c r="B966" t="s">
        <v>599</v>
      </c>
      <c r="C966">
        <v>30699</v>
      </c>
      <c r="D966">
        <v>31040</v>
      </c>
      <c r="E966">
        <v>342</v>
      </c>
      <c r="F966" t="s">
        <v>33</v>
      </c>
      <c r="U966" t="s">
        <v>358</v>
      </c>
      <c r="V966" t="s">
        <v>359</v>
      </c>
      <c r="Y966" t="s">
        <v>360</v>
      </c>
      <c r="AC966" t="s">
        <v>361</v>
      </c>
    </row>
    <row r="967" spans="1:29" x14ac:dyDescent="0.2">
      <c r="A967" t="s">
        <v>67</v>
      </c>
      <c r="B967" t="s">
        <v>599</v>
      </c>
      <c r="C967">
        <v>66223</v>
      </c>
      <c r="D967">
        <v>66567</v>
      </c>
      <c r="E967">
        <v>345</v>
      </c>
      <c r="F967" t="s">
        <v>31</v>
      </c>
      <c r="U967" t="s">
        <v>354</v>
      </c>
      <c r="V967" t="s">
        <v>355</v>
      </c>
      <c r="Y967" t="s">
        <v>70</v>
      </c>
      <c r="AC967" t="s">
        <v>356</v>
      </c>
    </row>
    <row r="968" spans="1:29" x14ac:dyDescent="0.2">
      <c r="A968" t="s">
        <v>67</v>
      </c>
      <c r="B968" t="s">
        <v>599</v>
      </c>
      <c r="C968">
        <v>64316</v>
      </c>
      <c r="D968">
        <v>64651</v>
      </c>
      <c r="E968">
        <v>336</v>
      </c>
      <c r="F968" t="s">
        <v>33</v>
      </c>
      <c r="U968" t="s">
        <v>362</v>
      </c>
      <c r="V968" t="s">
        <v>363</v>
      </c>
      <c r="Y968" t="s">
        <v>70</v>
      </c>
      <c r="AC968" t="s">
        <v>364</v>
      </c>
    </row>
    <row r="969" spans="1:29" x14ac:dyDescent="0.2">
      <c r="A969" t="s">
        <v>67</v>
      </c>
      <c r="B969" t="s">
        <v>599</v>
      </c>
      <c r="C969">
        <v>29844</v>
      </c>
      <c r="D969">
        <v>30142</v>
      </c>
      <c r="E969">
        <v>299</v>
      </c>
      <c r="F969" t="s">
        <v>33</v>
      </c>
      <c r="U969" t="s">
        <v>375</v>
      </c>
      <c r="Y969" t="s">
        <v>70</v>
      </c>
    </row>
    <row r="970" spans="1:29" x14ac:dyDescent="0.2">
      <c r="A970" t="s">
        <v>365</v>
      </c>
      <c r="B970" t="s">
        <v>599</v>
      </c>
      <c r="C970">
        <v>3041</v>
      </c>
      <c r="D970">
        <v>3364</v>
      </c>
      <c r="E970">
        <v>324</v>
      </c>
      <c r="F970" t="s">
        <v>33</v>
      </c>
      <c r="U970" t="s">
        <v>366</v>
      </c>
      <c r="V970" t="s">
        <v>367</v>
      </c>
      <c r="Y970" t="s">
        <v>368</v>
      </c>
      <c r="AC970" t="s">
        <v>369</v>
      </c>
    </row>
    <row r="971" spans="1:29" x14ac:dyDescent="0.2">
      <c r="A971" t="s">
        <v>376</v>
      </c>
      <c r="B971" t="s">
        <v>599</v>
      </c>
      <c r="C971">
        <v>30352</v>
      </c>
      <c r="D971">
        <v>30669</v>
      </c>
      <c r="E971">
        <v>318</v>
      </c>
      <c r="F971" t="s">
        <v>31</v>
      </c>
      <c r="G971" t="s">
        <v>377</v>
      </c>
      <c r="S971" t="s">
        <v>378</v>
      </c>
      <c r="U971" t="s">
        <v>379</v>
      </c>
      <c r="V971" t="s">
        <v>380</v>
      </c>
      <c r="Y971" t="s">
        <v>381</v>
      </c>
      <c r="AC971" t="s">
        <v>382</v>
      </c>
    </row>
    <row r="972" spans="1:29" x14ac:dyDescent="0.2">
      <c r="A972" t="s">
        <v>340</v>
      </c>
      <c r="B972" t="s">
        <v>599</v>
      </c>
      <c r="C972">
        <v>64005</v>
      </c>
      <c r="D972">
        <v>64319</v>
      </c>
      <c r="E972">
        <v>315</v>
      </c>
      <c r="F972" t="s">
        <v>33</v>
      </c>
      <c r="U972" t="s">
        <v>383</v>
      </c>
      <c r="V972" t="s">
        <v>384</v>
      </c>
      <c r="X972" t="s">
        <v>343</v>
      </c>
      <c r="Y972" t="s">
        <v>344</v>
      </c>
      <c r="AC972" t="s">
        <v>385</v>
      </c>
    </row>
    <row r="973" spans="1:29" x14ac:dyDescent="0.2">
      <c r="A973" t="s">
        <v>386</v>
      </c>
      <c r="B973" t="s">
        <v>599</v>
      </c>
      <c r="C973">
        <v>29337</v>
      </c>
      <c r="D973">
        <v>29639</v>
      </c>
      <c r="E973">
        <v>303</v>
      </c>
      <c r="F973" t="s">
        <v>33</v>
      </c>
      <c r="U973" t="s">
        <v>387</v>
      </c>
      <c r="V973" t="s">
        <v>388</v>
      </c>
      <c r="Y973" t="s">
        <v>389</v>
      </c>
      <c r="AC973" t="s">
        <v>390</v>
      </c>
    </row>
    <row r="974" spans="1:29" x14ac:dyDescent="0.2">
      <c r="A974" t="s">
        <v>219</v>
      </c>
      <c r="B974" t="s">
        <v>599</v>
      </c>
      <c r="C974">
        <v>48431</v>
      </c>
      <c r="D974">
        <v>48733</v>
      </c>
      <c r="E974">
        <v>303</v>
      </c>
      <c r="F974" t="s">
        <v>31</v>
      </c>
      <c r="U974" t="s">
        <v>391</v>
      </c>
      <c r="Y974" t="s">
        <v>222</v>
      </c>
      <c r="AC974" t="s">
        <v>392</v>
      </c>
    </row>
    <row r="975" spans="1:29" x14ac:dyDescent="0.2">
      <c r="A975" t="s">
        <v>399</v>
      </c>
      <c r="B975" t="s">
        <v>599</v>
      </c>
      <c r="C975">
        <v>36189</v>
      </c>
      <c r="D975">
        <v>36479</v>
      </c>
      <c r="E975">
        <v>291</v>
      </c>
      <c r="F975" t="s">
        <v>33</v>
      </c>
      <c r="G975" t="s">
        <v>377</v>
      </c>
      <c r="T975" t="s">
        <v>400</v>
      </c>
      <c r="U975" t="s">
        <v>401</v>
      </c>
      <c r="V975" t="s">
        <v>402</v>
      </c>
      <c r="Y975" t="s">
        <v>403</v>
      </c>
      <c r="AC975" t="s">
        <v>404</v>
      </c>
    </row>
    <row r="976" spans="1:29" x14ac:dyDescent="0.2">
      <c r="A976" t="s">
        <v>405</v>
      </c>
      <c r="B976" t="s">
        <v>599</v>
      </c>
      <c r="C976">
        <v>35891</v>
      </c>
      <c r="D976">
        <v>36178</v>
      </c>
      <c r="E976">
        <v>288</v>
      </c>
      <c r="F976" t="s">
        <v>33</v>
      </c>
      <c r="G976" t="s">
        <v>261</v>
      </c>
      <c r="U976" t="s">
        <v>406</v>
      </c>
      <c r="V976" t="s">
        <v>407</v>
      </c>
      <c r="Y976" t="s">
        <v>408</v>
      </c>
      <c r="AC976" t="s">
        <v>409</v>
      </c>
    </row>
    <row r="977" spans="1:29" x14ac:dyDescent="0.2">
      <c r="A977" t="s">
        <v>393</v>
      </c>
      <c r="B977" t="s">
        <v>599</v>
      </c>
      <c r="C977">
        <v>15813</v>
      </c>
      <c r="D977">
        <v>16097</v>
      </c>
      <c r="E977">
        <v>285</v>
      </c>
      <c r="F977" t="s">
        <v>31</v>
      </c>
      <c r="G977" t="s">
        <v>142</v>
      </c>
      <c r="T977" t="s">
        <v>46</v>
      </c>
      <c r="U977" t="s">
        <v>394</v>
      </c>
      <c r="V977" t="s">
        <v>395</v>
      </c>
      <c r="X977" t="s">
        <v>396</v>
      </c>
      <c r="Y977" t="s">
        <v>397</v>
      </c>
      <c r="AC977" t="s">
        <v>398</v>
      </c>
    </row>
    <row r="978" spans="1:29" x14ac:dyDescent="0.2">
      <c r="A978" t="s">
        <v>308</v>
      </c>
      <c r="B978" t="s">
        <v>599</v>
      </c>
      <c r="C978">
        <v>40245</v>
      </c>
      <c r="D978">
        <v>40514</v>
      </c>
      <c r="E978">
        <v>270</v>
      </c>
      <c r="F978" t="s">
        <v>33</v>
      </c>
      <c r="G978" t="s">
        <v>309</v>
      </c>
      <c r="U978" t="s">
        <v>419</v>
      </c>
      <c r="V978" t="s">
        <v>420</v>
      </c>
      <c r="Y978" t="s">
        <v>311</v>
      </c>
      <c r="AC978" t="s">
        <v>421</v>
      </c>
    </row>
    <row r="979" spans="1:29" x14ac:dyDescent="0.2">
      <c r="A979" t="s">
        <v>393</v>
      </c>
      <c r="B979" t="s">
        <v>599</v>
      </c>
      <c r="C979">
        <v>65842</v>
      </c>
      <c r="D979">
        <v>66123</v>
      </c>
      <c r="E979">
        <v>282</v>
      </c>
      <c r="F979" t="s">
        <v>31</v>
      </c>
      <c r="G979" t="s">
        <v>142</v>
      </c>
      <c r="T979" t="s">
        <v>46</v>
      </c>
      <c r="U979" t="s">
        <v>410</v>
      </c>
      <c r="V979" t="s">
        <v>411</v>
      </c>
      <c r="X979" t="s">
        <v>396</v>
      </c>
      <c r="Y979" t="s">
        <v>397</v>
      </c>
      <c r="AC979" t="s">
        <v>412</v>
      </c>
    </row>
    <row r="980" spans="1:29" x14ac:dyDescent="0.2">
      <c r="A980" t="s">
        <v>393</v>
      </c>
      <c r="B980" t="s">
        <v>599</v>
      </c>
      <c r="C980">
        <v>89620</v>
      </c>
      <c r="D980">
        <v>89898</v>
      </c>
      <c r="E980">
        <v>279</v>
      </c>
      <c r="F980" t="s">
        <v>31</v>
      </c>
      <c r="G980" t="s">
        <v>142</v>
      </c>
      <c r="T980" t="s">
        <v>46</v>
      </c>
      <c r="U980" t="s">
        <v>413</v>
      </c>
      <c r="V980" t="s">
        <v>414</v>
      </c>
      <c r="X980" t="s">
        <v>396</v>
      </c>
      <c r="Y980" t="s">
        <v>397</v>
      </c>
      <c r="AC980" t="s">
        <v>415</v>
      </c>
    </row>
    <row r="981" spans="1:29" x14ac:dyDescent="0.2">
      <c r="A981" t="s">
        <v>67</v>
      </c>
      <c r="B981" t="s">
        <v>599</v>
      </c>
      <c r="C981">
        <v>31822</v>
      </c>
      <c r="D981">
        <v>32097</v>
      </c>
      <c r="E981">
        <v>276</v>
      </c>
      <c r="F981" t="s">
        <v>31</v>
      </c>
      <c r="U981" t="s">
        <v>416</v>
      </c>
      <c r="V981" t="s">
        <v>417</v>
      </c>
      <c r="Y981" t="s">
        <v>70</v>
      </c>
      <c r="AC981" t="s">
        <v>418</v>
      </c>
    </row>
    <row r="982" spans="1:29" x14ac:dyDescent="0.2">
      <c r="A982" t="s">
        <v>422</v>
      </c>
      <c r="B982" t="s">
        <v>599</v>
      </c>
      <c r="C982">
        <v>37267</v>
      </c>
      <c r="D982">
        <v>37521</v>
      </c>
      <c r="E982">
        <v>255</v>
      </c>
      <c r="F982" t="s">
        <v>33</v>
      </c>
      <c r="U982" t="s">
        <v>423</v>
      </c>
      <c r="V982" t="s">
        <v>424</v>
      </c>
      <c r="Y982" t="s">
        <v>425</v>
      </c>
      <c r="AC982" t="s">
        <v>426</v>
      </c>
    </row>
    <row r="983" spans="1:29" x14ac:dyDescent="0.2">
      <c r="A983" t="s">
        <v>427</v>
      </c>
      <c r="B983" t="s">
        <v>599</v>
      </c>
      <c r="C983">
        <v>66610</v>
      </c>
      <c r="D983">
        <v>66864</v>
      </c>
      <c r="E983">
        <v>255</v>
      </c>
      <c r="F983" t="s">
        <v>33</v>
      </c>
      <c r="U983" t="s">
        <v>428</v>
      </c>
      <c r="V983" t="s">
        <v>429</v>
      </c>
      <c r="Y983" t="s">
        <v>430</v>
      </c>
      <c r="AC983" t="s">
        <v>431</v>
      </c>
    </row>
    <row r="984" spans="1:29" x14ac:dyDescent="0.2">
      <c r="A984" t="s">
        <v>437</v>
      </c>
      <c r="B984" t="s">
        <v>599</v>
      </c>
      <c r="C984">
        <v>1799</v>
      </c>
      <c r="D984">
        <v>2032</v>
      </c>
      <c r="E984">
        <v>234</v>
      </c>
      <c r="F984" t="s">
        <v>33</v>
      </c>
      <c r="U984" t="s">
        <v>438</v>
      </c>
      <c r="V984" t="s">
        <v>439</v>
      </c>
      <c r="Y984" t="s">
        <v>440</v>
      </c>
      <c r="AC984" t="s">
        <v>441</v>
      </c>
    </row>
    <row r="985" spans="1:29" x14ac:dyDescent="0.2">
      <c r="A985" t="s">
        <v>432</v>
      </c>
      <c r="B985" t="s">
        <v>599</v>
      </c>
      <c r="C985">
        <v>44777</v>
      </c>
      <c r="D985">
        <v>45019</v>
      </c>
      <c r="E985">
        <v>243</v>
      </c>
      <c r="F985" t="s">
        <v>33</v>
      </c>
      <c r="U985" t="s">
        <v>433</v>
      </c>
      <c r="V985" t="s">
        <v>434</v>
      </c>
      <c r="Y985" t="s">
        <v>435</v>
      </c>
      <c r="AC985" t="s">
        <v>436</v>
      </c>
    </row>
    <row r="986" spans="1:29" x14ac:dyDescent="0.2">
      <c r="A986" t="s">
        <v>67</v>
      </c>
      <c r="B986" t="s">
        <v>599</v>
      </c>
      <c r="C986">
        <v>79821</v>
      </c>
      <c r="D986">
        <v>80048</v>
      </c>
      <c r="E986">
        <v>228</v>
      </c>
      <c r="F986" t="s">
        <v>31</v>
      </c>
      <c r="U986" t="s">
        <v>442</v>
      </c>
      <c r="V986" t="s">
        <v>443</v>
      </c>
      <c r="Y986" t="s">
        <v>70</v>
      </c>
      <c r="AC986" t="s">
        <v>444</v>
      </c>
    </row>
    <row r="987" spans="1:29" x14ac:dyDescent="0.2">
      <c r="A987" t="s">
        <v>445</v>
      </c>
      <c r="B987" t="s">
        <v>599</v>
      </c>
      <c r="C987">
        <v>41419</v>
      </c>
      <c r="D987">
        <v>41640</v>
      </c>
      <c r="E987">
        <v>222</v>
      </c>
      <c r="F987" t="s">
        <v>33</v>
      </c>
      <c r="U987" t="s">
        <v>446</v>
      </c>
      <c r="V987" t="s">
        <v>447</v>
      </c>
      <c r="Y987" t="s">
        <v>448</v>
      </c>
      <c r="AC987" t="s">
        <v>449</v>
      </c>
    </row>
    <row r="988" spans="1:29" x14ac:dyDescent="0.2">
      <c r="A988" t="s">
        <v>445</v>
      </c>
      <c r="B988" t="s">
        <v>599</v>
      </c>
      <c r="C988">
        <v>36654</v>
      </c>
      <c r="D988">
        <v>36848</v>
      </c>
      <c r="E988">
        <v>195</v>
      </c>
      <c r="F988" t="s">
        <v>31</v>
      </c>
      <c r="U988" t="s">
        <v>450</v>
      </c>
      <c r="V988" t="s">
        <v>451</v>
      </c>
      <c r="Y988" t="s">
        <v>448</v>
      </c>
      <c r="AC988" t="s">
        <v>452</v>
      </c>
    </row>
    <row r="989" spans="1:29" x14ac:dyDescent="0.2">
      <c r="A989" t="s">
        <v>67</v>
      </c>
      <c r="B989" t="s">
        <v>599</v>
      </c>
      <c r="C989">
        <v>32289</v>
      </c>
      <c r="D989">
        <v>32483</v>
      </c>
      <c r="E989">
        <v>195</v>
      </c>
      <c r="F989" t="s">
        <v>31</v>
      </c>
      <c r="U989" t="s">
        <v>453</v>
      </c>
      <c r="V989" t="s">
        <v>454</v>
      </c>
      <c r="Y989" t="s">
        <v>70</v>
      </c>
      <c r="AC989" t="s">
        <v>455</v>
      </c>
    </row>
    <row r="990" spans="1:29" x14ac:dyDescent="0.2">
      <c r="A990" t="s">
        <v>67</v>
      </c>
      <c r="B990" t="s">
        <v>599</v>
      </c>
      <c r="C990">
        <v>26004</v>
      </c>
      <c r="D990">
        <v>26195</v>
      </c>
      <c r="E990">
        <v>192</v>
      </c>
      <c r="F990" t="s">
        <v>33</v>
      </c>
      <c r="U990" t="s">
        <v>456</v>
      </c>
      <c r="Y990" t="s">
        <v>70</v>
      </c>
      <c r="AC990" t="s">
        <v>457</v>
      </c>
    </row>
    <row r="991" spans="1:29" x14ac:dyDescent="0.2">
      <c r="A991" t="s">
        <v>67</v>
      </c>
      <c r="B991" t="s">
        <v>599</v>
      </c>
      <c r="C991">
        <v>44249</v>
      </c>
      <c r="D991">
        <v>44419</v>
      </c>
      <c r="E991">
        <v>171</v>
      </c>
      <c r="F991" t="s">
        <v>33</v>
      </c>
      <c r="U991" t="s">
        <v>460</v>
      </c>
      <c r="Y991" t="s">
        <v>70</v>
      </c>
      <c r="AC991" t="s">
        <v>461</v>
      </c>
    </row>
    <row r="992" spans="1:29" x14ac:dyDescent="0.2">
      <c r="A992" t="s">
        <v>67</v>
      </c>
      <c r="B992" t="s">
        <v>599</v>
      </c>
      <c r="C992">
        <v>31422</v>
      </c>
      <c r="D992">
        <v>31595</v>
      </c>
      <c r="E992">
        <v>174</v>
      </c>
      <c r="F992" t="s">
        <v>31</v>
      </c>
      <c r="U992" t="s">
        <v>458</v>
      </c>
      <c r="Y992" t="s">
        <v>70</v>
      </c>
      <c r="AC992" t="s">
        <v>459</v>
      </c>
    </row>
    <row r="993" spans="1:29" x14ac:dyDescent="0.2">
      <c r="A993" t="s">
        <v>67</v>
      </c>
      <c r="B993" t="s">
        <v>599</v>
      </c>
      <c r="C993">
        <v>31641</v>
      </c>
      <c r="D993">
        <v>31790</v>
      </c>
      <c r="E993">
        <v>150</v>
      </c>
      <c r="F993" t="s">
        <v>33</v>
      </c>
      <c r="U993" t="s">
        <v>462</v>
      </c>
      <c r="Y993" t="s">
        <v>70</v>
      </c>
      <c r="AC993" t="s">
        <v>463</v>
      </c>
    </row>
    <row r="994" spans="1:29" x14ac:dyDescent="0.2">
      <c r="A994" t="s">
        <v>67</v>
      </c>
      <c r="B994" t="s">
        <v>599</v>
      </c>
      <c r="C994">
        <v>93076</v>
      </c>
      <c r="D994">
        <v>93216</v>
      </c>
      <c r="E994">
        <v>141</v>
      </c>
      <c r="F994" t="s">
        <v>31</v>
      </c>
      <c r="U994" t="s">
        <v>464</v>
      </c>
      <c r="Y994" t="s">
        <v>70</v>
      </c>
      <c r="AC994" t="s">
        <v>465</v>
      </c>
    </row>
    <row r="995" spans="1:29" x14ac:dyDescent="0.2">
      <c r="A995" t="s">
        <v>23</v>
      </c>
      <c r="B995" t="s">
        <v>599</v>
      </c>
      <c r="C995">
        <v>1</v>
      </c>
      <c r="D995">
        <v>103307</v>
      </c>
      <c r="E995">
        <v>1869</v>
      </c>
      <c r="F995" t="s">
        <v>33</v>
      </c>
      <c r="U995" t="s">
        <v>34</v>
      </c>
      <c r="V995" t="s">
        <v>35</v>
      </c>
    </row>
    <row r="996" spans="1:29" x14ac:dyDescent="0.2">
      <c r="A996" t="s">
        <v>467</v>
      </c>
      <c r="B996" t="s">
        <v>599</v>
      </c>
      <c r="C996">
        <v>85199</v>
      </c>
      <c r="D996">
        <v>88138</v>
      </c>
      <c r="E996">
        <v>2940</v>
      </c>
      <c r="F996" t="s">
        <v>33</v>
      </c>
      <c r="U996" t="s">
        <v>47</v>
      </c>
      <c r="V996" t="s">
        <v>48</v>
      </c>
      <c r="X996" t="s">
        <v>49</v>
      </c>
    </row>
    <row r="997" spans="1:29" x14ac:dyDescent="0.2">
      <c r="A997" t="s">
        <v>466</v>
      </c>
      <c r="B997" t="s">
        <v>599</v>
      </c>
      <c r="C997">
        <v>8531</v>
      </c>
      <c r="D997">
        <v>11458</v>
      </c>
      <c r="E997">
        <v>2928</v>
      </c>
      <c r="F997" t="s">
        <v>31</v>
      </c>
      <c r="U997" t="s">
        <v>40</v>
      </c>
      <c r="V997" t="s">
        <v>41</v>
      </c>
      <c r="X997" t="s">
        <v>42</v>
      </c>
    </row>
    <row r="998" spans="1:29" x14ac:dyDescent="0.2">
      <c r="A998" t="s">
        <v>23</v>
      </c>
      <c r="B998" t="s">
        <v>599</v>
      </c>
      <c r="C998">
        <v>32647</v>
      </c>
      <c r="D998">
        <v>35523</v>
      </c>
      <c r="E998">
        <v>2877</v>
      </c>
      <c r="F998" t="s">
        <v>31</v>
      </c>
      <c r="U998" t="s">
        <v>53</v>
      </c>
      <c r="V998" t="s">
        <v>54</v>
      </c>
    </row>
    <row r="999" spans="1:29" x14ac:dyDescent="0.2">
      <c r="A999" t="s">
        <v>23</v>
      </c>
      <c r="B999" t="s">
        <v>599</v>
      </c>
      <c r="C999">
        <v>54005</v>
      </c>
      <c r="D999">
        <v>56392</v>
      </c>
      <c r="E999">
        <v>2388</v>
      </c>
      <c r="F999" t="s">
        <v>33</v>
      </c>
      <c r="U999" t="s">
        <v>58</v>
      </c>
      <c r="V999" t="s">
        <v>59</v>
      </c>
    </row>
    <row r="1000" spans="1:29" x14ac:dyDescent="0.2">
      <c r="A1000" t="s">
        <v>23</v>
      </c>
      <c r="B1000" t="s">
        <v>599</v>
      </c>
      <c r="C1000">
        <v>58527</v>
      </c>
      <c r="D1000">
        <v>60902</v>
      </c>
      <c r="E1000">
        <v>2376</v>
      </c>
      <c r="F1000" t="s">
        <v>33</v>
      </c>
      <c r="U1000" t="s">
        <v>63</v>
      </c>
      <c r="V1000" t="s">
        <v>64</v>
      </c>
    </row>
    <row r="1001" spans="1:29" x14ac:dyDescent="0.2">
      <c r="A1001" t="s">
        <v>468</v>
      </c>
      <c r="B1001" t="s">
        <v>599</v>
      </c>
      <c r="C1001">
        <v>6373</v>
      </c>
      <c r="D1001">
        <v>8517</v>
      </c>
      <c r="E1001">
        <v>2145</v>
      </c>
      <c r="F1001" t="s">
        <v>31</v>
      </c>
      <c r="U1001" t="s">
        <v>74</v>
      </c>
      <c r="V1001" t="s">
        <v>75</v>
      </c>
      <c r="X1001" t="s">
        <v>76</v>
      </c>
    </row>
    <row r="1002" spans="1:29" x14ac:dyDescent="0.2">
      <c r="A1002" t="s">
        <v>23</v>
      </c>
      <c r="B1002" t="s">
        <v>599</v>
      </c>
      <c r="C1002">
        <v>20266</v>
      </c>
      <c r="D1002">
        <v>22182</v>
      </c>
      <c r="E1002">
        <v>1917</v>
      </c>
      <c r="F1002" t="s">
        <v>31</v>
      </c>
      <c r="U1002" t="s">
        <v>68</v>
      </c>
      <c r="V1002" t="s">
        <v>69</v>
      </c>
    </row>
    <row r="1003" spans="1:29" x14ac:dyDescent="0.2">
      <c r="A1003" t="s">
        <v>23</v>
      </c>
      <c r="B1003" t="s">
        <v>599</v>
      </c>
      <c r="C1003">
        <v>80203</v>
      </c>
      <c r="D1003">
        <v>82152</v>
      </c>
      <c r="E1003">
        <v>1950</v>
      </c>
      <c r="F1003" t="s">
        <v>33</v>
      </c>
      <c r="U1003" t="s">
        <v>79</v>
      </c>
      <c r="V1003" t="s">
        <v>80</v>
      </c>
    </row>
    <row r="1004" spans="1:29" x14ac:dyDescent="0.2">
      <c r="A1004" t="s">
        <v>23</v>
      </c>
      <c r="B1004" t="s">
        <v>599</v>
      </c>
      <c r="C1004">
        <v>49431</v>
      </c>
      <c r="D1004">
        <v>51197</v>
      </c>
      <c r="E1004">
        <v>1767</v>
      </c>
      <c r="F1004" t="s">
        <v>31</v>
      </c>
      <c r="U1004" t="s">
        <v>83</v>
      </c>
      <c r="V1004" t="s">
        <v>84</v>
      </c>
    </row>
    <row r="1005" spans="1:29" x14ac:dyDescent="0.2">
      <c r="A1005" t="s">
        <v>23</v>
      </c>
      <c r="B1005" t="s">
        <v>599</v>
      </c>
      <c r="C1005">
        <v>22328</v>
      </c>
      <c r="D1005">
        <v>24058</v>
      </c>
      <c r="E1005">
        <v>1731</v>
      </c>
      <c r="F1005" t="s">
        <v>31</v>
      </c>
      <c r="U1005" t="s">
        <v>88</v>
      </c>
      <c r="V1005" t="s">
        <v>89</v>
      </c>
    </row>
    <row r="1006" spans="1:29" x14ac:dyDescent="0.2">
      <c r="A1006" t="s">
        <v>23</v>
      </c>
      <c r="B1006" t="s">
        <v>599</v>
      </c>
      <c r="C1006">
        <v>60905</v>
      </c>
      <c r="D1006">
        <v>62581</v>
      </c>
      <c r="E1006">
        <v>1677</v>
      </c>
      <c r="F1006" t="s">
        <v>33</v>
      </c>
      <c r="U1006" t="s">
        <v>92</v>
      </c>
      <c r="V1006" t="s">
        <v>93</v>
      </c>
    </row>
    <row r="1007" spans="1:29" x14ac:dyDescent="0.2">
      <c r="A1007" t="s">
        <v>23</v>
      </c>
      <c r="B1007" t="s">
        <v>599</v>
      </c>
      <c r="C1007">
        <v>56954</v>
      </c>
      <c r="D1007">
        <v>58522</v>
      </c>
      <c r="E1007">
        <v>1569</v>
      </c>
      <c r="F1007" t="s">
        <v>33</v>
      </c>
      <c r="U1007" t="s">
        <v>95</v>
      </c>
      <c r="V1007" t="s">
        <v>96</v>
      </c>
    </row>
    <row r="1008" spans="1:29" x14ac:dyDescent="0.2">
      <c r="A1008" t="s">
        <v>23</v>
      </c>
      <c r="B1008" t="s">
        <v>599</v>
      </c>
      <c r="C1008">
        <v>73483</v>
      </c>
      <c r="D1008">
        <v>74928</v>
      </c>
      <c r="E1008">
        <v>1446</v>
      </c>
      <c r="F1008" t="s">
        <v>33</v>
      </c>
      <c r="U1008" t="s">
        <v>99</v>
      </c>
      <c r="V1008" t="s">
        <v>100</v>
      </c>
    </row>
    <row r="1009" spans="1:24" x14ac:dyDescent="0.2">
      <c r="A1009" t="s">
        <v>23</v>
      </c>
      <c r="B1009" t="s">
        <v>599</v>
      </c>
      <c r="C1009">
        <v>76204</v>
      </c>
      <c r="D1009">
        <v>77592</v>
      </c>
      <c r="E1009">
        <v>1389</v>
      </c>
      <c r="F1009" t="s">
        <v>31</v>
      </c>
      <c r="U1009" t="s">
        <v>107</v>
      </c>
      <c r="V1009" t="s">
        <v>108</v>
      </c>
    </row>
    <row r="1010" spans="1:24" x14ac:dyDescent="0.2">
      <c r="A1010" t="s">
        <v>23</v>
      </c>
      <c r="B1010" t="s">
        <v>599</v>
      </c>
      <c r="C1010">
        <v>97173</v>
      </c>
      <c r="D1010">
        <v>98522</v>
      </c>
      <c r="E1010">
        <v>1350</v>
      </c>
      <c r="F1010" t="s">
        <v>31</v>
      </c>
      <c r="U1010" t="s">
        <v>110</v>
      </c>
      <c r="V1010" t="s">
        <v>111</v>
      </c>
    </row>
    <row r="1011" spans="1:24" x14ac:dyDescent="0.2">
      <c r="A1011" t="s">
        <v>469</v>
      </c>
      <c r="B1011" t="s">
        <v>599</v>
      </c>
      <c r="C1011">
        <v>51537</v>
      </c>
      <c r="D1011">
        <v>52805</v>
      </c>
      <c r="E1011">
        <v>1269</v>
      </c>
      <c r="F1011" t="s">
        <v>31</v>
      </c>
      <c r="U1011" t="s">
        <v>120</v>
      </c>
      <c r="V1011" t="s">
        <v>121</v>
      </c>
      <c r="X1011" t="s">
        <v>122</v>
      </c>
    </row>
    <row r="1012" spans="1:24" x14ac:dyDescent="0.2">
      <c r="A1012" t="s">
        <v>23</v>
      </c>
      <c r="B1012" t="s">
        <v>599</v>
      </c>
      <c r="C1012">
        <v>26352</v>
      </c>
      <c r="D1012">
        <v>27608</v>
      </c>
      <c r="E1012">
        <v>1257</v>
      </c>
      <c r="F1012" t="s">
        <v>33</v>
      </c>
      <c r="U1012" t="s">
        <v>126</v>
      </c>
      <c r="V1012" t="s">
        <v>127</v>
      </c>
    </row>
    <row r="1013" spans="1:24" x14ac:dyDescent="0.2">
      <c r="A1013" t="s">
        <v>23</v>
      </c>
      <c r="B1013" t="s">
        <v>599</v>
      </c>
      <c r="C1013">
        <v>100781</v>
      </c>
      <c r="D1013">
        <v>101628</v>
      </c>
      <c r="E1013">
        <v>848</v>
      </c>
      <c r="F1013" t="s">
        <v>31</v>
      </c>
      <c r="U1013" t="s">
        <v>105</v>
      </c>
    </row>
    <row r="1014" spans="1:24" x14ac:dyDescent="0.2">
      <c r="A1014" t="s">
        <v>23</v>
      </c>
      <c r="B1014" t="s">
        <v>599</v>
      </c>
      <c r="C1014">
        <v>4241</v>
      </c>
      <c r="D1014">
        <v>5257</v>
      </c>
      <c r="E1014">
        <v>1017</v>
      </c>
      <c r="F1014" t="s">
        <v>31</v>
      </c>
      <c r="U1014" t="s">
        <v>115</v>
      </c>
      <c r="V1014" t="s">
        <v>116</v>
      </c>
    </row>
    <row r="1015" spans="1:24" x14ac:dyDescent="0.2">
      <c r="A1015" t="s">
        <v>23</v>
      </c>
      <c r="B1015" t="s">
        <v>599</v>
      </c>
      <c r="C1015">
        <v>78642</v>
      </c>
      <c r="D1015">
        <v>79775</v>
      </c>
      <c r="E1015">
        <v>1134</v>
      </c>
      <c r="F1015" t="s">
        <v>31</v>
      </c>
      <c r="U1015" t="s">
        <v>130</v>
      </c>
      <c r="V1015" t="s">
        <v>131</v>
      </c>
    </row>
    <row r="1016" spans="1:24" x14ac:dyDescent="0.2">
      <c r="A1016" t="s">
        <v>23</v>
      </c>
      <c r="B1016" t="s">
        <v>599</v>
      </c>
      <c r="C1016">
        <v>52881</v>
      </c>
      <c r="D1016">
        <v>53996</v>
      </c>
      <c r="E1016">
        <v>1116</v>
      </c>
      <c r="F1016" t="s">
        <v>33</v>
      </c>
      <c r="U1016" t="s">
        <v>138</v>
      </c>
      <c r="V1016" t="s">
        <v>139</v>
      </c>
    </row>
    <row r="1017" spans="1:24" x14ac:dyDescent="0.2">
      <c r="A1017" t="s">
        <v>23</v>
      </c>
      <c r="B1017" t="s">
        <v>599</v>
      </c>
      <c r="C1017">
        <v>83905</v>
      </c>
      <c r="D1017">
        <v>85017</v>
      </c>
      <c r="E1017">
        <v>1113</v>
      </c>
      <c r="F1017" t="s">
        <v>33</v>
      </c>
      <c r="U1017" t="s">
        <v>134</v>
      </c>
      <c r="V1017" t="s">
        <v>135</v>
      </c>
    </row>
    <row r="1018" spans="1:24" x14ac:dyDescent="0.2">
      <c r="A1018" t="s">
        <v>470</v>
      </c>
      <c r="B1018" t="s">
        <v>599</v>
      </c>
      <c r="C1018">
        <v>62908</v>
      </c>
      <c r="D1018">
        <v>64011</v>
      </c>
      <c r="E1018">
        <v>1104</v>
      </c>
      <c r="F1018" t="s">
        <v>31</v>
      </c>
      <c r="U1018" t="s">
        <v>143</v>
      </c>
      <c r="V1018" t="s">
        <v>144</v>
      </c>
      <c r="X1018" t="s">
        <v>145</v>
      </c>
    </row>
    <row r="1019" spans="1:24" x14ac:dyDescent="0.2">
      <c r="A1019" t="s">
        <v>471</v>
      </c>
      <c r="B1019" t="s">
        <v>599</v>
      </c>
      <c r="C1019">
        <v>64822</v>
      </c>
      <c r="D1019">
        <v>65832</v>
      </c>
      <c r="E1019">
        <v>1011</v>
      </c>
      <c r="F1019" t="s">
        <v>31</v>
      </c>
      <c r="U1019" t="s">
        <v>164</v>
      </c>
      <c r="V1019" t="s">
        <v>165</v>
      </c>
      <c r="X1019" t="s">
        <v>166</v>
      </c>
    </row>
    <row r="1020" spans="1:24" x14ac:dyDescent="0.2">
      <c r="A1020" t="s">
        <v>23</v>
      </c>
      <c r="B1020" t="s">
        <v>599</v>
      </c>
      <c r="C1020">
        <v>27605</v>
      </c>
      <c r="D1020">
        <v>28630</v>
      </c>
      <c r="E1020">
        <v>1026</v>
      </c>
      <c r="F1020" t="s">
        <v>33</v>
      </c>
      <c r="U1020" t="s">
        <v>153</v>
      </c>
      <c r="V1020" t="s">
        <v>154</v>
      </c>
    </row>
    <row r="1021" spans="1:24" x14ac:dyDescent="0.2">
      <c r="A1021" t="s">
        <v>23</v>
      </c>
      <c r="B1021" t="s">
        <v>599</v>
      </c>
      <c r="C1021">
        <v>66936</v>
      </c>
      <c r="D1021">
        <v>67976</v>
      </c>
      <c r="E1021">
        <v>1041</v>
      </c>
      <c r="F1021" t="s">
        <v>33</v>
      </c>
      <c r="U1021" t="s">
        <v>148</v>
      </c>
      <c r="V1021" t="s">
        <v>149</v>
      </c>
    </row>
    <row r="1022" spans="1:24" x14ac:dyDescent="0.2">
      <c r="A1022" t="s">
        <v>23</v>
      </c>
      <c r="B1022" t="s">
        <v>599</v>
      </c>
      <c r="C1022">
        <v>99125</v>
      </c>
      <c r="D1022">
        <v>100141</v>
      </c>
      <c r="E1022">
        <v>1017</v>
      </c>
      <c r="F1022" t="s">
        <v>31</v>
      </c>
      <c r="U1022" t="s">
        <v>158</v>
      </c>
      <c r="V1022" t="s">
        <v>159</v>
      </c>
    </row>
    <row r="1023" spans="1:24" x14ac:dyDescent="0.2">
      <c r="A1023" t="s">
        <v>23</v>
      </c>
      <c r="B1023" t="s">
        <v>599</v>
      </c>
      <c r="C1023">
        <v>5340</v>
      </c>
      <c r="D1023">
        <v>6284</v>
      </c>
      <c r="E1023">
        <v>945</v>
      </c>
      <c r="F1023" t="s">
        <v>33</v>
      </c>
      <c r="U1023" t="s">
        <v>180</v>
      </c>
      <c r="V1023" t="s">
        <v>181</v>
      </c>
    </row>
    <row r="1024" spans="1:24" x14ac:dyDescent="0.2">
      <c r="A1024" t="s">
        <v>23</v>
      </c>
      <c r="B1024" t="s">
        <v>599</v>
      </c>
      <c r="C1024">
        <v>77599</v>
      </c>
      <c r="D1024">
        <v>78591</v>
      </c>
      <c r="E1024">
        <v>993</v>
      </c>
      <c r="F1024" t="s">
        <v>31</v>
      </c>
      <c r="U1024" t="s">
        <v>169</v>
      </c>
      <c r="V1024" t="s">
        <v>170</v>
      </c>
    </row>
    <row r="1025" spans="1:24" x14ac:dyDescent="0.2">
      <c r="A1025" t="s">
        <v>472</v>
      </c>
      <c r="B1025" t="s">
        <v>599</v>
      </c>
      <c r="C1025">
        <v>11524</v>
      </c>
      <c r="D1025">
        <v>12513</v>
      </c>
      <c r="E1025">
        <v>990</v>
      </c>
      <c r="F1025" t="s">
        <v>31</v>
      </c>
      <c r="U1025" t="s">
        <v>173</v>
      </c>
      <c r="V1025" t="s">
        <v>174</v>
      </c>
      <c r="X1025" t="s">
        <v>175</v>
      </c>
    </row>
    <row r="1026" spans="1:24" x14ac:dyDescent="0.2">
      <c r="A1026" t="s">
        <v>471</v>
      </c>
      <c r="B1026" t="s">
        <v>599</v>
      </c>
      <c r="C1026">
        <v>88627</v>
      </c>
      <c r="D1026">
        <v>89616</v>
      </c>
      <c r="E1026">
        <v>990</v>
      </c>
      <c r="F1026" t="s">
        <v>31</v>
      </c>
      <c r="U1026" t="s">
        <v>184</v>
      </c>
      <c r="V1026" t="s">
        <v>185</v>
      </c>
      <c r="X1026" t="s">
        <v>166</v>
      </c>
    </row>
    <row r="1027" spans="1:24" x14ac:dyDescent="0.2">
      <c r="A1027" t="s">
        <v>473</v>
      </c>
      <c r="B1027" t="s">
        <v>599</v>
      </c>
      <c r="C1027">
        <v>14804</v>
      </c>
      <c r="D1027">
        <v>15781</v>
      </c>
      <c r="E1027">
        <v>978</v>
      </c>
      <c r="F1027" t="s">
        <v>31</v>
      </c>
      <c r="U1027" t="s">
        <v>188</v>
      </c>
      <c r="V1027" t="s">
        <v>189</v>
      </c>
      <c r="X1027" t="s">
        <v>190</v>
      </c>
    </row>
    <row r="1028" spans="1:24" x14ac:dyDescent="0.2">
      <c r="A1028" t="s">
        <v>23</v>
      </c>
      <c r="B1028" t="s">
        <v>599</v>
      </c>
      <c r="C1028">
        <v>75157</v>
      </c>
      <c r="D1028">
        <v>76089</v>
      </c>
      <c r="E1028">
        <v>933</v>
      </c>
      <c r="F1028" t="s">
        <v>31</v>
      </c>
      <c r="U1028" t="s">
        <v>193</v>
      </c>
      <c r="V1028" t="s">
        <v>194</v>
      </c>
    </row>
    <row r="1029" spans="1:24" x14ac:dyDescent="0.2">
      <c r="A1029" t="s">
        <v>23</v>
      </c>
      <c r="B1029" t="s">
        <v>599</v>
      </c>
      <c r="C1029">
        <v>95369</v>
      </c>
      <c r="D1029">
        <v>96241</v>
      </c>
      <c r="E1029">
        <v>873</v>
      </c>
      <c r="F1029" t="s">
        <v>31</v>
      </c>
      <c r="U1029" t="s">
        <v>196</v>
      </c>
      <c r="V1029" t="s">
        <v>197</v>
      </c>
    </row>
    <row r="1030" spans="1:24" x14ac:dyDescent="0.2">
      <c r="A1030" t="s">
        <v>470</v>
      </c>
      <c r="B1030" t="s">
        <v>599</v>
      </c>
      <c r="C1030">
        <v>13441</v>
      </c>
      <c r="D1030">
        <v>14229</v>
      </c>
      <c r="E1030">
        <v>789</v>
      </c>
      <c r="F1030" t="s">
        <v>31</v>
      </c>
      <c r="U1030" t="s">
        <v>199</v>
      </c>
      <c r="V1030" t="s">
        <v>200</v>
      </c>
      <c r="X1030" t="s">
        <v>145</v>
      </c>
    </row>
    <row r="1031" spans="1:24" x14ac:dyDescent="0.2">
      <c r="A1031" t="s">
        <v>474</v>
      </c>
      <c r="B1031" t="s">
        <v>599</v>
      </c>
      <c r="C1031">
        <v>82630</v>
      </c>
      <c r="D1031">
        <v>83409</v>
      </c>
      <c r="E1031">
        <v>780</v>
      </c>
      <c r="F1031" t="s">
        <v>33</v>
      </c>
      <c r="U1031" t="s">
        <v>203</v>
      </c>
      <c r="V1031" t="s">
        <v>204</v>
      </c>
      <c r="X1031" t="s">
        <v>205</v>
      </c>
    </row>
    <row r="1032" spans="1:24" x14ac:dyDescent="0.2">
      <c r="A1032" t="s">
        <v>475</v>
      </c>
      <c r="B1032" t="s">
        <v>599</v>
      </c>
      <c r="C1032">
        <v>12674</v>
      </c>
      <c r="D1032">
        <v>13438</v>
      </c>
      <c r="E1032">
        <v>765</v>
      </c>
      <c r="F1032" t="s">
        <v>31</v>
      </c>
      <c r="U1032" t="s">
        <v>209</v>
      </c>
      <c r="V1032" t="s">
        <v>210</v>
      </c>
      <c r="X1032" t="s">
        <v>211</v>
      </c>
    </row>
    <row r="1033" spans="1:24" x14ac:dyDescent="0.2">
      <c r="A1033" t="s">
        <v>23</v>
      </c>
      <c r="B1033" t="s">
        <v>599</v>
      </c>
      <c r="C1033">
        <v>40637</v>
      </c>
      <c r="D1033">
        <v>41368</v>
      </c>
      <c r="E1033">
        <v>732</v>
      </c>
      <c r="F1033" t="s">
        <v>33</v>
      </c>
      <c r="U1033" t="s">
        <v>215</v>
      </c>
      <c r="V1033" t="s">
        <v>216</v>
      </c>
    </row>
    <row r="1034" spans="1:24" x14ac:dyDescent="0.2">
      <c r="A1034" t="s">
        <v>23</v>
      </c>
      <c r="B1034" t="s">
        <v>599</v>
      </c>
      <c r="C1034">
        <v>47550</v>
      </c>
      <c r="D1034">
        <v>48242</v>
      </c>
      <c r="E1034">
        <v>693</v>
      </c>
      <c r="F1034" t="s">
        <v>31</v>
      </c>
      <c r="U1034" t="s">
        <v>220</v>
      </c>
      <c r="V1034" t="s">
        <v>221</v>
      </c>
    </row>
    <row r="1035" spans="1:24" x14ac:dyDescent="0.2">
      <c r="A1035" t="s">
        <v>23</v>
      </c>
      <c r="B1035" t="s">
        <v>599</v>
      </c>
      <c r="C1035">
        <v>100246</v>
      </c>
      <c r="D1035">
        <v>100704</v>
      </c>
      <c r="E1035">
        <v>459</v>
      </c>
      <c r="F1035" t="s">
        <v>33</v>
      </c>
      <c r="U1035" t="s">
        <v>225</v>
      </c>
      <c r="V1035" t="s">
        <v>226</v>
      </c>
    </row>
    <row r="1036" spans="1:24" x14ac:dyDescent="0.2">
      <c r="A1036" t="s">
        <v>23</v>
      </c>
      <c r="B1036" t="s">
        <v>599</v>
      </c>
      <c r="C1036">
        <v>41845</v>
      </c>
      <c r="D1036">
        <v>42492</v>
      </c>
      <c r="E1036">
        <v>648</v>
      </c>
      <c r="F1036" t="s">
        <v>31</v>
      </c>
      <c r="U1036" t="s">
        <v>242</v>
      </c>
      <c r="V1036" t="s">
        <v>243</v>
      </c>
    </row>
    <row r="1037" spans="1:24" x14ac:dyDescent="0.2">
      <c r="A1037" t="s">
        <v>23</v>
      </c>
      <c r="B1037" t="s">
        <v>599</v>
      </c>
      <c r="C1037">
        <v>48790</v>
      </c>
      <c r="D1037">
        <v>49434</v>
      </c>
      <c r="E1037">
        <v>645</v>
      </c>
      <c r="F1037" t="s">
        <v>31</v>
      </c>
      <c r="U1037" t="s">
        <v>230</v>
      </c>
      <c r="V1037" t="s">
        <v>231</v>
      </c>
    </row>
    <row r="1038" spans="1:24" x14ac:dyDescent="0.2">
      <c r="A1038" t="s">
        <v>23</v>
      </c>
      <c r="B1038" t="s">
        <v>599</v>
      </c>
      <c r="C1038">
        <v>706</v>
      </c>
      <c r="D1038">
        <v>1287</v>
      </c>
      <c r="E1038">
        <v>582</v>
      </c>
      <c r="F1038" t="s">
        <v>33</v>
      </c>
      <c r="U1038" t="s">
        <v>235</v>
      </c>
      <c r="V1038" t="s">
        <v>236</v>
      </c>
    </row>
    <row r="1039" spans="1:24" x14ac:dyDescent="0.2">
      <c r="A1039" t="s">
        <v>23</v>
      </c>
      <c r="B1039" t="s">
        <v>599</v>
      </c>
      <c r="C1039">
        <v>94718</v>
      </c>
      <c r="D1039">
        <v>95344</v>
      </c>
      <c r="E1039">
        <v>627</v>
      </c>
      <c r="F1039" t="s">
        <v>31</v>
      </c>
      <c r="U1039" t="s">
        <v>247</v>
      </c>
      <c r="V1039" t="s">
        <v>248</v>
      </c>
    </row>
    <row r="1040" spans="1:24" x14ac:dyDescent="0.2">
      <c r="A1040" t="s">
        <v>23</v>
      </c>
      <c r="B1040" t="s">
        <v>599</v>
      </c>
      <c r="C1040">
        <v>43053</v>
      </c>
      <c r="D1040">
        <v>43646</v>
      </c>
      <c r="E1040">
        <v>594</v>
      </c>
      <c r="F1040" t="s">
        <v>33</v>
      </c>
      <c r="U1040" t="s">
        <v>257</v>
      </c>
      <c r="V1040" t="s">
        <v>258</v>
      </c>
    </row>
    <row r="1041" spans="1:24" x14ac:dyDescent="0.2">
      <c r="A1041" t="s">
        <v>23</v>
      </c>
      <c r="B1041" t="s">
        <v>599</v>
      </c>
      <c r="C1041">
        <v>72878</v>
      </c>
      <c r="D1041">
        <v>73459</v>
      </c>
      <c r="E1041">
        <v>582</v>
      </c>
      <c r="F1041" t="s">
        <v>33</v>
      </c>
      <c r="U1041" t="s">
        <v>271</v>
      </c>
      <c r="V1041" t="s">
        <v>272</v>
      </c>
    </row>
    <row r="1042" spans="1:24" x14ac:dyDescent="0.2">
      <c r="A1042" t="s">
        <v>23</v>
      </c>
      <c r="B1042" t="s">
        <v>599</v>
      </c>
      <c r="C1042">
        <v>24925</v>
      </c>
      <c r="D1042">
        <v>25509</v>
      </c>
      <c r="E1042">
        <v>585</v>
      </c>
      <c r="F1042" t="s">
        <v>33</v>
      </c>
      <c r="U1042" t="s">
        <v>267</v>
      </c>
      <c r="V1042" t="s">
        <v>268</v>
      </c>
    </row>
    <row r="1043" spans="1:24" x14ac:dyDescent="0.2">
      <c r="A1043" t="s">
        <v>23</v>
      </c>
      <c r="B1043" t="s">
        <v>599</v>
      </c>
      <c r="C1043">
        <v>96348</v>
      </c>
      <c r="D1043">
        <v>96938</v>
      </c>
      <c r="E1043">
        <v>591</v>
      </c>
      <c r="F1043" t="s">
        <v>31</v>
      </c>
      <c r="U1043" t="s">
        <v>254</v>
      </c>
      <c r="V1043" t="s">
        <v>255</v>
      </c>
    </row>
    <row r="1044" spans="1:24" x14ac:dyDescent="0.2">
      <c r="A1044" t="s">
        <v>23</v>
      </c>
      <c r="B1044" t="s">
        <v>599</v>
      </c>
      <c r="C1044">
        <v>37554</v>
      </c>
      <c r="D1044">
        <v>38138</v>
      </c>
      <c r="E1044">
        <v>585</v>
      </c>
      <c r="F1044" t="s">
        <v>33</v>
      </c>
      <c r="U1044" t="s">
        <v>251</v>
      </c>
      <c r="V1044" t="s">
        <v>252</v>
      </c>
    </row>
    <row r="1045" spans="1:24" x14ac:dyDescent="0.2">
      <c r="A1045" t="s">
        <v>23</v>
      </c>
      <c r="B1045" t="s">
        <v>599</v>
      </c>
      <c r="C1045">
        <v>38131</v>
      </c>
      <c r="D1045">
        <v>38712</v>
      </c>
      <c r="E1045">
        <v>582</v>
      </c>
      <c r="F1045" t="s">
        <v>33</v>
      </c>
      <c r="U1045" t="s">
        <v>275</v>
      </c>
      <c r="V1045" t="s">
        <v>276</v>
      </c>
    </row>
    <row r="1046" spans="1:24" x14ac:dyDescent="0.2">
      <c r="A1046" t="s">
        <v>476</v>
      </c>
      <c r="B1046" t="s">
        <v>599</v>
      </c>
      <c r="C1046">
        <v>14222</v>
      </c>
      <c r="D1046">
        <v>14794</v>
      </c>
      <c r="E1046">
        <v>573</v>
      </c>
      <c r="F1046" t="s">
        <v>31</v>
      </c>
      <c r="U1046" t="s">
        <v>279</v>
      </c>
      <c r="V1046" t="s">
        <v>280</v>
      </c>
      <c r="X1046" t="s">
        <v>282</v>
      </c>
    </row>
    <row r="1047" spans="1:24" x14ac:dyDescent="0.2">
      <c r="A1047" t="s">
        <v>23</v>
      </c>
      <c r="B1047" t="s">
        <v>599</v>
      </c>
      <c r="C1047">
        <v>2399</v>
      </c>
      <c r="D1047">
        <v>2965</v>
      </c>
      <c r="E1047">
        <v>567</v>
      </c>
      <c r="F1047" t="s">
        <v>31</v>
      </c>
      <c r="U1047" t="s">
        <v>263</v>
      </c>
      <c r="V1047" t="s">
        <v>264</v>
      </c>
    </row>
    <row r="1048" spans="1:24" x14ac:dyDescent="0.2">
      <c r="A1048" t="s">
        <v>477</v>
      </c>
      <c r="B1048" t="s">
        <v>599</v>
      </c>
      <c r="C1048">
        <v>56394</v>
      </c>
      <c r="D1048">
        <v>56954</v>
      </c>
      <c r="E1048">
        <v>561</v>
      </c>
      <c r="F1048" t="s">
        <v>33</v>
      </c>
      <c r="U1048" t="s">
        <v>286</v>
      </c>
      <c r="V1048" t="s">
        <v>287</v>
      </c>
      <c r="X1048" t="s">
        <v>288</v>
      </c>
    </row>
    <row r="1049" spans="1:24" x14ac:dyDescent="0.2">
      <c r="A1049" t="s">
        <v>23</v>
      </c>
      <c r="B1049" t="s">
        <v>599</v>
      </c>
      <c r="C1049">
        <v>98500</v>
      </c>
      <c r="D1049">
        <v>99015</v>
      </c>
      <c r="E1049">
        <v>516</v>
      </c>
      <c r="F1049" t="s">
        <v>31</v>
      </c>
      <c r="U1049" t="s">
        <v>291</v>
      </c>
      <c r="V1049" t="s">
        <v>292</v>
      </c>
    </row>
    <row r="1050" spans="1:24" x14ac:dyDescent="0.2">
      <c r="A1050" t="s">
        <v>23</v>
      </c>
      <c r="B1050" t="s">
        <v>599</v>
      </c>
      <c r="C1050">
        <v>28850</v>
      </c>
      <c r="D1050">
        <v>29353</v>
      </c>
      <c r="E1050">
        <v>504</v>
      </c>
      <c r="F1050" t="s">
        <v>33</v>
      </c>
      <c r="U1050" t="s">
        <v>304</v>
      </c>
      <c r="V1050" t="s">
        <v>305</v>
      </c>
    </row>
    <row r="1051" spans="1:24" x14ac:dyDescent="0.2">
      <c r="A1051" t="s">
        <v>23</v>
      </c>
      <c r="B1051" t="s">
        <v>599</v>
      </c>
      <c r="C1051">
        <v>93673</v>
      </c>
      <c r="D1051">
        <v>94188</v>
      </c>
      <c r="E1051">
        <v>516</v>
      </c>
      <c r="F1051" t="s">
        <v>31</v>
      </c>
      <c r="U1051" t="s">
        <v>294</v>
      </c>
      <c r="V1051" t="s">
        <v>295</v>
      </c>
    </row>
    <row r="1052" spans="1:24" x14ac:dyDescent="0.2">
      <c r="A1052" t="s">
        <v>23</v>
      </c>
      <c r="B1052" t="s">
        <v>599</v>
      </c>
      <c r="C1052">
        <v>45124</v>
      </c>
      <c r="D1052">
        <v>45630</v>
      </c>
      <c r="E1052">
        <v>507</v>
      </c>
      <c r="F1052" t="s">
        <v>31</v>
      </c>
      <c r="U1052" t="s">
        <v>298</v>
      </c>
      <c r="V1052" t="s">
        <v>299</v>
      </c>
    </row>
    <row r="1053" spans="1:24" x14ac:dyDescent="0.2">
      <c r="A1053" t="s">
        <v>23</v>
      </c>
      <c r="B1053" t="s">
        <v>599</v>
      </c>
      <c r="C1053">
        <v>3367</v>
      </c>
      <c r="D1053">
        <v>3819</v>
      </c>
      <c r="E1053">
        <v>453</v>
      </c>
      <c r="F1053" t="s">
        <v>33</v>
      </c>
      <c r="U1053" t="s">
        <v>310</v>
      </c>
    </row>
    <row r="1054" spans="1:24" x14ac:dyDescent="0.2">
      <c r="A1054" t="s">
        <v>23</v>
      </c>
      <c r="B1054" t="s">
        <v>599</v>
      </c>
      <c r="C1054">
        <v>1399</v>
      </c>
      <c r="D1054">
        <v>1827</v>
      </c>
      <c r="E1054">
        <v>429</v>
      </c>
      <c r="F1054" t="s">
        <v>33</v>
      </c>
      <c r="U1054" t="s">
        <v>314</v>
      </c>
      <c r="V1054" t="s">
        <v>315</v>
      </c>
    </row>
    <row r="1055" spans="1:24" x14ac:dyDescent="0.2">
      <c r="A1055" t="s">
        <v>23</v>
      </c>
      <c r="B1055" t="s">
        <v>599</v>
      </c>
      <c r="C1055">
        <v>93265</v>
      </c>
      <c r="D1055">
        <v>93654</v>
      </c>
      <c r="E1055">
        <v>390</v>
      </c>
      <c r="F1055" t="s">
        <v>31</v>
      </c>
      <c r="U1055" t="s">
        <v>328</v>
      </c>
      <c r="V1055" t="s">
        <v>329</v>
      </c>
    </row>
    <row r="1056" spans="1:24" x14ac:dyDescent="0.2">
      <c r="A1056" t="s">
        <v>23</v>
      </c>
      <c r="B1056" t="s">
        <v>599</v>
      </c>
      <c r="C1056">
        <v>82196</v>
      </c>
      <c r="D1056">
        <v>82591</v>
      </c>
      <c r="E1056">
        <v>396</v>
      </c>
      <c r="F1056" t="s">
        <v>33</v>
      </c>
      <c r="U1056" t="s">
        <v>318</v>
      </c>
      <c r="V1056" t="s">
        <v>319</v>
      </c>
    </row>
    <row r="1057" spans="1:24" x14ac:dyDescent="0.2">
      <c r="A1057" t="s">
        <v>23</v>
      </c>
      <c r="B1057" t="s">
        <v>599</v>
      </c>
      <c r="C1057">
        <v>24106</v>
      </c>
      <c r="D1057">
        <v>24495</v>
      </c>
      <c r="E1057">
        <v>390</v>
      </c>
      <c r="F1057" t="s">
        <v>31</v>
      </c>
      <c r="U1057" t="s">
        <v>324</v>
      </c>
      <c r="V1057" t="s">
        <v>325</v>
      </c>
    </row>
    <row r="1058" spans="1:24" x14ac:dyDescent="0.2">
      <c r="A1058" t="s">
        <v>23</v>
      </c>
      <c r="B1058" t="s">
        <v>599</v>
      </c>
      <c r="C1058">
        <v>83501</v>
      </c>
      <c r="D1058">
        <v>83881</v>
      </c>
      <c r="E1058">
        <v>381</v>
      </c>
      <c r="F1058" t="s">
        <v>31</v>
      </c>
      <c r="U1058" t="s">
        <v>333</v>
      </c>
      <c r="V1058" t="s">
        <v>334</v>
      </c>
    </row>
    <row r="1059" spans="1:24" x14ac:dyDescent="0.2">
      <c r="A1059" t="s">
        <v>23</v>
      </c>
      <c r="B1059" t="s">
        <v>599</v>
      </c>
      <c r="C1059">
        <v>45712</v>
      </c>
      <c r="D1059">
        <v>46086</v>
      </c>
      <c r="E1059">
        <v>375</v>
      </c>
      <c r="F1059" t="s">
        <v>33</v>
      </c>
      <c r="U1059" t="s">
        <v>337</v>
      </c>
      <c r="V1059" t="s">
        <v>338</v>
      </c>
    </row>
    <row r="1060" spans="1:24" x14ac:dyDescent="0.2">
      <c r="A1060" t="s">
        <v>23</v>
      </c>
      <c r="B1060" t="s">
        <v>599</v>
      </c>
      <c r="C1060">
        <v>24518</v>
      </c>
      <c r="D1060">
        <v>24886</v>
      </c>
      <c r="E1060">
        <v>369</v>
      </c>
      <c r="F1060" t="s">
        <v>31</v>
      </c>
      <c r="U1060" t="s">
        <v>346</v>
      </c>
      <c r="V1060" t="s">
        <v>347</v>
      </c>
    </row>
    <row r="1061" spans="1:24" x14ac:dyDescent="0.2">
      <c r="A1061" t="s">
        <v>478</v>
      </c>
      <c r="B1061" t="s">
        <v>599</v>
      </c>
      <c r="C1061">
        <v>88262</v>
      </c>
      <c r="D1061">
        <v>88630</v>
      </c>
      <c r="E1061">
        <v>369</v>
      </c>
      <c r="F1061" t="s">
        <v>31</v>
      </c>
      <c r="U1061" t="s">
        <v>341</v>
      </c>
      <c r="V1061" t="s">
        <v>342</v>
      </c>
      <c r="X1061" t="s">
        <v>343</v>
      </c>
    </row>
    <row r="1062" spans="1:24" x14ac:dyDescent="0.2">
      <c r="A1062" t="s">
        <v>23</v>
      </c>
      <c r="B1062" t="s">
        <v>599</v>
      </c>
      <c r="C1062">
        <v>94246</v>
      </c>
      <c r="D1062">
        <v>94611</v>
      </c>
      <c r="E1062">
        <v>366</v>
      </c>
      <c r="F1062" t="s">
        <v>31</v>
      </c>
      <c r="U1062" t="s">
        <v>321</v>
      </c>
      <c r="V1062" t="s">
        <v>322</v>
      </c>
    </row>
    <row r="1063" spans="1:24" x14ac:dyDescent="0.2">
      <c r="A1063" t="s">
        <v>23</v>
      </c>
      <c r="B1063" t="s">
        <v>599</v>
      </c>
      <c r="C1063">
        <v>36839</v>
      </c>
      <c r="D1063">
        <v>37201</v>
      </c>
      <c r="E1063">
        <v>363</v>
      </c>
      <c r="F1063" t="s">
        <v>31</v>
      </c>
      <c r="U1063" t="s">
        <v>350</v>
      </c>
      <c r="V1063" t="s">
        <v>351</v>
      </c>
    </row>
    <row r="1064" spans="1:24" x14ac:dyDescent="0.2">
      <c r="A1064" t="s">
        <v>23</v>
      </c>
      <c r="B1064" t="s">
        <v>599</v>
      </c>
      <c r="C1064">
        <v>31037</v>
      </c>
      <c r="D1064">
        <v>31369</v>
      </c>
      <c r="E1064">
        <v>333</v>
      </c>
      <c r="F1064" t="s">
        <v>33</v>
      </c>
      <c r="U1064" t="s">
        <v>371</v>
      </c>
      <c r="V1064" t="s">
        <v>372</v>
      </c>
    </row>
    <row r="1065" spans="1:24" x14ac:dyDescent="0.2">
      <c r="A1065" t="s">
        <v>23</v>
      </c>
      <c r="B1065" t="s">
        <v>599</v>
      </c>
      <c r="C1065">
        <v>30699</v>
      </c>
      <c r="D1065">
        <v>31040</v>
      </c>
      <c r="E1065">
        <v>342</v>
      </c>
      <c r="F1065" t="s">
        <v>33</v>
      </c>
      <c r="U1065" t="s">
        <v>358</v>
      </c>
      <c r="V1065" t="s">
        <v>359</v>
      </c>
    </row>
    <row r="1066" spans="1:24" x14ac:dyDescent="0.2">
      <c r="A1066" t="s">
        <v>23</v>
      </c>
      <c r="B1066" t="s">
        <v>599</v>
      </c>
      <c r="C1066">
        <v>66223</v>
      </c>
      <c r="D1066">
        <v>66567</v>
      </c>
      <c r="E1066">
        <v>345</v>
      </c>
      <c r="F1066" t="s">
        <v>31</v>
      </c>
      <c r="U1066" t="s">
        <v>354</v>
      </c>
      <c r="V1066" t="s">
        <v>355</v>
      </c>
    </row>
    <row r="1067" spans="1:24" x14ac:dyDescent="0.2">
      <c r="A1067" t="s">
        <v>23</v>
      </c>
      <c r="B1067" t="s">
        <v>599</v>
      </c>
      <c r="C1067">
        <v>64316</v>
      </c>
      <c r="D1067">
        <v>64651</v>
      </c>
      <c r="E1067">
        <v>336</v>
      </c>
      <c r="F1067" t="s">
        <v>33</v>
      </c>
      <c r="U1067" t="s">
        <v>362</v>
      </c>
      <c r="V1067" t="s">
        <v>363</v>
      </c>
    </row>
    <row r="1068" spans="1:24" x14ac:dyDescent="0.2">
      <c r="A1068" t="s">
        <v>23</v>
      </c>
      <c r="B1068" t="s">
        <v>599</v>
      </c>
      <c r="C1068">
        <v>29844</v>
      </c>
      <c r="D1068">
        <v>30142</v>
      </c>
      <c r="E1068">
        <v>299</v>
      </c>
      <c r="F1068" t="s">
        <v>33</v>
      </c>
      <c r="U1068" t="s">
        <v>375</v>
      </c>
    </row>
    <row r="1069" spans="1:24" x14ac:dyDescent="0.2">
      <c r="A1069" t="s">
        <v>23</v>
      </c>
      <c r="B1069" t="s">
        <v>599</v>
      </c>
      <c r="C1069">
        <v>3041</v>
      </c>
      <c r="D1069">
        <v>3364</v>
      </c>
      <c r="E1069">
        <v>324</v>
      </c>
      <c r="F1069" t="s">
        <v>33</v>
      </c>
      <c r="U1069" t="s">
        <v>366</v>
      </c>
      <c r="V1069" t="s">
        <v>367</v>
      </c>
    </row>
    <row r="1070" spans="1:24" x14ac:dyDescent="0.2">
      <c r="A1070" t="s">
        <v>23</v>
      </c>
      <c r="B1070" t="s">
        <v>599</v>
      </c>
      <c r="C1070">
        <v>30352</v>
      </c>
      <c r="D1070">
        <v>30669</v>
      </c>
      <c r="E1070">
        <v>318</v>
      </c>
      <c r="F1070" t="s">
        <v>31</v>
      </c>
      <c r="U1070" t="s">
        <v>379</v>
      </c>
      <c r="V1070" t="s">
        <v>380</v>
      </c>
    </row>
    <row r="1071" spans="1:24" x14ac:dyDescent="0.2">
      <c r="A1071" t="s">
        <v>478</v>
      </c>
      <c r="B1071" t="s">
        <v>599</v>
      </c>
      <c r="C1071">
        <v>64005</v>
      </c>
      <c r="D1071">
        <v>64319</v>
      </c>
      <c r="E1071">
        <v>315</v>
      </c>
      <c r="F1071" t="s">
        <v>33</v>
      </c>
      <c r="U1071" t="s">
        <v>383</v>
      </c>
      <c r="V1071" t="s">
        <v>384</v>
      </c>
      <c r="X1071" t="s">
        <v>343</v>
      </c>
    </row>
    <row r="1072" spans="1:24" x14ac:dyDescent="0.2">
      <c r="A1072" t="s">
        <v>23</v>
      </c>
      <c r="B1072" t="s">
        <v>599</v>
      </c>
      <c r="C1072">
        <v>29337</v>
      </c>
      <c r="D1072">
        <v>29639</v>
      </c>
      <c r="E1072">
        <v>303</v>
      </c>
      <c r="F1072" t="s">
        <v>33</v>
      </c>
      <c r="U1072" t="s">
        <v>387</v>
      </c>
      <c r="V1072" t="s">
        <v>388</v>
      </c>
    </row>
    <row r="1073" spans="1:24" x14ac:dyDescent="0.2">
      <c r="A1073" t="s">
        <v>23</v>
      </c>
      <c r="B1073" t="s">
        <v>599</v>
      </c>
      <c r="C1073">
        <v>48431</v>
      </c>
      <c r="D1073">
        <v>48733</v>
      </c>
      <c r="E1073">
        <v>303</v>
      </c>
      <c r="F1073" t="s">
        <v>31</v>
      </c>
      <c r="U1073" t="s">
        <v>391</v>
      </c>
    </row>
    <row r="1074" spans="1:24" x14ac:dyDescent="0.2">
      <c r="A1074" t="s">
        <v>23</v>
      </c>
      <c r="B1074" t="s">
        <v>599</v>
      </c>
      <c r="C1074">
        <v>36189</v>
      </c>
      <c r="D1074">
        <v>36479</v>
      </c>
      <c r="E1074">
        <v>291</v>
      </c>
      <c r="F1074" t="s">
        <v>33</v>
      </c>
      <c r="U1074" t="s">
        <v>401</v>
      </c>
      <c r="V1074" t="s">
        <v>402</v>
      </c>
    </row>
    <row r="1075" spans="1:24" x14ac:dyDescent="0.2">
      <c r="A1075" t="s">
        <v>23</v>
      </c>
      <c r="B1075" t="s">
        <v>599</v>
      </c>
      <c r="C1075">
        <v>35891</v>
      </c>
      <c r="D1075">
        <v>36178</v>
      </c>
      <c r="E1075">
        <v>288</v>
      </c>
      <c r="F1075" t="s">
        <v>33</v>
      </c>
      <c r="U1075" t="s">
        <v>406</v>
      </c>
      <c r="V1075" t="s">
        <v>407</v>
      </c>
    </row>
    <row r="1076" spans="1:24" x14ac:dyDescent="0.2">
      <c r="A1076" t="s">
        <v>479</v>
      </c>
      <c r="B1076" t="s">
        <v>599</v>
      </c>
      <c r="C1076">
        <v>15813</v>
      </c>
      <c r="D1076">
        <v>16097</v>
      </c>
      <c r="E1076">
        <v>285</v>
      </c>
      <c r="F1076" t="s">
        <v>31</v>
      </c>
      <c r="U1076" t="s">
        <v>394</v>
      </c>
      <c r="V1076" t="s">
        <v>395</v>
      </c>
      <c r="X1076" t="s">
        <v>396</v>
      </c>
    </row>
    <row r="1077" spans="1:24" x14ac:dyDescent="0.2">
      <c r="A1077" t="s">
        <v>23</v>
      </c>
      <c r="B1077" t="s">
        <v>599</v>
      </c>
      <c r="C1077">
        <v>40245</v>
      </c>
      <c r="D1077">
        <v>40514</v>
      </c>
      <c r="E1077">
        <v>270</v>
      </c>
      <c r="F1077" t="s">
        <v>33</v>
      </c>
      <c r="U1077" t="s">
        <v>419</v>
      </c>
      <c r="V1077" t="s">
        <v>420</v>
      </c>
    </row>
    <row r="1078" spans="1:24" x14ac:dyDescent="0.2">
      <c r="A1078" t="s">
        <v>479</v>
      </c>
      <c r="B1078" t="s">
        <v>599</v>
      </c>
      <c r="C1078">
        <v>65842</v>
      </c>
      <c r="D1078">
        <v>66123</v>
      </c>
      <c r="E1078">
        <v>282</v>
      </c>
      <c r="F1078" t="s">
        <v>31</v>
      </c>
      <c r="U1078" t="s">
        <v>410</v>
      </c>
      <c r="V1078" t="s">
        <v>411</v>
      </c>
      <c r="X1078" t="s">
        <v>396</v>
      </c>
    </row>
    <row r="1079" spans="1:24" x14ac:dyDescent="0.2">
      <c r="A1079" t="s">
        <v>479</v>
      </c>
      <c r="B1079" t="s">
        <v>599</v>
      </c>
      <c r="C1079">
        <v>89620</v>
      </c>
      <c r="D1079">
        <v>89898</v>
      </c>
      <c r="E1079">
        <v>279</v>
      </c>
      <c r="F1079" t="s">
        <v>31</v>
      </c>
      <c r="U1079" t="s">
        <v>413</v>
      </c>
      <c r="V1079" t="s">
        <v>414</v>
      </c>
      <c r="X1079" t="s">
        <v>396</v>
      </c>
    </row>
    <row r="1080" spans="1:24" x14ac:dyDescent="0.2">
      <c r="A1080" t="s">
        <v>23</v>
      </c>
      <c r="B1080" t="s">
        <v>599</v>
      </c>
      <c r="C1080">
        <v>31822</v>
      </c>
      <c r="D1080">
        <v>32097</v>
      </c>
      <c r="E1080">
        <v>276</v>
      </c>
      <c r="F1080" t="s">
        <v>31</v>
      </c>
      <c r="U1080" t="s">
        <v>416</v>
      </c>
      <c r="V1080" t="s">
        <v>417</v>
      </c>
    </row>
    <row r="1081" spans="1:24" x14ac:dyDescent="0.2">
      <c r="A1081" t="s">
        <v>23</v>
      </c>
      <c r="B1081" t="s">
        <v>599</v>
      </c>
      <c r="C1081">
        <v>37267</v>
      </c>
      <c r="D1081">
        <v>37521</v>
      </c>
      <c r="E1081">
        <v>255</v>
      </c>
      <c r="F1081" t="s">
        <v>33</v>
      </c>
      <c r="U1081" t="s">
        <v>423</v>
      </c>
      <c r="V1081" t="s">
        <v>424</v>
      </c>
    </row>
    <row r="1082" spans="1:24" x14ac:dyDescent="0.2">
      <c r="A1082" t="s">
        <v>23</v>
      </c>
      <c r="B1082" t="s">
        <v>599</v>
      </c>
      <c r="C1082">
        <v>66610</v>
      </c>
      <c r="D1082">
        <v>66864</v>
      </c>
      <c r="E1082">
        <v>255</v>
      </c>
      <c r="F1082" t="s">
        <v>33</v>
      </c>
      <c r="U1082" t="s">
        <v>428</v>
      </c>
      <c r="V1082" t="s">
        <v>429</v>
      </c>
    </row>
    <row r="1083" spans="1:24" x14ac:dyDescent="0.2">
      <c r="A1083" t="s">
        <v>23</v>
      </c>
      <c r="B1083" t="s">
        <v>599</v>
      </c>
      <c r="C1083">
        <v>1799</v>
      </c>
      <c r="D1083">
        <v>2032</v>
      </c>
      <c r="E1083">
        <v>234</v>
      </c>
      <c r="F1083" t="s">
        <v>33</v>
      </c>
      <c r="U1083" t="s">
        <v>438</v>
      </c>
      <c r="V1083" t="s">
        <v>439</v>
      </c>
    </row>
    <row r="1084" spans="1:24" x14ac:dyDescent="0.2">
      <c r="A1084" t="s">
        <v>23</v>
      </c>
      <c r="B1084" t="s">
        <v>599</v>
      </c>
      <c r="C1084">
        <v>44777</v>
      </c>
      <c r="D1084">
        <v>45019</v>
      </c>
      <c r="E1084">
        <v>243</v>
      </c>
      <c r="F1084" t="s">
        <v>33</v>
      </c>
      <c r="U1084" t="s">
        <v>433</v>
      </c>
      <c r="V1084" t="s">
        <v>434</v>
      </c>
    </row>
    <row r="1085" spans="1:24" x14ac:dyDescent="0.2">
      <c r="A1085" t="s">
        <v>23</v>
      </c>
      <c r="B1085" t="s">
        <v>599</v>
      </c>
      <c r="C1085">
        <v>79821</v>
      </c>
      <c r="D1085">
        <v>80048</v>
      </c>
      <c r="E1085">
        <v>228</v>
      </c>
      <c r="F1085" t="s">
        <v>31</v>
      </c>
      <c r="U1085" t="s">
        <v>442</v>
      </c>
      <c r="V1085" t="s">
        <v>443</v>
      </c>
    </row>
    <row r="1086" spans="1:24" x14ac:dyDescent="0.2">
      <c r="A1086" t="s">
        <v>23</v>
      </c>
      <c r="B1086" t="s">
        <v>599</v>
      </c>
      <c r="C1086">
        <v>41419</v>
      </c>
      <c r="D1086">
        <v>41640</v>
      </c>
      <c r="E1086">
        <v>222</v>
      </c>
      <c r="F1086" t="s">
        <v>33</v>
      </c>
      <c r="U1086" t="s">
        <v>446</v>
      </c>
      <c r="V1086" t="s">
        <v>447</v>
      </c>
    </row>
    <row r="1087" spans="1:24" x14ac:dyDescent="0.2">
      <c r="A1087" t="s">
        <v>23</v>
      </c>
      <c r="B1087" t="s">
        <v>599</v>
      </c>
      <c r="C1087">
        <v>36654</v>
      </c>
      <c r="D1087">
        <v>36848</v>
      </c>
      <c r="E1087">
        <v>195</v>
      </c>
      <c r="F1087" t="s">
        <v>31</v>
      </c>
      <c r="U1087" t="s">
        <v>450</v>
      </c>
      <c r="V1087" t="s">
        <v>451</v>
      </c>
    </row>
    <row r="1088" spans="1:24" x14ac:dyDescent="0.2">
      <c r="A1088" t="s">
        <v>23</v>
      </c>
      <c r="B1088" t="s">
        <v>599</v>
      </c>
      <c r="C1088">
        <v>32289</v>
      </c>
      <c r="D1088">
        <v>32483</v>
      </c>
      <c r="E1088">
        <v>195</v>
      </c>
      <c r="F1088" t="s">
        <v>31</v>
      </c>
      <c r="U1088" t="s">
        <v>453</v>
      </c>
      <c r="V1088" t="s">
        <v>454</v>
      </c>
    </row>
    <row r="1089" spans="1:29" x14ac:dyDescent="0.2">
      <c r="A1089" t="s">
        <v>23</v>
      </c>
      <c r="B1089" t="s">
        <v>599</v>
      </c>
      <c r="C1089">
        <v>26004</v>
      </c>
      <c r="D1089">
        <v>26195</v>
      </c>
      <c r="E1089">
        <v>192</v>
      </c>
      <c r="F1089" t="s">
        <v>33</v>
      </c>
      <c r="U1089" t="s">
        <v>456</v>
      </c>
    </row>
    <row r="1090" spans="1:29" x14ac:dyDescent="0.2">
      <c r="A1090" t="s">
        <v>23</v>
      </c>
      <c r="B1090" t="s">
        <v>599</v>
      </c>
      <c r="C1090">
        <v>44249</v>
      </c>
      <c r="D1090">
        <v>44419</v>
      </c>
      <c r="E1090">
        <v>171</v>
      </c>
      <c r="F1090" t="s">
        <v>33</v>
      </c>
      <c r="U1090" t="s">
        <v>460</v>
      </c>
    </row>
    <row r="1091" spans="1:29" x14ac:dyDescent="0.2">
      <c r="A1091" t="s">
        <v>23</v>
      </c>
      <c r="B1091" t="s">
        <v>599</v>
      </c>
      <c r="C1091">
        <v>31422</v>
      </c>
      <c r="D1091">
        <v>31595</v>
      </c>
      <c r="E1091">
        <v>174</v>
      </c>
      <c r="F1091" t="s">
        <v>31</v>
      </c>
      <c r="U1091" t="s">
        <v>458</v>
      </c>
    </row>
    <row r="1092" spans="1:29" x14ac:dyDescent="0.2">
      <c r="A1092" t="s">
        <v>23</v>
      </c>
      <c r="B1092" t="s">
        <v>599</v>
      </c>
      <c r="C1092">
        <v>31641</v>
      </c>
      <c r="D1092">
        <v>31790</v>
      </c>
      <c r="E1092">
        <v>150</v>
      </c>
      <c r="F1092" t="s">
        <v>33</v>
      </c>
      <c r="U1092" t="s">
        <v>462</v>
      </c>
    </row>
    <row r="1093" spans="1:29" x14ac:dyDescent="0.2">
      <c r="A1093" t="s">
        <v>23</v>
      </c>
      <c r="B1093" t="s">
        <v>599</v>
      </c>
      <c r="C1093">
        <v>93076</v>
      </c>
      <c r="D1093">
        <v>93216</v>
      </c>
      <c r="E1093">
        <v>141</v>
      </c>
      <c r="F1093" t="s">
        <v>31</v>
      </c>
      <c r="U1093" t="s">
        <v>464</v>
      </c>
    </row>
    <row r="1094" spans="1:29" x14ac:dyDescent="0.2">
      <c r="A1094" t="s">
        <v>504</v>
      </c>
      <c r="B1094" t="s">
        <v>599</v>
      </c>
      <c r="C1094">
        <v>1</v>
      </c>
      <c r="D1094">
        <v>1</v>
      </c>
      <c r="E1094">
        <v>1</v>
      </c>
      <c r="F1094" t="s">
        <v>481</v>
      </c>
      <c r="I1094" t="s">
        <v>32</v>
      </c>
      <c r="J1094">
        <v>85</v>
      </c>
      <c r="K1094" s="1">
        <v>0.29399999999999998</v>
      </c>
      <c r="L1094" t="s">
        <v>505</v>
      </c>
      <c r="M1094" t="s">
        <v>543</v>
      </c>
      <c r="N1094">
        <v>51</v>
      </c>
      <c r="O1094" t="s">
        <v>502</v>
      </c>
      <c r="P1094" t="s">
        <v>494</v>
      </c>
      <c r="Q1094" s="3">
        <v>9.7000000000000001E-32</v>
      </c>
      <c r="R1094">
        <v>1</v>
      </c>
      <c r="U1094" t="s">
        <v>34</v>
      </c>
      <c r="Y1094" t="s">
        <v>36</v>
      </c>
      <c r="Z1094" s="1">
        <v>3.9E-2</v>
      </c>
      <c r="AA1094" t="s">
        <v>488</v>
      </c>
      <c r="AB1094" t="s">
        <v>504</v>
      </c>
      <c r="AC1094" t="s">
        <v>37</v>
      </c>
    </row>
    <row r="1095" spans="1:29" x14ac:dyDescent="0.2">
      <c r="A1095" t="s">
        <v>534</v>
      </c>
      <c r="B1095" t="s">
        <v>599</v>
      </c>
      <c r="C1095">
        <v>1</v>
      </c>
      <c r="D1095">
        <v>103306</v>
      </c>
      <c r="E1095">
        <v>2</v>
      </c>
      <c r="F1095" t="s">
        <v>481</v>
      </c>
      <c r="I1095" t="s">
        <v>32</v>
      </c>
      <c r="J1095">
        <v>87</v>
      </c>
      <c r="K1095" t="s">
        <v>597</v>
      </c>
      <c r="L1095" t="s">
        <v>546</v>
      </c>
      <c r="M1095" t="s">
        <v>492</v>
      </c>
      <c r="N1095" t="s">
        <v>598</v>
      </c>
      <c r="O1095" t="s">
        <v>486</v>
      </c>
      <c r="P1095" t="s">
        <v>494</v>
      </c>
      <c r="Q1095" s="3">
        <v>6.7999999999999996E-17</v>
      </c>
      <c r="R1095">
        <v>3</v>
      </c>
      <c r="U1095" t="s">
        <v>34</v>
      </c>
      <c r="Y1095" t="s">
        <v>36</v>
      </c>
      <c r="AA1095" t="s">
        <v>496</v>
      </c>
      <c r="AB1095" t="s">
        <v>534</v>
      </c>
      <c r="AC1095" t="s">
        <v>37</v>
      </c>
    </row>
    <row r="1096" spans="1:29" x14ac:dyDescent="0.2">
      <c r="A1096" t="s">
        <v>503</v>
      </c>
      <c r="B1096" t="s">
        <v>599</v>
      </c>
      <c r="C1096">
        <v>1</v>
      </c>
      <c r="D1096">
        <v>1</v>
      </c>
      <c r="E1096">
        <v>1</v>
      </c>
      <c r="F1096" t="s">
        <v>481</v>
      </c>
      <c r="H1096" t="s">
        <v>549</v>
      </c>
      <c r="I1096" t="s">
        <v>32</v>
      </c>
      <c r="J1096">
        <v>85</v>
      </c>
      <c r="K1096" s="1">
        <v>0.45100000000000001</v>
      </c>
      <c r="L1096" t="s">
        <v>528</v>
      </c>
      <c r="M1096" t="s">
        <v>550</v>
      </c>
      <c r="N1096">
        <v>51</v>
      </c>
      <c r="O1096" t="s">
        <v>485</v>
      </c>
      <c r="P1096" t="s">
        <v>486</v>
      </c>
      <c r="Q1096" s="3">
        <v>2.9E-46</v>
      </c>
      <c r="R1096">
        <v>1</v>
      </c>
      <c r="U1096" t="s">
        <v>34</v>
      </c>
      <c r="Y1096" t="s">
        <v>36</v>
      </c>
      <c r="Z1096" s="1">
        <v>3.9E-2</v>
      </c>
      <c r="AA1096" t="s">
        <v>488</v>
      </c>
      <c r="AB1096" t="s">
        <v>503</v>
      </c>
      <c r="AC1096" t="s">
        <v>37</v>
      </c>
    </row>
    <row r="1097" spans="1:29" x14ac:dyDescent="0.2">
      <c r="A1097" t="s">
        <v>480</v>
      </c>
      <c r="B1097" t="s">
        <v>599</v>
      </c>
      <c r="C1097">
        <v>247</v>
      </c>
      <c r="D1097">
        <v>247</v>
      </c>
      <c r="E1097">
        <v>1</v>
      </c>
      <c r="F1097" t="s">
        <v>481</v>
      </c>
      <c r="K1097" s="1">
        <v>0.46899999999999997</v>
      </c>
      <c r="L1097" t="s">
        <v>501</v>
      </c>
      <c r="N1097">
        <v>1013</v>
      </c>
      <c r="O1097" t="s">
        <v>502</v>
      </c>
      <c r="Q1097">
        <v>0</v>
      </c>
      <c r="Z1097" s="1">
        <v>0.52900000000000003</v>
      </c>
      <c r="AA1097" t="s">
        <v>503</v>
      </c>
      <c r="AB1097" t="s">
        <v>480</v>
      </c>
    </row>
    <row r="1098" spans="1:29" x14ac:dyDescent="0.2">
      <c r="A1098" t="s">
        <v>504</v>
      </c>
      <c r="B1098" t="s">
        <v>599</v>
      </c>
      <c r="C1098">
        <v>262</v>
      </c>
      <c r="D1098">
        <v>262</v>
      </c>
      <c r="E1098">
        <v>1</v>
      </c>
      <c r="F1098" t="s">
        <v>481</v>
      </c>
      <c r="K1098" s="1">
        <v>0.254</v>
      </c>
      <c r="L1098" t="s">
        <v>505</v>
      </c>
      <c r="N1098">
        <v>1075</v>
      </c>
      <c r="O1098" t="s">
        <v>502</v>
      </c>
      <c r="Q1098">
        <v>0</v>
      </c>
      <c r="Z1098" s="1">
        <v>0.74399999999999999</v>
      </c>
      <c r="AA1098" t="s">
        <v>488</v>
      </c>
      <c r="AB1098" t="s">
        <v>504</v>
      </c>
    </row>
    <row r="1099" spans="1:29" x14ac:dyDescent="0.2">
      <c r="A1099" t="s">
        <v>480</v>
      </c>
      <c r="B1099" t="s">
        <v>599</v>
      </c>
      <c r="C1099">
        <v>272</v>
      </c>
      <c r="D1099">
        <v>272</v>
      </c>
      <c r="E1099">
        <v>1</v>
      </c>
      <c r="F1099" t="s">
        <v>481</v>
      </c>
      <c r="K1099" s="1">
        <v>0.255</v>
      </c>
      <c r="L1099" t="s">
        <v>501</v>
      </c>
      <c r="N1099">
        <v>1118</v>
      </c>
      <c r="O1099" t="s">
        <v>502</v>
      </c>
      <c r="Q1099">
        <v>0</v>
      </c>
      <c r="Z1099" s="1">
        <v>0.74199999999999999</v>
      </c>
      <c r="AA1099" t="s">
        <v>503</v>
      </c>
      <c r="AB1099" t="s">
        <v>480</v>
      </c>
    </row>
    <row r="1100" spans="1:29" x14ac:dyDescent="0.2">
      <c r="A1100" t="s">
        <v>480</v>
      </c>
      <c r="B1100" t="s">
        <v>599</v>
      </c>
      <c r="C1100">
        <v>283</v>
      </c>
      <c r="D1100">
        <v>283</v>
      </c>
      <c r="E1100">
        <v>1</v>
      </c>
      <c r="F1100" t="s">
        <v>481</v>
      </c>
      <c r="K1100" s="1">
        <v>0.53800000000000003</v>
      </c>
      <c r="L1100" t="s">
        <v>501</v>
      </c>
      <c r="N1100">
        <v>1131</v>
      </c>
      <c r="O1100" t="s">
        <v>502</v>
      </c>
      <c r="Q1100">
        <v>0</v>
      </c>
      <c r="Z1100" s="1">
        <v>0.46200000000000002</v>
      </c>
      <c r="AA1100" t="s">
        <v>503</v>
      </c>
      <c r="AB1100" t="s">
        <v>480</v>
      </c>
    </row>
    <row r="1101" spans="1:29" x14ac:dyDescent="0.2">
      <c r="A1101" t="s">
        <v>504</v>
      </c>
      <c r="B1101" t="s">
        <v>599</v>
      </c>
      <c r="C1101">
        <v>287</v>
      </c>
      <c r="D1101">
        <v>287</v>
      </c>
      <c r="E1101">
        <v>1</v>
      </c>
      <c r="F1101" t="s">
        <v>481</v>
      </c>
      <c r="K1101" s="1">
        <v>0.26800000000000002</v>
      </c>
      <c r="L1101" t="s">
        <v>505</v>
      </c>
      <c r="N1101">
        <v>1133</v>
      </c>
      <c r="O1101" t="s">
        <v>502</v>
      </c>
      <c r="Q1101">
        <v>0</v>
      </c>
      <c r="Z1101" s="1">
        <v>0.73199999999999998</v>
      </c>
      <c r="AA1101" t="s">
        <v>488</v>
      </c>
      <c r="AB1101" t="s">
        <v>504</v>
      </c>
    </row>
    <row r="1102" spans="1:29" x14ac:dyDescent="0.2">
      <c r="A1102" t="s">
        <v>504</v>
      </c>
      <c r="B1102" t="s">
        <v>599</v>
      </c>
      <c r="C1102">
        <v>317</v>
      </c>
      <c r="D1102">
        <v>317</v>
      </c>
      <c r="E1102">
        <v>1</v>
      </c>
      <c r="F1102" t="s">
        <v>481</v>
      </c>
      <c r="K1102" s="1">
        <v>0.26</v>
      </c>
      <c r="L1102" t="s">
        <v>505</v>
      </c>
      <c r="N1102">
        <v>1169</v>
      </c>
      <c r="O1102" t="s">
        <v>502</v>
      </c>
      <c r="Q1102">
        <v>0</v>
      </c>
      <c r="Z1102" s="1">
        <v>0.73799999999999999</v>
      </c>
      <c r="AA1102" t="s">
        <v>488</v>
      </c>
      <c r="AB1102" t="s">
        <v>504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E7E0C2-5182-4946-8045-CC039A4E41BF}">
  <dimension ref="A1:AB1976"/>
  <sheetViews>
    <sheetView topLeftCell="A1603" workbookViewId="0">
      <selection activeCell="A1625" sqref="A1625:XFD1976"/>
    </sheetView>
  </sheetViews>
  <sheetFormatPr baseColWidth="10" defaultRowHeight="16" x14ac:dyDescent="0.2"/>
  <sheetData>
    <row r="1" spans="1:2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</row>
    <row r="2" spans="1:28" x14ac:dyDescent="0.2">
      <c r="A2" t="s">
        <v>87</v>
      </c>
      <c r="B2" t="s">
        <v>30</v>
      </c>
      <c r="C2">
        <v>1</v>
      </c>
      <c r="D2">
        <v>119895</v>
      </c>
      <c r="E2">
        <v>1524</v>
      </c>
      <c r="F2" t="s">
        <v>33</v>
      </c>
      <c r="T2" t="s">
        <v>600</v>
      </c>
      <c r="U2" t="s">
        <v>601</v>
      </c>
      <c r="X2" t="s">
        <v>90</v>
      </c>
      <c r="AB2" t="s">
        <v>602</v>
      </c>
    </row>
    <row r="3" spans="1:28" x14ac:dyDescent="0.2">
      <c r="A3" t="s">
        <v>603</v>
      </c>
      <c r="B3" t="s">
        <v>30</v>
      </c>
      <c r="C3">
        <v>2528</v>
      </c>
      <c r="D3">
        <v>13921</v>
      </c>
      <c r="E3">
        <v>11394</v>
      </c>
      <c r="F3" t="s">
        <v>31</v>
      </c>
      <c r="T3" t="s">
        <v>604</v>
      </c>
      <c r="U3" t="s">
        <v>605</v>
      </c>
      <c r="X3" t="s">
        <v>606</v>
      </c>
      <c r="AB3" t="s">
        <v>607</v>
      </c>
    </row>
    <row r="4" spans="1:28" x14ac:dyDescent="0.2">
      <c r="A4" t="s">
        <v>608</v>
      </c>
      <c r="B4" t="s">
        <v>30</v>
      </c>
      <c r="C4">
        <v>61202</v>
      </c>
      <c r="D4">
        <v>64831</v>
      </c>
      <c r="E4">
        <v>3630</v>
      </c>
      <c r="F4" t="s">
        <v>33</v>
      </c>
      <c r="S4" t="s">
        <v>609</v>
      </c>
      <c r="T4" t="s">
        <v>610</v>
      </c>
      <c r="U4" t="s">
        <v>611</v>
      </c>
      <c r="X4" t="s">
        <v>612</v>
      </c>
      <c r="AB4" t="s">
        <v>613</v>
      </c>
    </row>
    <row r="5" spans="1:28" x14ac:dyDescent="0.2">
      <c r="A5" t="s">
        <v>614</v>
      </c>
      <c r="B5" t="s">
        <v>30</v>
      </c>
      <c r="C5">
        <v>57972</v>
      </c>
      <c r="D5">
        <v>60323</v>
      </c>
      <c r="E5">
        <v>2352</v>
      </c>
      <c r="F5" t="s">
        <v>31</v>
      </c>
      <c r="T5" t="s">
        <v>615</v>
      </c>
      <c r="U5" t="s">
        <v>616</v>
      </c>
      <c r="X5" t="s">
        <v>617</v>
      </c>
      <c r="AB5" t="s">
        <v>618</v>
      </c>
    </row>
    <row r="6" spans="1:28" x14ac:dyDescent="0.2">
      <c r="A6" t="s">
        <v>619</v>
      </c>
      <c r="B6" t="s">
        <v>30</v>
      </c>
      <c r="C6">
        <v>50111</v>
      </c>
      <c r="D6">
        <v>52333</v>
      </c>
      <c r="E6">
        <v>2223</v>
      </c>
      <c r="F6" t="s">
        <v>33</v>
      </c>
      <c r="T6" t="s">
        <v>620</v>
      </c>
      <c r="U6" t="s">
        <v>621</v>
      </c>
      <c r="X6" t="s">
        <v>622</v>
      </c>
      <c r="AB6" t="s">
        <v>623</v>
      </c>
    </row>
    <row r="7" spans="1:28" x14ac:dyDescent="0.2">
      <c r="A7" t="s">
        <v>624</v>
      </c>
      <c r="B7" t="s">
        <v>30</v>
      </c>
      <c r="C7">
        <v>28096</v>
      </c>
      <c r="D7">
        <v>30168</v>
      </c>
      <c r="E7">
        <v>2073</v>
      </c>
      <c r="F7" t="s">
        <v>33</v>
      </c>
      <c r="T7" t="s">
        <v>625</v>
      </c>
      <c r="U7" t="s">
        <v>626</v>
      </c>
      <c r="X7" t="s">
        <v>627</v>
      </c>
      <c r="AB7" t="s">
        <v>628</v>
      </c>
    </row>
    <row r="8" spans="1:28" x14ac:dyDescent="0.2">
      <c r="A8" t="s">
        <v>32</v>
      </c>
      <c r="B8" t="s">
        <v>30</v>
      </c>
      <c r="C8">
        <v>82309</v>
      </c>
      <c r="D8">
        <v>84186</v>
      </c>
      <c r="E8">
        <v>1878</v>
      </c>
      <c r="F8" t="s">
        <v>33</v>
      </c>
      <c r="G8" t="s">
        <v>152</v>
      </c>
      <c r="T8" t="s">
        <v>629</v>
      </c>
      <c r="U8" t="s">
        <v>630</v>
      </c>
      <c r="X8" t="s">
        <v>36</v>
      </c>
      <c r="AB8" t="s">
        <v>631</v>
      </c>
    </row>
    <row r="9" spans="1:28" x14ac:dyDescent="0.2">
      <c r="A9" t="s">
        <v>67</v>
      </c>
      <c r="B9" t="s">
        <v>30</v>
      </c>
      <c r="C9">
        <v>18822</v>
      </c>
      <c r="D9">
        <v>20513</v>
      </c>
      <c r="E9">
        <v>1692</v>
      </c>
      <c r="F9" t="s">
        <v>31</v>
      </c>
      <c r="T9" t="s">
        <v>632</v>
      </c>
      <c r="U9" t="s">
        <v>633</v>
      </c>
      <c r="X9" t="s">
        <v>70</v>
      </c>
      <c r="AB9" t="s">
        <v>634</v>
      </c>
    </row>
    <row r="10" spans="1:28" x14ac:dyDescent="0.2">
      <c r="A10" t="s">
        <v>67</v>
      </c>
      <c r="B10" t="s">
        <v>30</v>
      </c>
      <c r="C10">
        <v>69335</v>
      </c>
      <c r="D10">
        <v>70810</v>
      </c>
      <c r="E10">
        <v>1476</v>
      </c>
      <c r="F10" t="s">
        <v>33</v>
      </c>
      <c r="T10" t="s">
        <v>635</v>
      </c>
      <c r="U10" t="s">
        <v>636</v>
      </c>
      <c r="X10" t="s">
        <v>70</v>
      </c>
      <c r="AB10" t="s">
        <v>637</v>
      </c>
    </row>
    <row r="11" spans="1:28" x14ac:dyDescent="0.2">
      <c r="A11" t="s">
        <v>67</v>
      </c>
      <c r="B11" t="s">
        <v>30</v>
      </c>
      <c r="C11">
        <v>44338</v>
      </c>
      <c r="D11">
        <v>45855</v>
      </c>
      <c r="E11">
        <v>1518</v>
      </c>
      <c r="F11" t="s">
        <v>33</v>
      </c>
      <c r="T11" t="s">
        <v>638</v>
      </c>
      <c r="U11" t="s">
        <v>639</v>
      </c>
      <c r="X11" t="s">
        <v>70</v>
      </c>
      <c r="AB11" t="s">
        <v>640</v>
      </c>
    </row>
    <row r="12" spans="1:28" x14ac:dyDescent="0.2">
      <c r="A12" t="s">
        <v>67</v>
      </c>
      <c r="B12" t="s">
        <v>30</v>
      </c>
      <c r="C12">
        <v>100798</v>
      </c>
      <c r="D12">
        <v>102288</v>
      </c>
      <c r="E12">
        <v>1491</v>
      </c>
      <c r="F12" t="s">
        <v>33</v>
      </c>
      <c r="T12" t="s">
        <v>641</v>
      </c>
      <c r="U12" t="s">
        <v>642</v>
      </c>
      <c r="X12" t="s">
        <v>70</v>
      </c>
      <c r="AB12" t="s">
        <v>643</v>
      </c>
    </row>
    <row r="13" spans="1:28" x14ac:dyDescent="0.2">
      <c r="A13" t="s">
        <v>644</v>
      </c>
      <c r="B13" t="s">
        <v>30</v>
      </c>
      <c r="C13">
        <v>85552</v>
      </c>
      <c r="D13">
        <v>86997</v>
      </c>
      <c r="E13">
        <v>1446</v>
      </c>
      <c r="F13" t="s">
        <v>33</v>
      </c>
      <c r="G13" t="s">
        <v>645</v>
      </c>
      <c r="T13" t="s">
        <v>646</v>
      </c>
      <c r="U13" t="s">
        <v>647</v>
      </c>
      <c r="X13" t="s">
        <v>648</v>
      </c>
      <c r="AB13" t="s">
        <v>649</v>
      </c>
    </row>
    <row r="14" spans="1:28" x14ac:dyDescent="0.2">
      <c r="A14" t="s">
        <v>650</v>
      </c>
      <c r="B14" t="s">
        <v>30</v>
      </c>
      <c r="C14">
        <v>21843</v>
      </c>
      <c r="D14">
        <v>23219</v>
      </c>
      <c r="E14">
        <v>1377</v>
      </c>
      <c r="F14" t="s">
        <v>31</v>
      </c>
      <c r="T14" t="s">
        <v>651</v>
      </c>
      <c r="U14" t="s">
        <v>652</v>
      </c>
      <c r="X14" t="s">
        <v>653</v>
      </c>
      <c r="AB14" t="s">
        <v>654</v>
      </c>
    </row>
    <row r="15" spans="1:28" x14ac:dyDescent="0.2">
      <c r="A15" t="s">
        <v>655</v>
      </c>
      <c r="B15" t="s">
        <v>30</v>
      </c>
      <c r="C15">
        <v>54911</v>
      </c>
      <c r="D15">
        <v>56281</v>
      </c>
      <c r="E15">
        <v>1371</v>
      </c>
      <c r="F15" t="s">
        <v>31</v>
      </c>
      <c r="T15" t="s">
        <v>656</v>
      </c>
      <c r="U15" t="s">
        <v>657</v>
      </c>
      <c r="X15" t="s">
        <v>658</v>
      </c>
      <c r="AB15" t="s">
        <v>659</v>
      </c>
    </row>
    <row r="16" spans="1:28" x14ac:dyDescent="0.2">
      <c r="A16" t="s">
        <v>660</v>
      </c>
      <c r="B16" t="s">
        <v>30</v>
      </c>
      <c r="C16">
        <v>46945</v>
      </c>
      <c r="D16">
        <v>48288</v>
      </c>
      <c r="E16">
        <v>1344</v>
      </c>
      <c r="F16" t="s">
        <v>33</v>
      </c>
      <c r="T16" t="s">
        <v>661</v>
      </c>
      <c r="U16" t="s">
        <v>662</v>
      </c>
      <c r="X16" t="s">
        <v>663</v>
      </c>
      <c r="AB16" t="s">
        <v>664</v>
      </c>
    </row>
    <row r="17" spans="1:28" x14ac:dyDescent="0.2">
      <c r="A17" t="s">
        <v>665</v>
      </c>
      <c r="B17" t="s">
        <v>30</v>
      </c>
      <c r="C17">
        <v>91355</v>
      </c>
      <c r="D17">
        <v>92692</v>
      </c>
      <c r="E17">
        <v>1338</v>
      </c>
      <c r="F17" t="s">
        <v>31</v>
      </c>
      <c r="G17" t="s">
        <v>666</v>
      </c>
      <c r="T17" t="s">
        <v>667</v>
      </c>
      <c r="U17" t="s">
        <v>668</v>
      </c>
      <c r="V17" t="s">
        <v>669</v>
      </c>
      <c r="X17" t="s">
        <v>670</v>
      </c>
      <c r="AB17" t="s">
        <v>671</v>
      </c>
    </row>
    <row r="18" spans="1:28" x14ac:dyDescent="0.2">
      <c r="A18" t="s">
        <v>672</v>
      </c>
      <c r="B18" t="s">
        <v>30</v>
      </c>
      <c r="C18">
        <v>35079</v>
      </c>
      <c r="D18">
        <v>36365</v>
      </c>
      <c r="E18">
        <v>1287</v>
      </c>
      <c r="F18" t="s">
        <v>33</v>
      </c>
      <c r="G18" t="s">
        <v>673</v>
      </c>
      <c r="T18" t="s">
        <v>674</v>
      </c>
      <c r="U18" t="s">
        <v>675</v>
      </c>
      <c r="X18" t="s">
        <v>676</v>
      </c>
      <c r="AB18" t="s">
        <v>677</v>
      </c>
    </row>
    <row r="19" spans="1:28" x14ac:dyDescent="0.2">
      <c r="A19" t="s">
        <v>113</v>
      </c>
      <c r="B19" t="s">
        <v>30</v>
      </c>
      <c r="C19">
        <v>117345</v>
      </c>
      <c r="D19">
        <v>118361</v>
      </c>
      <c r="E19">
        <v>1017</v>
      </c>
      <c r="F19" t="s">
        <v>33</v>
      </c>
      <c r="G19" t="s">
        <v>104</v>
      </c>
      <c r="S19" t="s">
        <v>114</v>
      </c>
      <c r="T19" t="s">
        <v>678</v>
      </c>
      <c r="U19" t="s">
        <v>679</v>
      </c>
      <c r="X19" t="s">
        <v>117</v>
      </c>
      <c r="AB19" t="s">
        <v>680</v>
      </c>
    </row>
    <row r="20" spans="1:28" x14ac:dyDescent="0.2">
      <c r="A20" t="s">
        <v>681</v>
      </c>
      <c r="B20" t="s">
        <v>30</v>
      </c>
      <c r="C20">
        <v>110524</v>
      </c>
      <c r="D20">
        <v>111786</v>
      </c>
      <c r="E20">
        <v>1263</v>
      </c>
      <c r="F20" t="s">
        <v>33</v>
      </c>
      <c r="T20" t="s">
        <v>682</v>
      </c>
      <c r="U20" t="s">
        <v>683</v>
      </c>
      <c r="X20" t="s">
        <v>684</v>
      </c>
      <c r="AB20" t="s">
        <v>685</v>
      </c>
    </row>
    <row r="21" spans="1:28" x14ac:dyDescent="0.2">
      <c r="A21" t="s">
        <v>686</v>
      </c>
      <c r="B21" t="s">
        <v>30</v>
      </c>
      <c r="C21">
        <v>36906</v>
      </c>
      <c r="D21">
        <v>38144</v>
      </c>
      <c r="E21">
        <v>1239</v>
      </c>
      <c r="F21" t="s">
        <v>31</v>
      </c>
      <c r="G21" t="s">
        <v>687</v>
      </c>
      <c r="S21" t="s">
        <v>688</v>
      </c>
      <c r="T21" t="s">
        <v>689</v>
      </c>
      <c r="U21" t="s">
        <v>690</v>
      </c>
      <c r="W21" t="s">
        <v>691</v>
      </c>
      <c r="X21" t="s">
        <v>692</v>
      </c>
      <c r="AB21" t="s">
        <v>693</v>
      </c>
    </row>
    <row r="22" spans="1:28" x14ac:dyDescent="0.2">
      <c r="A22" t="s">
        <v>694</v>
      </c>
      <c r="B22" t="s">
        <v>30</v>
      </c>
      <c r="C22">
        <v>48291</v>
      </c>
      <c r="D22">
        <v>49505</v>
      </c>
      <c r="E22">
        <v>1215</v>
      </c>
      <c r="F22" t="s">
        <v>33</v>
      </c>
      <c r="G22" t="s">
        <v>695</v>
      </c>
      <c r="T22" t="s">
        <v>696</v>
      </c>
      <c r="U22" t="s">
        <v>697</v>
      </c>
      <c r="V22" t="s">
        <v>698</v>
      </c>
      <c r="X22" t="s">
        <v>699</v>
      </c>
      <c r="AB22" t="s">
        <v>700</v>
      </c>
    </row>
    <row r="23" spans="1:28" x14ac:dyDescent="0.2">
      <c r="A23" t="s">
        <v>32</v>
      </c>
      <c r="B23" t="s">
        <v>30</v>
      </c>
      <c r="C23">
        <v>25994</v>
      </c>
      <c r="D23">
        <v>27175</v>
      </c>
      <c r="E23">
        <v>1182</v>
      </c>
      <c r="F23" t="s">
        <v>31</v>
      </c>
      <c r="G23" t="s">
        <v>152</v>
      </c>
      <c r="T23" t="s">
        <v>701</v>
      </c>
      <c r="U23" t="s">
        <v>702</v>
      </c>
      <c r="X23" t="s">
        <v>36</v>
      </c>
      <c r="AB23" t="s">
        <v>703</v>
      </c>
    </row>
    <row r="24" spans="1:28" x14ac:dyDescent="0.2">
      <c r="A24" t="s">
        <v>704</v>
      </c>
      <c r="B24" t="s">
        <v>30</v>
      </c>
      <c r="C24">
        <v>24798</v>
      </c>
      <c r="D24">
        <v>25955</v>
      </c>
      <c r="E24">
        <v>1158</v>
      </c>
      <c r="F24" t="s">
        <v>31</v>
      </c>
      <c r="G24" t="s">
        <v>645</v>
      </c>
      <c r="T24" t="s">
        <v>705</v>
      </c>
      <c r="U24" t="s">
        <v>706</v>
      </c>
      <c r="X24" t="s">
        <v>707</v>
      </c>
      <c r="AB24" t="s">
        <v>708</v>
      </c>
    </row>
    <row r="25" spans="1:28" x14ac:dyDescent="0.2">
      <c r="A25" t="s">
        <v>67</v>
      </c>
      <c r="B25" t="s">
        <v>30</v>
      </c>
      <c r="C25">
        <v>104141</v>
      </c>
      <c r="D25">
        <v>105274</v>
      </c>
      <c r="E25">
        <v>1134</v>
      </c>
      <c r="F25" t="s">
        <v>31</v>
      </c>
      <c r="T25" t="s">
        <v>709</v>
      </c>
      <c r="U25" t="s">
        <v>710</v>
      </c>
      <c r="X25" t="s">
        <v>70</v>
      </c>
      <c r="AB25" t="s">
        <v>711</v>
      </c>
    </row>
    <row r="26" spans="1:28" x14ac:dyDescent="0.2">
      <c r="A26" t="s">
        <v>712</v>
      </c>
      <c r="B26" t="s">
        <v>30</v>
      </c>
      <c r="C26">
        <v>45852</v>
      </c>
      <c r="D26">
        <v>46940</v>
      </c>
      <c r="E26">
        <v>1089</v>
      </c>
      <c r="F26" t="s">
        <v>33</v>
      </c>
      <c r="G26" t="s">
        <v>695</v>
      </c>
      <c r="T26" t="s">
        <v>713</v>
      </c>
      <c r="U26" t="s">
        <v>714</v>
      </c>
      <c r="V26" t="s">
        <v>698</v>
      </c>
      <c r="X26" t="s">
        <v>715</v>
      </c>
      <c r="AB26" t="s">
        <v>716</v>
      </c>
    </row>
    <row r="27" spans="1:28" x14ac:dyDescent="0.2">
      <c r="A27" t="s">
        <v>67</v>
      </c>
      <c r="B27" t="s">
        <v>30</v>
      </c>
      <c r="C27">
        <v>115503</v>
      </c>
      <c r="D27">
        <v>116540</v>
      </c>
      <c r="E27">
        <v>1038</v>
      </c>
      <c r="F27" t="s">
        <v>33</v>
      </c>
      <c r="T27" t="s">
        <v>717</v>
      </c>
      <c r="U27" t="s">
        <v>718</v>
      </c>
      <c r="X27" t="s">
        <v>70</v>
      </c>
      <c r="AB27" t="s">
        <v>719</v>
      </c>
    </row>
    <row r="28" spans="1:28" x14ac:dyDescent="0.2">
      <c r="A28" t="s">
        <v>694</v>
      </c>
      <c r="B28" t="s">
        <v>30</v>
      </c>
      <c r="C28">
        <v>53037</v>
      </c>
      <c r="D28">
        <v>54026</v>
      </c>
      <c r="E28">
        <v>990</v>
      </c>
      <c r="F28" t="s">
        <v>31</v>
      </c>
      <c r="T28" t="s">
        <v>720</v>
      </c>
      <c r="U28" t="s">
        <v>721</v>
      </c>
      <c r="V28" t="s">
        <v>698</v>
      </c>
      <c r="X28" t="s">
        <v>699</v>
      </c>
      <c r="AB28" t="s">
        <v>722</v>
      </c>
    </row>
    <row r="29" spans="1:28" x14ac:dyDescent="0.2">
      <c r="A29" t="s">
        <v>723</v>
      </c>
      <c r="B29" t="s">
        <v>30</v>
      </c>
      <c r="C29">
        <v>93862</v>
      </c>
      <c r="D29">
        <v>94866</v>
      </c>
      <c r="E29">
        <v>1005</v>
      </c>
      <c r="F29" t="s">
        <v>33</v>
      </c>
      <c r="T29" t="s">
        <v>724</v>
      </c>
      <c r="U29" t="s">
        <v>725</v>
      </c>
      <c r="X29" t="s">
        <v>726</v>
      </c>
      <c r="AB29" t="s">
        <v>727</v>
      </c>
    </row>
    <row r="30" spans="1:28" x14ac:dyDescent="0.2">
      <c r="A30" t="s">
        <v>655</v>
      </c>
      <c r="B30" t="s">
        <v>30</v>
      </c>
      <c r="C30">
        <v>41411</v>
      </c>
      <c r="D30">
        <v>42397</v>
      </c>
      <c r="E30">
        <v>987</v>
      </c>
      <c r="F30" t="s">
        <v>33</v>
      </c>
      <c r="G30" t="s">
        <v>695</v>
      </c>
      <c r="T30" t="s">
        <v>728</v>
      </c>
      <c r="U30" t="s">
        <v>729</v>
      </c>
      <c r="V30" t="s">
        <v>698</v>
      </c>
      <c r="X30" t="s">
        <v>658</v>
      </c>
      <c r="AB30" t="s">
        <v>730</v>
      </c>
    </row>
    <row r="31" spans="1:28" x14ac:dyDescent="0.2">
      <c r="A31" t="s">
        <v>731</v>
      </c>
      <c r="B31" t="s">
        <v>30</v>
      </c>
      <c r="C31">
        <v>56854</v>
      </c>
      <c r="D31">
        <v>57807</v>
      </c>
      <c r="E31">
        <v>954</v>
      </c>
      <c r="F31" t="s">
        <v>33</v>
      </c>
      <c r="T31" t="s">
        <v>732</v>
      </c>
      <c r="U31" t="s">
        <v>733</v>
      </c>
      <c r="X31" t="s">
        <v>734</v>
      </c>
      <c r="AB31" t="s">
        <v>735</v>
      </c>
    </row>
    <row r="32" spans="1:28" x14ac:dyDescent="0.2">
      <c r="A32" t="s">
        <v>736</v>
      </c>
      <c r="B32" t="s">
        <v>30</v>
      </c>
      <c r="C32">
        <v>20523</v>
      </c>
      <c r="D32">
        <v>21479</v>
      </c>
      <c r="E32">
        <v>957</v>
      </c>
      <c r="F32" t="s">
        <v>33</v>
      </c>
      <c r="T32" t="s">
        <v>737</v>
      </c>
      <c r="U32" t="s">
        <v>738</v>
      </c>
      <c r="X32" t="s">
        <v>739</v>
      </c>
      <c r="AB32" t="s">
        <v>740</v>
      </c>
    </row>
    <row r="33" spans="1:28" x14ac:dyDescent="0.2">
      <c r="A33" t="s">
        <v>741</v>
      </c>
      <c r="B33" t="s">
        <v>30</v>
      </c>
      <c r="C33">
        <v>43343</v>
      </c>
      <c r="D33">
        <v>44293</v>
      </c>
      <c r="E33">
        <v>951</v>
      </c>
      <c r="F33" t="s">
        <v>33</v>
      </c>
      <c r="G33" t="s">
        <v>742</v>
      </c>
      <c r="T33" t="s">
        <v>743</v>
      </c>
      <c r="U33" t="s">
        <v>744</v>
      </c>
      <c r="V33" t="s">
        <v>745</v>
      </c>
      <c r="X33" t="s">
        <v>746</v>
      </c>
      <c r="AB33" t="s">
        <v>747</v>
      </c>
    </row>
    <row r="34" spans="1:28" x14ac:dyDescent="0.2">
      <c r="A34" t="s">
        <v>748</v>
      </c>
      <c r="B34" t="s">
        <v>30</v>
      </c>
      <c r="C34">
        <v>76050</v>
      </c>
      <c r="D34">
        <v>76988</v>
      </c>
      <c r="E34">
        <v>939</v>
      </c>
      <c r="F34" t="s">
        <v>31</v>
      </c>
      <c r="T34" t="s">
        <v>749</v>
      </c>
      <c r="U34" t="s">
        <v>750</v>
      </c>
      <c r="X34" t="s">
        <v>751</v>
      </c>
      <c r="AB34" t="s">
        <v>752</v>
      </c>
    </row>
    <row r="35" spans="1:28" x14ac:dyDescent="0.2">
      <c r="A35" t="s">
        <v>753</v>
      </c>
      <c r="B35" t="s">
        <v>30</v>
      </c>
      <c r="C35">
        <v>88902</v>
      </c>
      <c r="D35">
        <v>89759</v>
      </c>
      <c r="E35">
        <v>858</v>
      </c>
      <c r="F35" t="s">
        <v>33</v>
      </c>
      <c r="T35" t="s">
        <v>754</v>
      </c>
      <c r="U35" t="s">
        <v>755</v>
      </c>
      <c r="X35" t="s">
        <v>756</v>
      </c>
      <c r="AB35" t="s">
        <v>757</v>
      </c>
    </row>
    <row r="36" spans="1:28" x14ac:dyDescent="0.2">
      <c r="A36" t="s">
        <v>758</v>
      </c>
      <c r="B36" t="s">
        <v>30</v>
      </c>
      <c r="C36">
        <v>38907</v>
      </c>
      <c r="D36">
        <v>39641</v>
      </c>
      <c r="E36">
        <v>735</v>
      </c>
      <c r="F36" t="s">
        <v>31</v>
      </c>
      <c r="G36" t="s">
        <v>104</v>
      </c>
      <c r="T36" t="s">
        <v>759</v>
      </c>
      <c r="U36" t="s">
        <v>760</v>
      </c>
      <c r="X36" t="s">
        <v>761</v>
      </c>
      <c r="AB36" t="s">
        <v>762</v>
      </c>
    </row>
    <row r="37" spans="1:28" x14ac:dyDescent="0.2">
      <c r="A37" t="s">
        <v>763</v>
      </c>
      <c r="B37" t="s">
        <v>30</v>
      </c>
      <c r="C37">
        <v>17880</v>
      </c>
      <c r="D37">
        <v>18800</v>
      </c>
      <c r="E37">
        <v>921</v>
      </c>
      <c r="F37" t="s">
        <v>31</v>
      </c>
      <c r="T37" t="s">
        <v>764</v>
      </c>
      <c r="U37" t="s">
        <v>765</v>
      </c>
      <c r="X37" t="s">
        <v>766</v>
      </c>
      <c r="AB37" t="s">
        <v>767</v>
      </c>
    </row>
    <row r="38" spans="1:28" x14ac:dyDescent="0.2">
      <c r="A38" t="s">
        <v>768</v>
      </c>
      <c r="B38" t="s">
        <v>30</v>
      </c>
      <c r="C38">
        <v>32015</v>
      </c>
      <c r="D38">
        <v>32836</v>
      </c>
      <c r="E38">
        <v>822</v>
      </c>
      <c r="F38" t="s">
        <v>33</v>
      </c>
      <c r="T38" t="s">
        <v>769</v>
      </c>
      <c r="U38" t="s">
        <v>770</v>
      </c>
      <c r="X38" t="s">
        <v>771</v>
      </c>
      <c r="AB38" t="s">
        <v>772</v>
      </c>
    </row>
    <row r="39" spans="1:28" x14ac:dyDescent="0.2">
      <c r="A39" t="s">
        <v>608</v>
      </c>
      <c r="B39" t="s">
        <v>30</v>
      </c>
      <c r="C39">
        <v>60291</v>
      </c>
      <c r="D39">
        <v>61199</v>
      </c>
      <c r="E39">
        <v>909</v>
      </c>
      <c r="F39" t="s">
        <v>33</v>
      </c>
      <c r="S39" t="s">
        <v>609</v>
      </c>
      <c r="T39" t="s">
        <v>773</v>
      </c>
      <c r="U39" t="s">
        <v>774</v>
      </c>
      <c r="X39" t="s">
        <v>612</v>
      </c>
      <c r="AB39" t="s">
        <v>775</v>
      </c>
    </row>
    <row r="40" spans="1:28" x14ac:dyDescent="0.2">
      <c r="A40" t="s">
        <v>741</v>
      </c>
      <c r="B40" t="s">
        <v>30</v>
      </c>
      <c r="C40">
        <v>40411</v>
      </c>
      <c r="D40">
        <v>41316</v>
      </c>
      <c r="E40">
        <v>906</v>
      </c>
      <c r="F40" t="s">
        <v>33</v>
      </c>
      <c r="G40" t="s">
        <v>742</v>
      </c>
      <c r="T40" t="s">
        <v>776</v>
      </c>
      <c r="U40" t="s">
        <v>777</v>
      </c>
      <c r="V40" t="s">
        <v>745</v>
      </c>
      <c r="X40" t="s">
        <v>746</v>
      </c>
      <c r="AB40" t="s">
        <v>778</v>
      </c>
    </row>
    <row r="41" spans="1:28" x14ac:dyDescent="0.2">
      <c r="A41" t="s">
        <v>779</v>
      </c>
      <c r="B41" t="s">
        <v>30</v>
      </c>
      <c r="C41">
        <v>80783</v>
      </c>
      <c r="D41">
        <v>81613</v>
      </c>
      <c r="E41">
        <v>831</v>
      </c>
      <c r="F41" t="s">
        <v>31</v>
      </c>
      <c r="T41" t="s">
        <v>780</v>
      </c>
      <c r="U41" t="s">
        <v>781</v>
      </c>
      <c r="X41" t="s">
        <v>782</v>
      </c>
      <c r="AB41" t="s">
        <v>783</v>
      </c>
    </row>
    <row r="42" spans="1:28" x14ac:dyDescent="0.2">
      <c r="A42" t="s">
        <v>234</v>
      </c>
      <c r="B42" t="s">
        <v>30</v>
      </c>
      <c r="C42">
        <v>31397</v>
      </c>
      <c r="D42">
        <v>32062</v>
      </c>
      <c r="E42">
        <v>666</v>
      </c>
      <c r="F42" t="s">
        <v>31</v>
      </c>
      <c r="G42" t="s">
        <v>104</v>
      </c>
      <c r="T42" t="s">
        <v>784</v>
      </c>
      <c r="U42" t="s">
        <v>785</v>
      </c>
      <c r="X42" t="s">
        <v>237</v>
      </c>
      <c r="AB42" t="s">
        <v>786</v>
      </c>
    </row>
    <row r="43" spans="1:28" x14ac:dyDescent="0.2">
      <c r="A43" t="s">
        <v>779</v>
      </c>
      <c r="B43" t="s">
        <v>30</v>
      </c>
      <c r="C43">
        <v>107767</v>
      </c>
      <c r="D43">
        <v>108585</v>
      </c>
      <c r="E43">
        <v>819</v>
      </c>
      <c r="F43" t="s">
        <v>31</v>
      </c>
      <c r="T43" t="s">
        <v>787</v>
      </c>
      <c r="U43" t="s">
        <v>788</v>
      </c>
      <c r="X43" t="s">
        <v>782</v>
      </c>
      <c r="AB43" t="s">
        <v>789</v>
      </c>
    </row>
    <row r="44" spans="1:28" x14ac:dyDescent="0.2">
      <c r="A44" t="s">
        <v>790</v>
      </c>
      <c r="B44" t="s">
        <v>30</v>
      </c>
      <c r="C44">
        <v>78057</v>
      </c>
      <c r="D44">
        <v>78881</v>
      </c>
      <c r="E44">
        <v>825</v>
      </c>
      <c r="F44" t="s">
        <v>33</v>
      </c>
      <c r="G44" t="s">
        <v>791</v>
      </c>
      <c r="T44" t="s">
        <v>792</v>
      </c>
      <c r="U44" t="s">
        <v>793</v>
      </c>
      <c r="X44" t="s">
        <v>794</v>
      </c>
      <c r="AB44" t="s">
        <v>795</v>
      </c>
    </row>
    <row r="45" spans="1:28" x14ac:dyDescent="0.2">
      <c r="A45" t="s">
        <v>779</v>
      </c>
      <c r="B45" t="s">
        <v>30</v>
      </c>
      <c r="C45">
        <v>112352</v>
      </c>
      <c r="D45">
        <v>113182</v>
      </c>
      <c r="E45">
        <v>831</v>
      </c>
      <c r="F45" t="s">
        <v>31</v>
      </c>
      <c r="T45" t="s">
        <v>796</v>
      </c>
      <c r="U45" t="s">
        <v>797</v>
      </c>
      <c r="X45" t="s">
        <v>782</v>
      </c>
      <c r="AB45" t="s">
        <v>798</v>
      </c>
    </row>
    <row r="46" spans="1:28" x14ac:dyDescent="0.2">
      <c r="A46" t="s">
        <v>779</v>
      </c>
      <c r="B46" t="s">
        <v>30</v>
      </c>
      <c r="C46">
        <v>75147</v>
      </c>
      <c r="D46">
        <v>75929</v>
      </c>
      <c r="E46">
        <v>783</v>
      </c>
      <c r="F46" t="s">
        <v>31</v>
      </c>
      <c r="T46" t="s">
        <v>799</v>
      </c>
      <c r="U46" t="s">
        <v>800</v>
      </c>
      <c r="X46" t="s">
        <v>782</v>
      </c>
      <c r="AB46" t="s">
        <v>801</v>
      </c>
    </row>
    <row r="47" spans="1:28" x14ac:dyDescent="0.2">
      <c r="A47" t="s">
        <v>802</v>
      </c>
      <c r="B47" t="s">
        <v>30</v>
      </c>
      <c r="C47">
        <v>79505</v>
      </c>
      <c r="D47">
        <v>80293</v>
      </c>
      <c r="E47">
        <v>789</v>
      </c>
      <c r="F47" t="s">
        <v>33</v>
      </c>
      <c r="T47" t="s">
        <v>803</v>
      </c>
      <c r="U47" t="s">
        <v>804</v>
      </c>
      <c r="X47" t="s">
        <v>805</v>
      </c>
      <c r="AB47" t="s">
        <v>806</v>
      </c>
    </row>
    <row r="48" spans="1:28" x14ac:dyDescent="0.2">
      <c r="A48" t="s">
        <v>67</v>
      </c>
      <c r="B48" t="s">
        <v>30</v>
      </c>
      <c r="C48">
        <v>114514</v>
      </c>
      <c r="D48">
        <v>115284</v>
      </c>
      <c r="E48">
        <v>771</v>
      </c>
      <c r="F48" t="s">
        <v>31</v>
      </c>
      <c r="T48" t="s">
        <v>807</v>
      </c>
      <c r="U48" t="s">
        <v>808</v>
      </c>
      <c r="X48" t="s">
        <v>70</v>
      </c>
      <c r="AB48" t="s">
        <v>809</v>
      </c>
    </row>
    <row r="49" spans="1:28" x14ac:dyDescent="0.2">
      <c r="A49" t="s">
        <v>810</v>
      </c>
      <c r="B49" t="s">
        <v>30</v>
      </c>
      <c r="C49">
        <v>54119</v>
      </c>
      <c r="D49">
        <v>54910</v>
      </c>
      <c r="E49">
        <v>792</v>
      </c>
      <c r="F49" t="s">
        <v>31</v>
      </c>
      <c r="T49" t="s">
        <v>811</v>
      </c>
      <c r="U49" t="s">
        <v>812</v>
      </c>
      <c r="X49" t="s">
        <v>813</v>
      </c>
      <c r="AB49" t="s">
        <v>814</v>
      </c>
    </row>
    <row r="50" spans="1:28" x14ac:dyDescent="0.2">
      <c r="A50" t="s">
        <v>779</v>
      </c>
      <c r="B50" t="s">
        <v>30</v>
      </c>
      <c r="C50">
        <v>108733</v>
      </c>
      <c r="D50">
        <v>109503</v>
      </c>
      <c r="E50">
        <v>771</v>
      </c>
      <c r="F50" t="s">
        <v>31</v>
      </c>
      <c r="T50" t="s">
        <v>815</v>
      </c>
      <c r="U50" t="s">
        <v>816</v>
      </c>
      <c r="X50" t="s">
        <v>782</v>
      </c>
      <c r="AB50" t="s">
        <v>817</v>
      </c>
    </row>
    <row r="51" spans="1:28" x14ac:dyDescent="0.2">
      <c r="A51" t="s">
        <v>818</v>
      </c>
      <c r="B51" t="s">
        <v>30</v>
      </c>
      <c r="C51">
        <v>77192</v>
      </c>
      <c r="D51">
        <v>77944</v>
      </c>
      <c r="E51">
        <v>753</v>
      </c>
      <c r="F51" t="s">
        <v>33</v>
      </c>
      <c r="G51" t="s">
        <v>673</v>
      </c>
      <c r="T51" t="s">
        <v>819</v>
      </c>
      <c r="U51" t="s">
        <v>820</v>
      </c>
      <c r="V51" t="s">
        <v>821</v>
      </c>
      <c r="X51" t="s">
        <v>822</v>
      </c>
      <c r="AB51" t="s">
        <v>823</v>
      </c>
    </row>
    <row r="52" spans="1:28" x14ac:dyDescent="0.2">
      <c r="A52" t="s">
        <v>824</v>
      </c>
      <c r="B52" t="s">
        <v>30</v>
      </c>
      <c r="C52" t="s">
        <v>825</v>
      </c>
      <c r="D52">
        <v>40259</v>
      </c>
      <c r="E52" t="s">
        <v>826</v>
      </c>
      <c r="F52" t="s">
        <v>33</v>
      </c>
      <c r="G52" t="s">
        <v>827</v>
      </c>
      <c r="S52" t="s">
        <v>114</v>
      </c>
      <c r="T52" t="s">
        <v>828</v>
      </c>
      <c r="U52" t="s">
        <v>829</v>
      </c>
      <c r="X52" t="s">
        <v>830</v>
      </c>
    </row>
    <row r="53" spans="1:28" x14ac:dyDescent="0.2">
      <c r="A53" t="s">
        <v>67</v>
      </c>
      <c r="B53" t="s">
        <v>30</v>
      </c>
      <c r="C53">
        <v>72425</v>
      </c>
      <c r="D53">
        <v>73159</v>
      </c>
      <c r="E53">
        <v>735</v>
      </c>
      <c r="F53" t="s">
        <v>31</v>
      </c>
      <c r="T53" t="s">
        <v>831</v>
      </c>
      <c r="U53" t="s">
        <v>832</v>
      </c>
      <c r="X53" t="s">
        <v>70</v>
      </c>
      <c r="AB53" t="s">
        <v>833</v>
      </c>
    </row>
    <row r="54" spans="1:28" x14ac:dyDescent="0.2">
      <c r="A54" t="s">
        <v>824</v>
      </c>
      <c r="B54" t="s">
        <v>30</v>
      </c>
      <c r="C54">
        <v>65758</v>
      </c>
      <c r="D54">
        <v>66480</v>
      </c>
      <c r="E54">
        <v>723</v>
      </c>
      <c r="F54" t="s">
        <v>33</v>
      </c>
      <c r="T54" t="s">
        <v>834</v>
      </c>
      <c r="U54" t="s">
        <v>835</v>
      </c>
      <c r="X54" t="s">
        <v>830</v>
      </c>
      <c r="AB54" t="s">
        <v>836</v>
      </c>
    </row>
    <row r="55" spans="1:28" x14ac:dyDescent="0.2">
      <c r="A55" t="s">
        <v>837</v>
      </c>
      <c r="B55" t="s">
        <v>30</v>
      </c>
      <c r="C55">
        <v>84439</v>
      </c>
      <c r="D55">
        <v>85110</v>
      </c>
      <c r="E55">
        <v>672</v>
      </c>
      <c r="F55" t="s">
        <v>33</v>
      </c>
      <c r="T55" t="s">
        <v>838</v>
      </c>
      <c r="U55" t="s">
        <v>839</v>
      </c>
      <c r="X55" t="s">
        <v>840</v>
      </c>
      <c r="AB55" t="s">
        <v>841</v>
      </c>
    </row>
    <row r="56" spans="1:28" x14ac:dyDescent="0.2">
      <c r="A56" t="s">
        <v>842</v>
      </c>
      <c r="B56" t="s">
        <v>30</v>
      </c>
      <c r="C56">
        <v>42442</v>
      </c>
      <c r="D56">
        <v>43161</v>
      </c>
      <c r="E56">
        <v>720</v>
      </c>
      <c r="F56" t="s">
        <v>33</v>
      </c>
      <c r="T56" t="s">
        <v>843</v>
      </c>
      <c r="U56" t="s">
        <v>844</v>
      </c>
      <c r="X56" t="s">
        <v>845</v>
      </c>
      <c r="AB56" t="s">
        <v>846</v>
      </c>
    </row>
    <row r="57" spans="1:28" x14ac:dyDescent="0.2">
      <c r="A57" t="s">
        <v>847</v>
      </c>
      <c r="B57" t="s">
        <v>30</v>
      </c>
      <c r="C57">
        <v>88114</v>
      </c>
      <c r="D57">
        <v>88830</v>
      </c>
      <c r="E57">
        <v>717</v>
      </c>
      <c r="F57" t="s">
        <v>31</v>
      </c>
      <c r="G57" t="s">
        <v>673</v>
      </c>
      <c r="T57" t="s">
        <v>848</v>
      </c>
      <c r="U57" t="s">
        <v>849</v>
      </c>
      <c r="V57" t="s">
        <v>669</v>
      </c>
      <c r="X57" t="s">
        <v>850</v>
      </c>
      <c r="AB57" t="s">
        <v>851</v>
      </c>
    </row>
    <row r="58" spans="1:28" x14ac:dyDescent="0.2">
      <c r="A58" t="s">
        <v>852</v>
      </c>
      <c r="B58" t="s">
        <v>30</v>
      </c>
      <c r="C58">
        <v>116886</v>
      </c>
      <c r="D58">
        <v>117293</v>
      </c>
      <c r="E58">
        <v>408</v>
      </c>
      <c r="F58" t="s">
        <v>33</v>
      </c>
      <c r="T58" t="s">
        <v>853</v>
      </c>
      <c r="U58" t="s">
        <v>854</v>
      </c>
      <c r="X58" t="s">
        <v>855</v>
      </c>
      <c r="AB58" t="s">
        <v>856</v>
      </c>
    </row>
    <row r="59" spans="1:28" x14ac:dyDescent="0.2">
      <c r="A59" t="s">
        <v>857</v>
      </c>
      <c r="B59" t="s">
        <v>30</v>
      </c>
      <c r="C59">
        <v>34001</v>
      </c>
      <c r="D59">
        <v>34624</v>
      </c>
      <c r="E59">
        <v>624</v>
      </c>
      <c r="F59" t="s">
        <v>33</v>
      </c>
      <c r="T59" t="s">
        <v>858</v>
      </c>
      <c r="U59" t="s">
        <v>859</v>
      </c>
      <c r="X59" t="s">
        <v>860</v>
      </c>
      <c r="AB59" t="s">
        <v>861</v>
      </c>
    </row>
    <row r="60" spans="1:28" x14ac:dyDescent="0.2">
      <c r="A60" t="s">
        <v>862</v>
      </c>
      <c r="B60" t="s">
        <v>30</v>
      </c>
      <c r="C60">
        <v>98614</v>
      </c>
      <c r="D60">
        <v>99219</v>
      </c>
      <c r="E60">
        <v>606</v>
      </c>
      <c r="F60" t="s">
        <v>31</v>
      </c>
      <c r="G60" t="s">
        <v>863</v>
      </c>
      <c r="T60" t="s">
        <v>864</v>
      </c>
      <c r="U60" t="s">
        <v>865</v>
      </c>
      <c r="X60" t="s">
        <v>866</v>
      </c>
      <c r="AB60" t="s">
        <v>867</v>
      </c>
    </row>
    <row r="61" spans="1:28" x14ac:dyDescent="0.2">
      <c r="A61" t="s">
        <v>862</v>
      </c>
      <c r="B61" t="s">
        <v>30</v>
      </c>
      <c r="C61">
        <v>67362</v>
      </c>
      <c r="D61">
        <v>67976</v>
      </c>
      <c r="E61">
        <v>615</v>
      </c>
      <c r="F61" t="s">
        <v>33</v>
      </c>
      <c r="G61" t="s">
        <v>863</v>
      </c>
      <c r="T61" t="s">
        <v>868</v>
      </c>
      <c r="U61" t="s">
        <v>869</v>
      </c>
      <c r="X61" t="s">
        <v>866</v>
      </c>
      <c r="AB61" t="s">
        <v>870</v>
      </c>
    </row>
    <row r="62" spans="1:28" x14ac:dyDescent="0.2">
      <c r="A62" t="s">
        <v>871</v>
      </c>
      <c r="B62" t="s">
        <v>30</v>
      </c>
      <c r="C62">
        <v>96554</v>
      </c>
      <c r="D62">
        <v>97156</v>
      </c>
      <c r="E62">
        <v>603</v>
      </c>
      <c r="F62" t="s">
        <v>31</v>
      </c>
      <c r="T62" t="s">
        <v>872</v>
      </c>
      <c r="U62" t="s">
        <v>873</v>
      </c>
      <c r="X62" t="s">
        <v>874</v>
      </c>
      <c r="AB62" t="s">
        <v>875</v>
      </c>
    </row>
    <row r="63" spans="1:28" x14ac:dyDescent="0.2">
      <c r="A63" t="s">
        <v>260</v>
      </c>
      <c r="B63" t="s">
        <v>30</v>
      </c>
      <c r="C63">
        <v>16603</v>
      </c>
      <c r="D63">
        <v>17166</v>
      </c>
      <c r="E63">
        <v>564</v>
      </c>
      <c r="F63" t="s">
        <v>31</v>
      </c>
      <c r="G63" t="s">
        <v>261</v>
      </c>
      <c r="S63" t="s">
        <v>262</v>
      </c>
      <c r="T63" t="s">
        <v>876</v>
      </c>
      <c r="U63" t="s">
        <v>877</v>
      </c>
      <c r="X63" t="s">
        <v>265</v>
      </c>
      <c r="AB63" t="s">
        <v>878</v>
      </c>
    </row>
    <row r="64" spans="1:28" x14ac:dyDescent="0.2">
      <c r="A64" t="s">
        <v>67</v>
      </c>
      <c r="B64" t="s">
        <v>30</v>
      </c>
      <c r="C64">
        <v>89699</v>
      </c>
      <c r="D64">
        <v>90253</v>
      </c>
      <c r="E64">
        <v>555</v>
      </c>
      <c r="F64" t="s">
        <v>33</v>
      </c>
      <c r="T64" t="s">
        <v>879</v>
      </c>
      <c r="U64" t="s">
        <v>880</v>
      </c>
      <c r="X64" t="s">
        <v>70</v>
      </c>
      <c r="AB64" t="s">
        <v>881</v>
      </c>
    </row>
    <row r="65" spans="1:28" x14ac:dyDescent="0.2">
      <c r="A65" t="s">
        <v>882</v>
      </c>
      <c r="B65" t="s">
        <v>30</v>
      </c>
      <c r="C65">
        <v>27175</v>
      </c>
      <c r="D65">
        <v>27735</v>
      </c>
      <c r="E65">
        <v>561</v>
      </c>
      <c r="F65" t="s">
        <v>31</v>
      </c>
      <c r="T65" t="s">
        <v>883</v>
      </c>
      <c r="U65" t="s">
        <v>884</v>
      </c>
      <c r="X65" t="s">
        <v>885</v>
      </c>
      <c r="AB65" t="s">
        <v>886</v>
      </c>
    </row>
    <row r="66" spans="1:28" x14ac:dyDescent="0.2">
      <c r="A66" t="s">
        <v>67</v>
      </c>
      <c r="B66" t="s">
        <v>30</v>
      </c>
      <c r="C66">
        <v>14579</v>
      </c>
      <c r="D66">
        <v>15133</v>
      </c>
      <c r="E66">
        <v>555</v>
      </c>
      <c r="F66" t="s">
        <v>33</v>
      </c>
      <c r="T66" t="s">
        <v>887</v>
      </c>
      <c r="U66" t="s">
        <v>888</v>
      </c>
      <c r="X66" t="s">
        <v>70</v>
      </c>
      <c r="AB66" t="s">
        <v>889</v>
      </c>
    </row>
    <row r="67" spans="1:28" x14ac:dyDescent="0.2">
      <c r="A67" t="s">
        <v>890</v>
      </c>
      <c r="B67" t="s">
        <v>30</v>
      </c>
      <c r="C67">
        <v>74510</v>
      </c>
      <c r="D67">
        <v>75055</v>
      </c>
      <c r="E67">
        <v>546</v>
      </c>
      <c r="F67" t="s">
        <v>33</v>
      </c>
      <c r="T67" t="s">
        <v>891</v>
      </c>
      <c r="U67" t="s">
        <v>892</v>
      </c>
      <c r="X67" t="s">
        <v>893</v>
      </c>
      <c r="AB67" t="s">
        <v>894</v>
      </c>
    </row>
    <row r="68" spans="1:28" x14ac:dyDescent="0.2">
      <c r="A68" t="s">
        <v>895</v>
      </c>
      <c r="B68" t="s">
        <v>30</v>
      </c>
      <c r="C68">
        <v>33422</v>
      </c>
      <c r="D68">
        <v>33961</v>
      </c>
      <c r="E68">
        <v>540</v>
      </c>
      <c r="F68" t="s">
        <v>33</v>
      </c>
      <c r="T68" t="s">
        <v>896</v>
      </c>
      <c r="U68" t="s">
        <v>897</v>
      </c>
      <c r="X68" t="s">
        <v>898</v>
      </c>
      <c r="AB68" t="s">
        <v>899</v>
      </c>
    </row>
    <row r="69" spans="1:28" x14ac:dyDescent="0.2">
      <c r="A69" t="s">
        <v>67</v>
      </c>
      <c r="B69" t="s">
        <v>30</v>
      </c>
      <c r="C69">
        <v>30677</v>
      </c>
      <c r="D69">
        <v>31183</v>
      </c>
      <c r="E69">
        <v>507</v>
      </c>
      <c r="F69" t="s">
        <v>33</v>
      </c>
      <c r="T69" t="s">
        <v>900</v>
      </c>
      <c r="X69" t="s">
        <v>70</v>
      </c>
      <c r="AB69" t="s">
        <v>901</v>
      </c>
    </row>
    <row r="70" spans="1:28" x14ac:dyDescent="0.2">
      <c r="A70" t="s">
        <v>902</v>
      </c>
      <c r="B70" t="s">
        <v>30</v>
      </c>
      <c r="C70">
        <v>68050</v>
      </c>
      <c r="D70">
        <v>68574</v>
      </c>
      <c r="E70">
        <v>525</v>
      </c>
      <c r="F70" t="s">
        <v>33</v>
      </c>
      <c r="G70" t="s">
        <v>863</v>
      </c>
      <c r="T70" t="s">
        <v>903</v>
      </c>
      <c r="U70" t="s">
        <v>904</v>
      </c>
      <c r="X70" t="s">
        <v>905</v>
      </c>
      <c r="AB70" t="s">
        <v>906</v>
      </c>
    </row>
    <row r="71" spans="1:28" x14ac:dyDescent="0.2">
      <c r="A71" t="s">
        <v>907</v>
      </c>
      <c r="B71" t="s">
        <v>30</v>
      </c>
      <c r="C71">
        <v>32865</v>
      </c>
      <c r="D71">
        <v>33350</v>
      </c>
      <c r="E71">
        <v>486</v>
      </c>
      <c r="F71" t="s">
        <v>33</v>
      </c>
      <c r="T71" t="s">
        <v>908</v>
      </c>
      <c r="U71" t="s">
        <v>909</v>
      </c>
      <c r="X71" t="s">
        <v>910</v>
      </c>
    </row>
    <row r="72" spans="1:28" x14ac:dyDescent="0.2">
      <c r="A72" t="s">
        <v>67</v>
      </c>
      <c r="B72" t="s">
        <v>30</v>
      </c>
      <c r="C72">
        <v>100364</v>
      </c>
      <c r="D72">
        <v>100759</v>
      </c>
      <c r="E72">
        <v>396</v>
      </c>
      <c r="F72" t="s">
        <v>33</v>
      </c>
      <c r="T72" t="s">
        <v>911</v>
      </c>
      <c r="X72" t="s">
        <v>70</v>
      </c>
      <c r="AB72" t="s">
        <v>912</v>
      </c>
    </row>
    <row r="73" spans="1:28" x14ac:dyDescent="0.2">
      <c r="A73" t="s">
        <v>67</v>
      </c>
      <c r="B73" t="s">
        <v>30</v>
      </c>
      <c r="C73">
        <v>65331</v>
      </c>
      <c r="D73">
        <v>65786</v>
      </c>
      <c r="E73">
        <v>456</v>
      </c>
      <c r="F73" t="s">
        <v>33</v>
      </c>
      <c r="T73" t="s">
        <v>913</v>
      </c>
      <c r="U73" t="s">
        <v>914</v>
      </c>
      <c r="X73" t="s">
        <v>70</v>
      </c>
      <c r="AB73" t="s">
        <v>915</v>
      </c>
    </row>
    <row r="74" spans="1:28" x14ac:dyDescent="0.2">
      <c r="A74" t="s">
        <v>67</v>
      </c>
      <c r="B74" t="s">
        <v>30</v>
      </c>
      <c r="C74">
        <v>113953</v>
      </c>
      <c r="D74">
        <v>114423</v>
      </c>
      <c r="E74">
        <v>471</v>
      </c>
      <c r="F74" t="s">
        <v>31</v>
      </c>
      <c r="T74" t="s">
        <v>916</v>
      </c>
      <c r="U74" t="s">
        <v>917</v>
      </c>
      <c r="X74" t="s">
        <v>70</v>
      </c>
      <c r="AB74" t="s">
        <v>918</v>
      </c>
    </row>
    <row r="75" spans="1:28" x14ac:dyDescent="0.2">
      <c r="A75" t="s">
        <v>919</v>
      </c>
      <c r="B75" t="s">
        <v>30</v>
      </c>
      <c r="C75">
        <v>52552</v>
      </c>
      <c r="D75">
        <v>52992</v>
      </c>
      <c r="E75">
        <v>441</v>
      </c>
      <c r="F75" t="s">
        <v>31</v>
      </c>
      <c r="T75" t="s">
        <v>920</v>
      </c>
      <c r="U75" t="s">
        <v>921</v>
      </c>
      <c r="X75" t="s">
        <v>922</v>
      </c>
      <c r="AB75" t="s">
        <v>923</v>
      </c>
    </row>
    <row r="76" spans="1:28" x14ac:dyDescent="0.2">
      <c r="A76" t="s">
        <v>67</v>
      </c>
      <c r="B76" t="s">
        <v>30</v>
      </c>
      <c r="C76">
        <v>103661</v>
      </c>
      <c r="D76">
        <v>104083</v>
      </c>
      <c r="E76">
        <v>423</v>
      </c>
      <c r="F76" t="s">
        <v>31</v>
      </c>
      <c r="T76" t="s">
        <v>924</v>
      </c>
      <c r="U76" t="s">
        <v>925</v>
      </c>
      <c r="X76" t="s">
        <v>70</v>
      </c>
      <c r="AB76" t="s">
        <v>926</v>
      </c>
    </row>
    <row r="77" spans="1:28" x14ac:dyDescent="0.2">
      <c r="A77" t="s">
        <v>927</v>
      </c>
      <c r="B77" t="s">
        <v>30</v>
      </c>
      <c r="C77">
        <v>111783</v>
      </c>
      <c r="D77">
        <v>112217</v>
      </c>
      <c r="E77">
        <v>435</v>
      </c>
      <c r="F77" t="s">
        <v>33</v>
      </c>
      <c r="G77" t="s">
        <v>261</v>
      </c>
      <c r="T77" t="s">
        <v>928</v>
      </c>
      <c r="U77" t="s">
        <v>929</v>
      </c>
      <c r="V77" t="s">
        <v>930</v>
      </c>
      <c r="W77" t="s">
        <v>931</v>
      </c>
      <c r="X77" t="s">
        <v>932</v>
      </c>
      <c r="AB77" t="s">
        <v>933</v>
      </c>
    </row>
    <row r="78" spans="1:28" x14ac:dyDescent="0.2">
      <c r="A78" t="s">
        <v>67</v>
      </c>
      <c r="B78" t="s">
        <v>30</v>
      </c>
      <c r="C78">
        <v>574</v>
      </c>
      <c r="D78">
        <v>1017</v>
      </c>
      <c r="E78">
        <v>444</v>
      </c>
      <c r="F78" t="s">
        <v>33</v>
      </c>
      <c r="T78" t="s">
        <v>934</v>
      </c>
      <c r="U78" t="s">
        <v>935</v>
      </c>
      <c r="X78" t="s">
        <v>70</v>
      </c>
      <c r="AB78" t="s">
        <v>936</v>
      </c>
    </row>
    <row r="79" spans="1:28" x14ac:dyDescent="0.2">
      <c r="A79" t="s">
        <v>937</v>
      </c>
      <c r="B79" t="s">
        <v>30</v>
      </c>
      <c r="C79">
        <v>96124</v>
      </c>
      <c r="D79">
        <v>96561</v>
      </c>
      <c r="E79">
        <v>438</v>
      </c>
      <c r="F79" t="s">
        <v>31</v>
      </c>
      <c r="T79" t="s">
        <v>938</v>
      </c>
      <c r="U79" t="s">
        <v>939</v>
      </c>
      <c r="X79" t="s">
        <v>940</v>
      </c>
      <c r="AB79" t="s">
        <v>941</v>
      </c>
    </row>
    <row r="80" spans="1:28" x14ac:dyDescent="0.2">
      <c r="A80" t="s">
        <v>942</v>
      </c>
      <c r="B80" t="s">
        <v>30</v>
      </c>
      <c r="C80">
        <v>97790</v>
      </c>
      <c r="D80">
        <v>98212</v>
      </c>
      <c r="E80">
        <v>423</v>
      </c>
      <c r="F80" t="s">
        <v>33</v>
      </c>
      <c r="T80" t="s">
        <v>943</v>
      </c>
      <c r="U80" t="s">
        <v>944</v>
      </c>
      <c r="X80" t="s">
        <v>945</v>
      </c>
      <c r="AB80" t="s">
        <v>946</v>
      </c>
    </row>
    <row r="81" spans="1:28" x14ac:dyDescent="0.2">
      <c r="A81" t="s">
        <v>313</v>
      </c>
      <c r="B81" t="s">
        <v>30</v>
      </c>
      <c r="C81">
        <v>92805</v>
      </c>
      <c r="D81">
        <v>93236</v>
      </c>
      <c r="E81">
        <v>432</v>
      </c>
      <c r="F81" t="s">
        <v>33</v>
      </c>
      <c r="T81" t="s">
        <v>947</v>
      </c>
      <c r="U81" t="s">
        <v>948</v>
      </c>
      <c r="X81" t="s">
        <v>316</v>
      </c>
      <c r="AB81" t="s">
        <v>949</v>
      </c>
    </row>
    <row r="82" spans="1:28" x14ac:dyDescent="0.2">
      <c r="A82" t="s">
        <v>950</v>
      </c>
      <c r="B82" t="s">
        <v>30</v>
      </c>
      <c r="C82">
        <v>99565</v>
      </c>
      <c r="D82">
        <v>99981</v>
      </c>
      <c r="E82">
        <v>417</v>
      </c>
      <c r="F82" t="s">
        <v>33</v>
      </c>
      <c r="G82" t="s">
        <v>951</v>
      </c>
      <c r="S82" t="s">
        <v>952</v>
      </c>
      <c r="T82" t="s">
        <v>953</v>
      </c>
      <c r="U82" t="s">
        <v>954</v>
      </c>
      <c r="V82" t="s">
        <v>955</v>
      </c>
      <c r="X82" t="s">
        <v>956</v>
      </c>
      <c r="AB82" t="s">
        <v>957</v>
      </c>
    </row>
    <row r="83" spans="1:28" x14ac:dyDescent="0.2">
      <c r="A83" t="s">
        <v>958</v>
      </c>
      <c r="B83" t="s">
        <v>30</v>
      </c>
      <c r="C83">
        <v>106537</v>
      </c>
      <c r="D83">
        <v>106950</v>
      </c>
      <c r="E83">
        <v>414</v>
      </c>
      <c r="F83" t="s">
        <v>31</v>
      </c>
      <c r="G83" t="s">
        <v>959</v>
      </c>
      <c r="S83" t="s">
        <v>960</v>
      </c>
      <c r="T83" t="s">
        <v>961</v>
      </c>
      <c r="U83" t="s">
        <v>962</v>
      </c>
      <c r="V83" t="s">
        <v>963</v>
      </c>
      <c r="W83" t="s">
        <v>964</v>
      </c>
      <c r="X83" t="s">
        <v>965</v>
      </c>
      <c r="AB83" t="s">
        <v>966</v>
      </c>
    </row>
    <row r="84" spans="1:28" x14ac:dyDescent="0.2">
      <c r="A84" t="s">
        <v>308</v>
      </c>
      <c r="B84" t="s">
        <v>30</v>
      </c>
      <c r="C84">
        <v>107105</v>
      </c>
      <c r="D84">
        <v>107527</v>
      </c>
      <c r="E84">
        <v>423</v>
      </c>
      <c r="F84" t="s">
        <v>31</v>
      </c>
      <c r="G84" t="s">
        <v>309</v>
      </c>
      <c r="T84" t="s">
        <v>967</v>
      </c>
      <c r="U84" t="s">
        <v>968</v>
      </c>
      <c r="X84" t="s">
        <v>311</v>
      </c>
      <c r="AB84" t="s">
        <v>969</v>
      </c>
    </row>
    <row r="85" spans="1:28" x14ac:dyDescent="0.2">
      <c r="A85" t="s">
        <v>970</v>
      </c>
      <c r="B85" t="s">
        <v>30</v>
      </c>
      <c r="C85">
        <v>73728</v>
      </c>
      <c r="D85">
        <v>74147</v>
      </c>
      <c r="E85">
        <v>420</v>
      </c>
      <c r="F85" t="s">
        <v>33</v>
      </c>
      <c r="T85" t="s">
        <v>971</v>
      </c>
      <c r="U85" t="s">
        <v>972</v>
      </c>
      <c r="X85" t="s">
        <v>973</v>
      </c>
      <c r="AB85" t="s">
        <v>974</v>
      </c>
    </row>
    <row r="86" spans="1:28" x14ac:dyDescent="0.2">
      <c r="A86" t="s">
        <v>975</v>
      </c>
      <c r="B86" t="s">
        <v>30</v>
      </c>
      <c r="C86">
        <v>87601</v>
      </c>
      <c r="D86">
        <v>88020</v>
      </c>
      <c r="E86">
        <v>420</v>
      </c>
      <c r="F86" t="s">
        <v>31</v>
      </c>
      <c r="T86" t="s">
        <v>976</v>
      </c>
      <c r="U86" t="s">
        <v>977</v>
      </c>
      <c r="X86" t="s">
        <v>978</v>
      </c>
      <c r="AB86" t="s">
        <v>979</v>
      </c>
    </row>
    <row r="87" spans="1:28" x14ac:dyDescent="0.2">
      <c r="A87" t="s">
        <v>67</v>
      </c>
      <c r="B87" t="s">
        <v>30</v>
      </c>
      <c r="C87">
        <v>68904</v>
      </c>
      <c r="D87">
        <v>69296</v>
      </c>
      <c r="E87">
        <v>393</v>
      </c>
      <c r="F87" t="s">
        <v>33</v>
      </c>
      <c r="T87" t="s">
        <v>980</v>
      </c>
      <c r="X87" t="s">
        <v>70</v>
      </c>
      <c r="AB87" t="s">
        <v>981</v>
      </c>
    </row>
    <row r="88" spans="1:28" x14ac:dyDescent="0.2">
      <c r="A88" t="s">
        <v>357</v>
      </c>
      <c r="B88" t="s">
        <v>30</v>
      </c>
      <c r="C88">
        <v>1136</v>
      </c>
      <c r="D88">
        <v>1540</v>
      </c>
      <c r="E88">
        <v>405</v>
      </c>
      <c r="F88" t="s">
        <v>33</v>
      </c>
      <c r="T88" t="s">
        <v>982</v>
      </c>
      <c r="U88" t="s">
        <v>983</v>
      </c>
      <c r="X88" t="s">
        <v>360</v>
      </c>
      <c r="AB88" t="s">
        <v>984</v>
      </c>
    </row>
    <row r="89" spans="1:28" x14ac:dyDescent="0.2">
      <c r="A89" t="s">
        <v>67</v>
      </c>
      <c r="B89" t="s">
        <v>30</v>
      </c>
      <c r="C89">
        <v>49707</v>
      </c>
      <c r="D89">
        <v>50099</v>
      </c>
      <c r="E89">
        <v>393</v>
      </c>
      <c r="F89" t="s">
        <v>31</v>
      </c>
      <c r="T89" t="s">
        <v>985</v>
      </c>
      <c r="U89" t="s">
        <v>986</v>
      </c>
      <c r="X89" t="s">
        <v>70</v>
      </c>
      <c r="AB89" t="s">
        <v>987</v>
      </c>
    </row>
    <row r="90" spans="1:28" x14ac:dyDescent="0.2">
      <c r="A90" t="s">
        <v>988</v>
      </c>
      <c r="B90" t="s">
        <v>30</v>
      </c>
      <c r="C90">
        <v>64868</v>
      </c>
      <c r="D90">
        <v>65245</v>
      </c>
      <c r="E90">
        <v>378</v>
      </c>
      <c r="F90" t="s">
        <v>33</v>
      </c>
      <c r="T90" t="s">
        <v>989</v>
      </c>
      <c r="U90" t="s">
        <v>990</v>
      </c>
      <c r="X90" t="s">
        <v>991</v>
      </c>
      <c r="AB90" t="s">
        <v>992</v>
      </c>
    </row>
    <row r="91" spans="1:28" x14ac:dyDescent="0.2">
      <c r="A91" t="s">
        <v>993</v>
      </c>
      <c r="B91" t="s">
        <v>30</v>
      </c>
      <c r="C91">
        <v>36483</v>
      </c>
      <c r="D91">
        <v>36866</v>
      </c>
      <c r="E91">
        <v>384</v>
      </c>
      <c r="F91" t="s">
        <v>31</v>
      </c>
      <c r="T91" t="s">
        <v>994</v>
      </c>
      <c r="U91" t="s">
        <v>995</v>
      </c>
      <c r="X91" t="s">
        <v>996</v>
      </c>
      <c r="AB91" t="s">
        <v>997</v>
      </c>
    </row>
    <row r="92" spans="1:28" x14ac:dyDescent="0.2">
      <c r="A92" t="s">
        <v>67</v>
      </c>
      <c r="B92" t="s">
        <v>30</v>
      </c>
      <c r="C92">
        <v>85167</v>
      </c>
      <c r="D92">
        <v>85469</v>
      </c>
      <c r="E92">
        <v>303</v>
      </c>
      <c r="F92" t="s">
        <v>31</v>
      </c>
      <c r="T92" t="s">
        <v>998</v>
      </c>
      <c r="U92" t="s">
        <v>999</v>
      </c>
      <c r="X92" t="s">
        <v>70</v>
      </c>
      <c r="AB92" t="s">
        <v>1000</v>
      </c>
    </row>
    <row r="93" spans="1:28" x14ac:dyDescent="0.2">
      <c r="A93" t="s">
        <v>1001</v>
      </c>
      <c r="B93" t="s">
        <v>30</v>
      </c>
      <c r="C93">
        <v>23562</v>
      </c>
      <c r="D93">
        <v>23903</v>
      </c>
      <c r="E93">
        <v>342</v>
      </c>
      <c r="F93" t="s">
        <v>31</v>
      </c>
      <c r="T93" t="s">
        <v>1002</v>
      </c>
      <c r="U93" t="s">
        <v>1003</v>
      </c>
      <c r="X93" t="s">
        <v>1004</v>
      </c>
      <c r="AB93" t="s">
        <v>1005</v>
      </c>
    </row>
    <row r="94" spans="1:28" x14ac:dyDescent="0.2">
      <c r="A94" t="s">
        <v>1006</v>
      </c>
      <c r="B94" t="s">
        <v>30</v>
      </c>
      <c r="C94">
        <v>102801</v>
      </c>
      <c r="D94">
        <v>103151</v>
      </c>
      <c r="E94">
        <v>351</v>
      </c>
      <c r="F94" t="s">
        <v>31</v>
      </c>
      <c r="G94" t="s">
        <v>261</v>
      </c>
      <c r="T94" t="s">
        <v>1007</v>
      </c>
      <c r="U94" t="s">
        <v>1008</v>
      </c>
      <c r="X94" t="s">
        <v>1009</v>
      </c>
      <c r="AB94" t="s">
        <v>1010</v>
      </c>
    </row>
    <row r="95" spans="1:28" x14ac:dyDescent="0.2">
      <c r="A95" t="s">
        <v>1006</v>
      </c>
      <c r="B95" t="s">
        <v>30</v>
      </c>
      <c r="C95">
        <v>71474</v>
      </c>
      <c r="D95">
        <v>71818</v>
      </c>
      <c r="E95">
        <v>345</v>
      </c>
      <c r="F95" t="s">
        <v>31</v>
      </c>
      <c r="G95" t="s">
        <v>261</v>
      </c>
      <c r="T95" t="s">
        <v>1011</v>
      </c>
      <c r="U95" t="s">
        <v>1012</v>
      </c>
      <c r="X95" t="s">
        <v>1009</v>
      </c>
      <c r="AB95" t="s">
        <v>1013</v>
      </c>
    </row>
    <row r="96" spans="1:28" x14ac:dyDescent="0.2">
      <c r="A96" t="s">
        <v>1014</v>
      </c>
      <c r="B96" t="s">
        <v>30</v>
      </c>
      <c r="C96">
        <v>34736</v>
      </c>
      <c r="D96">
        <v>35074</v>
      </c>
      <c r="E96">
        <v>339</v>
      </c>
      <c r="F96" t="s">
        <v>33</v>
      </c>
      <c r="G96" t="s">
        <v>1015</v>
      </c>
      <c r="S96" t="s">
        <v>1016</v>
      </c>
      <c r="T96" t="s">
        <v>1017</v>
      </c>
      <c r="X96" t="s">
        <v>1018</v>
      </c>
      <c r="AB96" t="s">
        <v>1019</v>
      </c>
    </row>
    <row r="97" spans="1:28" x14ac:dyDescent="0.2">
      <c r="A97" t="s">
        <v>902</v>
      </c>
      <c r="B97" t="s">
        <v>30</v>
      </c>
      <c r="C97">
        <v>14340</v>
      </c>
      <c r="D97">
        <v>14639</v>
      </c>
      <c r="E97">
        <v>300</v>
      </c>
      <c r="F97" t="s">
        <v>33</v>
      </c>
      <c r="T97" t="s">
        <v>1020</v>
      </c>
      <c r="X97" t="s">
        <v>905</v>
      </c>
      <c r="AB97" t="s">
        <v>1021</v>
      </c>
    </row>
    <row r="98" spans="1:28" x14ac:dyDescent="0.2">
      <c r="A98" t="s">
        <v>1022</v>
      </c>
      <c r="B98" t="s">
        <v>30</v>
      </c>
      <c r="C98">
        <v>23255</v>
      </c>
      <c r="D98">
        <v>23572</v>
      </c>
      <c r="E98">
        <v>318</v>
      </c>
      <c r="F98" t="s">
        <v>31</v>
      </c>
      <c r="G98" t="s">
        <v>1023</v>
      </c>
      <c r="T98" t="s">
        <v>1024</v>
      </c>
      <c r="U98" t="s">
        <v>1025</v>
      </c>
      <c r="X98" t="s">
        <v>1026</v>
      </c>
      <c r="AB98" t="s">
        <v>1027</v>
      </c>
    </row>
    <row r="99" spans="1:28" x14ac:dyDescent="0.2">
      <c r="A99" t="s">
        <v>1028</v>
      </c>
      <c r="B99" t="s">
        <v>30</v>
      </c>
      <c r="C99">
        <v>24473</v>
      </c>
      <c r="D99">
        <v>24787</v>
      </c>
      <c r="E99">
        <v>315</v>
      </c>
      <c r="F99" t="s">
        <v>31</v>
      </c>
      <c r="G99" t="s">
        <v>261</v>
      </c>
      <c r="T99" t="s">
        <v>1029</v>
      </c>
      <c r="U99" t="s">
        <v>1030</v>
      </c>
      <c r="X99" t="s">
        <v>1031</v>
      </c>
      <c r="AB99" t="s">
        <v>1032</v>
      </c>
    </row>
    <row r="100" spans="1:28" x14ac:dyDescent="0.2">
      <c r="A100" t="s">
        <v>219</v>
      </c>
      <c r="B100" t="s">
        <v>30</v>
      </c>
      <c r="C100">
        <v>66782</v>
      </c>
      <c r="D100">
        <v>67072</v>
      </c>
      <c r="E100">
        <v>291</v>
      </c>
      <c r="F100" t="s">
        <v>33</v>
      </c>
      <c r="T100" t="s">
        <v>1033</v>
      </c>
      <c r="X100" t="s">
        <v>222</v>
      </c>
      <c r="AB100" t="s">
        <v>1034</v>
      </c>
    </row>
    <row r="101" spans="1:28" x14ac:dyDescent="0.2">
      <c r="A101" t="s">
        <v>370</v>
      </c>
      <c r="B101" t="s">
        <v>30</v>
      </c>
      <c r="C101">
        <v>1515</v>
      </c>
      <c r="D101">
        <v>1820</v>
      </c>
      <c r="E101">
        <v>306</v>
      </c>
      <c r="F101" t="s">
        <v>33</v>
      </c>
      <c r="T101" t="s">
        <v>1035</v>
      </c>
      <c r="X101" t="s">
        <v>373</v>
      </c>
      <c r="AB101" t="s">
        <v>1036</v>
      </c>
    </row>
    <row r="102" spans="1:28" x14ac:dyDescent="0.2">
      <c r="A102" t="s">
        <v>219</v>
      </c>
      <c r="B102" t="s">
        <v>30</v>
      </c>
      <c r="C102">
        <v>95256</v>
      </c>
      <c r="D102">
        <v>95549</v>
      </c>
      <c r="E102">
        <v>294</v>
      </c>
      <c r="F102" t="s">
        <v>33</v>
      </c>
      <c r="T102" t="s">
        <v>1037</v>
      </c>
      <c r="X102" t="s">
        <v>222</v>
      </c>
      <c r="AB102" t="s">
        <v>1038</v>
      </c>
    </row>
    <row r="103" spans="1:28" x14ac:dyDescent="0.2">
      <c r="A103" t="s">
        <v>219</v>
      </c>
      <c r="B103" t="s">
        <v>30</v>
      </c>
      <c r="C103">
        <v>30281</v>
      </c>
      <c r="D103">
        <v>30574</v>
      </c>
      <c r="E103">
        <v>294</v>
      </c>
      <c r="F103" t="s">
        <v>33</v>
      </c>
      <c r="T103" t="s">
        <v>1039</v>
      </c>
      <c r="X103" t="s">
        <v>222</v>
      </c>
      <c r="AB103" t="s">
        <v>1040</v>
      </c>
    </row>
    <row r="104" spans="1:28" x14ac:dyDescent="0.2">
      <c r="A104" t="s">
        <v>399</v>
      </c>
      <c r="B104" t="s">
        <v>30</v>
      </c>
      <c r="C104">
        <v>24181</v>
      </c>
      <c r="D104">
        <v>24462</v>
      </c>
      <c r="E104">
        <v>282</v>
      </c>
      <c r="F104" t="s">
        <v>31</v>
      </c>
      <c r="T104" t="s">
        <v>1041</v>
      </c>
      <c r="U104" t="s">
        <v>1042</v>
      </c>
      <c r="X104" t="s">
        <v>403</v>
      </c>
      <c r="AB104" t="s">
        <v>1043</v>
      </c>
    </row>
    <row r="105" spans="1:28" x14ac:dyDescent="0.2">
      <c r="A105" t="s">
        <v>67</v>
      </c>
      <c r="B105" t="s">
        <v>30</v>
      </c>
      <c r="C105">
        <v>38437</v>
      </c>
      <c r="D105">
        <v>38730</v>
      </c>
      <c r="E105">
        <v>294</v>
      </c>
      <c r="F105" t="s">
        <v>33</v>
      </c>
      <c r="T105" t="s">
        <v>1044</v>
      </c>
      <c r="U105" t="s">
        <v>1045</v>
      </c>
      <c r="X105" t="s">
        <v>70</v>
      </c>
      <c r="AB105" t="s">
        <v>1046</v>
      </c>
    </row>
    <row r="106" spans="1:28" x14ac:dyDescent="0.2">
      <c r="A106" t="s">
        <v>67</v>
      </c>
      <c r="B106" t="s">
        <v>30</v>
      </c>
      <c r="C106">
        <v>106087</v>
      </c>
      <c r="D106">
        <v>106371</v>
      </c>
      <c r="E106">
        <v>285</v>
      </c>
      <c r="F106" t="s">
        <v>33</v>
      </c>
      <c r="T106" t="s">
        <v>1047</v>
      </c>
      <c r="U106" t="s">
        <v>1048</v>
      </c>
      <c r="X106" t="s">
        <v>70</v>
      </c>
      <c r="AB106" t="s">
        <v>1049</v>
      </c>
    </row>
    <row r="107" spans="1:28" x14ac:dyDescent="0.2">
      <c r="A107" t="s">
        <v>67</v>
      </c>
      <c r="B107" t="s">
        <v>30</v>
      </c>
      <c r="C107">
        <v>105753</v>
      </c>
      <c r="D107">
        <v>106043</v>
      </c>
      <c r="E107">
        <v>291</v>
      </c>
      <c r="F107" t="s">
        <v>33</v>
      </c>
      <c r="T107" t="s">
        <v>1050</v>
      </c>
      <c r="U107" t="s">
        <v>1051</v>
      </c>
      <c r="X107" t="s">
        <v>70</v>
      </c>
      <c r="AB107" t="s">
        <v>1052</v>
      </c>
    </row>
    <row r="108" spans="1:28" x14ac:dyDescent="0.2">
      <c r="A108" t="s">
        <v>1053</v>
      </c>
      <c r="B108" t="s">
        <v>30</v>
      </c>
      <c r="C108">
        <v>93233</v>
      </c>
      <c r="D108">
        <v>93520</v>
      </c>
      <c r="E108">
        <v>288</v>
      </c>
      <c r="F108" t="s">
        <v>33</v>
      </c>
      <c r="S108" t="s">
        <v>400</v>
      </c>
      <c r="T108" t="s">
        <v>1054</v>
      </c>
      <c r="U108" t="s">
        <v>1055</v>
      </c>
      <c r="X108" t="s">
        <v>1056</v>
      </c>
      <c r="AB108" t="s">
        <v>1057</v>
      </c>
    </row>
    <row r="109" spans="1:28" x14ac:dyDescent="0.2">
      <c r="A109" t="s">
        <v>67</v>
      </c>
      <c r="B109" t="s">
        <v>30</v>
      </c>
      <c r="C109">
        <v>21479</v>
      </c>
      <c r="D109">
        <v>21760</v>
      </c>
      <c r="E109">
        <v>282</v>
      </c>
      <c r="F109" t="s">
        <v>33</v>
      </c>
      <c r="T109" t="s">
        <v>1058</v>
      </c>
      <c r="U109" t="s">
        <v>1059</v>
      </c>
      <c r="X109" t="s">
        <v>70</v>
      </c>
      <c r="AB109" t="s">
        <v>1060</v>
      </c>
    </row>
    <row r="110" spans="1:28" x14ac:dyDescent="0.2">
      <c r="A110" t="s">
        <v>67</v>
      </c>
      <c r="B110" t="s">
        <v>30</v>
      </c>
      <c r="C110">
        <v>71972</v>
      </c>
      <c r="D110">
        <v>72238</v>
      </c>
      <c r="E110">
        <v>267</v>
      </c>
      <c r="F110" t="s">
        <v>31</v>
      </c>
      <c r="T110" t="s">
        <v>1061</v>
      </c>
      <c r="X110" t="s">
        <v>70</v>
      </c>
      <c r="AB110" t="s">
        <v>1062</v>
      </c>
    </row>
    <row r="111" spans="1:28" x14ac:dyDescent="0.2">
      <c r="A111" t="s">
        <v>67</v>
      </c>
      <c r="B111" t="s">
        <v>30</v>
      </c>
      <c r="C111">
        <v>15233</v>
      </c>
      <c r="D111">
        <v>15481</v>
      </c>
      <c r="E111">
        <v>249</v>
      </c>
      <c r="F111" t="s">
        <v>33</v>
      </c>
      <c r="T111" t="s">
        <v>1063</v>
      </c>
      <c r="U111" t="s">
        <v>1064</v>
      </c>
      <c r="X111" t="s">
        <v>70</v>
      </c>
      <c r="AB111" t="s">
        <v>1065</v>
      </c>
    </row>
    <row r="112" spans="1:28" x14ac:dyDescent="0.2">
      <c r="A112" t="s">
        <v>1066</v>
      </c>
      <c r="B112" t="s">
        <v>30</v>
      </c>
      <c r="C112">
        <v>56357</v>
      </c>
      <c r="D112" t="s">
        <v>1067</v>
      </c>
      <c r="E112" t="s">
        <v>1068</v>
      </c>
      <c r="F112" t="s">
        <v>33</v>
      </c>
      <c r="T112" t="s">
        <v>1069</v>
      </c>
      <c r="X112" t="s">
        <v>1070</v>
      </c>
    </row>
    <row r="113" spans="1:28" x14ac:dyDescent="0.2">
      <c r="A113" t="s">
        <v>67</v>
      </c>
      <c r="B113" t="s">
        <v>30</v>
      </c>
      <c r="C113">
        <v>103187</v>
      </c>
      <c r="D113">
        <v>103417</v>
      </c>
      <c r="E113">
        <v>231</v>
      </c>
      <c r="F113" t="s">
        <v>33</v>
      </c>
      <c r="T113" t="s">
        <v>1071</v>
      </c>
      <c r="X113" t="s">
        <v>70</v>
      </c>
      <c r="AB113" t="s">
        <v>1072</v>
      </c>
    </row>
    <row r="114" spans="1:28" x14ac:dyDescent="0.2">
      <c r="A114" t="s">
        <v>67</v>
      </c>
      <c r="B114" t="s">
        <v>30</v>
      </c>
      <c r="C114">
        <v>90353</v>
      </c>
      <c r="D114">
        <v>90601</v>
      </c>
      <c r="E114">
        <v>249</v>
      </c>
      <c r="F114" t="s">
        <v>33</v>
      </c>
      <c r="T114" t="s">
        <v>1073</v>
      </c>
      <c r="U114" t="s">
        <v>1074</v>
      </c>
      <c r="X114" t="s">
        <v>70</v>
      </c>
      <c r="AB114" t="s">
        <v>1075</v>
      </c>
    </row>
    <row r="115" spans="1:28" x14ac:dyDescent="0.2">
      <c r="A115" t="s">
        <v>67</v>
      </c>
      <c r="B115" t="s">
        <v>30</v>
      </c>
      <c r="C115">
        <v>90973</v>
      </c>
      <c r="D115">
        <v>91218</v>
      </c>
      <c r="E115">
        <v>246</v>
      </c>
      <c r="F115" t="s">
        <v>31</v>
      </c>
      <c r="T115" t="s">
        <v>1076</v>
      </c>
      <c r="U115" t="s">
        <v>1077</v>
      </c>
      <c r="X115" t="s">
        <v>70</v>
      </c>
      <c r="AB115" t="s">
        <v>1078</v>
      </c>
    </row>
    <row r="116" spans="1:28" x14ac:dyDescent="0.2">
      <c r="A116" t="s">
        <v>67</v>
      </c>
      <c r="B116" t="s">
        <v>30</v>
      </c>
      <c r="C116">
        <v>99216</v>
      </c>
      <c r="D116">
        <v>99449</v>
      </c>
      <c r="E116">
        <v>234</v>
      </c>
      <c r="F116" t="s">
        <v>31</v>
      </c>
      <c r="T116" t="s">
        <v>1079</v>
      </c>
      <c r="U116" t="s">
        <v>1080</v>
      </c>
      <c r="X116" t="s">
        <v>70</v>
      </c>
      <c r="AB116" t="s">
        <v>1081</v>
      </c>
    </row>
    <row r="117" spans="1:28" x14ac:dyDescent="0.2">
      <c r="A117" t="s">
        <v>67</v>
      </c>
      <c r="B117" t="s">
        <v>30</v>
      </c>
      <c r="C117">
        <v>15996</v>
      </c>
      <c r="D117">
        <v>16235</v>
      </c>
      <c r="E117">
        <v>240</v>
      </c>
      <c r="F117" t="s">
        <v>31</v>
      </c>
      <c r="T117" t="s">
        <v>1082</v>
      </c>
      <c r="U117" t="s">
        <v>1083</v>
      </c>
      <c r="X117" t="s">
        <v>70</v>
      </c>
      <c r="AB117" t="s">
        <v>1084</v>
      </c>
    </row>
    <row r="118" spans="1:28" x14ac:dyDescent="0.2">
      <c r="A118" t="s">
        <v>67</v>
      </c>
      <c r="B118" t="s">
        <v>30</v>
      </c>
      <c r="C118">
        <v>113239</v>
      </c>
      <c r="D118">
        <v>113463</v>
      </c>
      <c r="E118">
        <v>225</v>
      </c>
      <c r="F118" t="s">
        <v>33</v>
      </c>
      <c r="T118" t="s">
        <v>1085</v>
      </c>
      <c r="U118" t="s">
        <v>1086</v>
      </c>
      <c r="X118" t="s">
        <v>70</v>
      </c>
      <c r="AB118" t="s">
        <v>1087</v>
      </c>
    </row>
    <row r="119" spans="1:28" x14ac:dyDescent="0.2">
      <c r="A119" t="s">
        <v>1088</v>
      </c>
      <c r="B119" t="s">
        <v>30</v>
      </c>
      <c r="C119">
        <v>17218</v>
      </c>
      <c r="D119">
        <v>17439</v>
      </c>
      <c r="E119">
        <v>222</v>
      </c>
      <c r="F119" t="s">
        <v>31</v>
      </c>
      <c r="T119" t="s">
        <v>1089</v>
      </c>
      <c r="U119" t="s">
        <v>1090</v>
      </c>
      <c r="X119" t="s">
        <v>1091</v>
      </c>
      <c r="AB119" t="s">
        <v>1092</v>
      </c>
    </row>
    <row r="120" spans="1:28" x14ac:dyDescent="0.2">
      <c r="A120" t="s">
        <v>1093</v>
      </c>
      <c r="B120" t="s">
        <v>30</v>
      </c>
      <c r="C120">
        <v>107531</v>
      </c>
      <c r="D120">
        <v>107746</v>
      </c>
      <c r="E120">
        <v>216</v>
      </c>
      <c r="F120" t="s">
        <v>31</v>
      </c>
      <c r="T120" t="s">
        <v>1094</v>
      </c>
      <c r="U120" t="s">
        <v>1095</v>
      </c>
      <c r="X120" t="s">
        <v>1096</v>
      </c>
      <c r="AB120" t="s">
        <v>1097</v>
      </c>
    </row>
    <row r="121" spans="1:28" x14ac:dyDescent="0.2">
      <c r="A121" t="s">
        <v>67</v>
      </c>
      <c r="B121" t="s">
        <v>30</v>
      </c>
      <c r="C121" t="s">
        <v>1098</v>
      </c>
      <c r="D121">
        <v>69408</v>
      </c>
      <c r="E121" t="s">
        <v>1099</v>
      </c>
      <c r="F121" t="s">
        <v>33</v>
      </c>
      <c r="T121" t="s">
        <v>1100</v>
      </c>
      <c r="X121" t="s">
        <v>70</v>
      </c>
    </row>
    <row r="122" spans="1:28" x14ac:dyDescent="0.2">
      <c r="A122" t="s">
        <v>67</v>
      </c>
      <c r="B122" t="s">
        <v>30</v>
      </c>
      <c r="C122">
        <v>110068</v>
      </c>
      <c r="D122">
        <v>110283</v>
      </c>
      <c r="E122">
        <v>216</v>
      </c>
      <c r="F122" t="s">
        <v>31</v>
      </c>
      <c r="T122" t="s">
        <v>1101</v>
      </c>
      <c r="U122" t="s">
        <v>1102</v>
      </c>
      <c r="X122" t="s">
        <v>70</v>
      </c>
      <c r="AB122" t="s">
        <v>1103</v>
      </c>
    </row>
    <row r="123" spans="1:28" x14ac:dyDescent="0.2">
      <c r="A123" t="s">
        <v>67</v>
      </c>
      <c r="B123" t="s">
        <v>30</v>
      </c>
      <c r="C123">
        <v>67163</v>
      </c>
      <c r="D123">
        <v>67378</v>
      </c>
      <c r="E123">
        <v>216</v>
      </c>
      <c r="F123" t="s">
        <v>33</v>
      </c>
      <c r="T123" t="s">
        <v>1104</v>
      </c>
      <c r="U123" t="s">
        <v>1105</v>
      </c>
      <c r="X123" t="s">
        <v>70</v>
      </c>
      <c r="AB123" t="s">
        <v>1106</v>
      </c>
    </row>
    <row r="124" spans="1:28" x14ac:dyDescent="0.2">
      <c r="A124" t="s">
        <v>67</v>
      </c>
      <c r="B124" t="s">
        <v>30</v>
      </c>
      <c r="C124">
        <v>73270</v>
      </c>
      <c r="D124">
        <v>73485</v>
      </c>
      <c r="E124">
        <v>216</v>
      </c>
      <c r="F124" t="s">
        <v>31</v>
      </c>
      <c r="T124" t="s">
        <v>1107</v>
      </c>
      <c r="U124" t="s">
        <v>1108</v>
      </c>
      <c r="X124" t="s">
        <v>70</v>
      </c>
      <c r="AB124" t="s">
        <v>1109</v>
      </c>
    </row>
    <row r="125" spans="1:28" x14ac:dyDescent="0.2">
      <c r="A125" t="s">
        <v>67</v>
      </c>
      <c r="B125" t="s">
        <v>30</v>
      </c>
      <c r="C125">
        <v>97277</v>
      </c>
      <c r="D125">
        <v>97492</v>
      </c>
      <c r="E125">
        <v>216</v>
      </c>
      <c r="F125" t="s">
        <v>31</v>
      </c>
      <c r="T125" t="s">
        <v>1110</v>
      </c>
      <c r="X125" t="s">
        <v>70</v>
      </c>
      <c r="AB125" t="s">
        <v>1111</v>
      </c>
    </row>
    <row r="126" spans="1:28" x14ac:dyDescent="0.2">
      <c r="A126" t="s">
        <v>239</v>
      </c>
      <c r="B126" t="s">
        <v>30</v>
      </c>
      <c r="C126">
        <v>93656</v>
      </c>
      <c r="D126">
        <v>93865</v>
      </c>
      <c r="E126">
        <v>210</v>
      </c>
      <c r="F126" t="s">
        <v>33</v>
      </c>
      <c r="G126" t="s">
        <v>240</v>
      </c>
      <c r="T126" t="s">
        <v>1112</v>
      </c>
      <c r="U126" t="s">
        <v>1113</v>
      </c>
      <c r="X126" t="s">
        <v>244</v>
      </c>
      <c r="AB126" t="s">
        <v>1114</v>
      </c>
    </row>
    <row r="127" spans="1:28" x14ac:dyDescent="0.2">
      <c r="A127" t="s">
        <v>67</v>
      </c>
      <c r="B127" t="s">
        <v>30</v>
      </c>
      <c r="C127">
        <v>95697</v>
      </c>
      <c r="D127">
        <v>95903</v>
      </c>
      <c r="E127">
        <v>207</v>
      </c>
      <c r="F127" t="s">
        <v>33</v>
      </c>
      <c r="T127" t="s">
        <v>1115</v>
      </c>
      <c r="U127" t="s">
        <v>1116</v>
      </c>
      <c r="X127" t="s">
        <v>70</v>
      </c>
      <c r="AB127" t="s">
        <v>1117</v>
      </c>
    </row>
    <row r="128" spans="1:28" x14ac:dyDescent="0.2">
      <c r="A128" t="s">
        <v>67</v>
      </c>
      <c r="B128" t="s">
        <v>30</v>
      </c>
      <c r="C128" t="s">
        <v>1118</v>
      </c>
      <c r="D128">
        <v>100868</v>
      </c>
      <c r="E128" t="s">
        <v>1119</v>
      </c>
      <c r="F128" t="s">
        <v>33</v>
      </c>
      <c r="T128" t="s">
        <v>1120</v>
      </c>
      <c r="X128" t="s">
        <v>70</v>
      </c>
    </row>
    <row r="129" spans="1:28" x14ac:dyDescent="0.2">
      <c r="A129" t="s">
        <v>370</v>
      </c>
      <c r="B129" t="s">
        <v>30</v>
      </c>
      <c r="C129">
        <v>27859</v>
      </c>
      <c r="D129">
        <v>28053</v>
      </c>
      <c r="E129">
        <v>195</v>
      </c>
      <c r="F129" t="s">
        <v>33</v>
      </c>
      <c r="T129" t="s">
        <v>1121</v>
      </c>
      <c r="U129" t="s">
        <v>1122</v>
      </c>
      <c r="X129" t="s">
        <v>373</v>
      </c>
      <c r="AB129" t="s">
        <v>1123</v>
      </c>
    </row>
    <row r="130" spans="1:28" x14ac:dyDescent="0.2">
      <c r="A130" t="s">
        <v>67</v>
      </c>
      <c r="B130" t="s">
        <v>30</v>
      </c>
      <c r="C130">
        <v>116636</v>
      </c>
      <c r="D130">
        <v>116830</v>
      </c>
      <c r="E130">
        <v>195</v>
      </c>
      <c r="F130" t="s">
        <v>33</v>
      </c>
      <c r="T130" t="s">
        <v>1124</v>
      </c>
      <c r="U130" t="s">
        <v>1125</v>
      </c>
      <c r="X130" t="s">
        <v>70</v>
      </c>
      <c r="AB130" t="s">
        <v>1126</v>
      </c>
    </row>
    <row r="131" spans="1:28" x14ac:dyDescent="0.2">
      <c r="A131" t="s">
        <v>1127</v>
      </c>
      <c r="B131" t="s">
        <v>30</v>
      </c>
      <c r="C131">
        <v>23890</v>
      </c>
      <c r="D131" t="s">
        <v>1128</v>
      </c>
      <c r="E131" t="s">
        <v>1129</v>
      </c>
      <c r="F131" t="s">
        <v>31</v>
      </c>
      <c r="T131" t="s">
        <v>1130</v>
      </c>
      <c r="U131" t="s">
        <v>1131</v>
      </c>
      <c r="X131" t="s">
        <v>1132</v>
      </c>
    </row>
    <row r="132" spans="1:28" x14ac:dyDescent="0.2">
      <c r="A132" t="s">
        <v>67</v>
      </c>
      <c r="B132" t="s">
        <v>30</v>
      </c>
      <c r="C132">
        <v>81723</v>
      </c>
      <c r="D132">
        <v>81878</v>
      </c>
      <c r="E132">
        <v>156</v>
      </c>
      <c r="F132" t="s">
        <v>33</v>
      </c>
      <c r="T132" t="s">
        <v>1133</v>
      </c>
      <c r="X132" t="s">
        <v>70</v>
      </c>
      <c r="AB132" t="s">
        <v>1134</v>
      </c>
    </row>
    <row r="133" spans="1:28" x14ac:dyDescent="0.2">
      <c r="A133" t="s">
        <v>23</v>
      </c>
      <c r="B133" t="s">
        <v>30</v>
      </c>
      <c r="C133">
        <v>1</v>
      </c>
      <c r="D133">
        <v>119895</v>
      </c>
      <c r="E133">
        <v>1524</v>
      </c>
      <c r="F133" t="s">
        <v>33</v>
      </c>
      <c r="T133" t="s">
        <v>600</v>
      </c>
      <c r="U133" t="s">
        <v>601</v>
      </c>
    </row>
    <row r="134" spans="1:28" x14ac:dyDescent="0.2">
      <c r="A134" t="s">
        <v>23</v>
      </c>
      <c r="B134" t="s">
        <v>30</v>
      </c>
      <c r="C134">
        <v>2528</v>
      </c>
      <c r="D134">
        <v>13921</v>
      </c>
      <c r="E134">
        <v>11394</v>
      </c>
      <c r="F134" t="s">
        <v>31</v>
      </c>
      <c r="T134" t="s">
        <v>604</v>
      </c>
      <c r="U134" t="s">
        <v>605</v>
      </c>
    </row>
    <row r="135" spans="1:28" x14ac:dyDescent="0.2">
      <c r="A135" t="s">
        <v>23</v>
      </c>
      <c r="B135" t="s">
        <v>30</v>
      </c>
      <c r="C135">
        <v>61202</v>
      </c>
      <c r="D135">
        <v>64831</v>
      </c>
      <c r="E135">
        <v>3630</v>
      </c>
      <c r="F135" t="s">
        <v>33</v>
      </c>
      <c r="T135" t="s">
        <v>610</v>
      </c>
      <c r="U135" t="s">
        <v>611</v>
      </c>
    </row>
    <row r="136" spans="1:28" x14ac:dyDescent="0.2">
      <c r="A136" t="s">
        <v>23</v>
      </c>
      <c r="B136" t="s">
        <v>30</v>
      </c>
      <c r="C136">
        <v>57972</v>
      </c>
      <c r="D136">
        <v>60323</v>
      </c>
      <c r="E136">
        <v>2352</v>
      </c>
      <c r="F136" t="s">
        <v>31</v>
      </c>
      <c r="T136" t="s">
        <v>615</v>
      </c>
      <c r="U136" t="s">
        <v>616</v>
      </c>
    </row>
    <row r="137" spans="1:28" x14ac:dyDescent="0.2">
      <c r="A137" t="s">
        <v>23</v>
      </c>
      <c r="B137" t="s">
        <v>30</v>
      </c>
      <c r="C137">
        <v>50111</v>
      </c>
      <c r="D137">
        <v>52333</v>
      </c>
      <c r="E137">
        <v>2223</v>
      </c>
      <c r="F137" t="s">
        <v>33</v>
      </c>
      <c r="T137" t="s">
        <v>620</v>
      </c>
      <c r="U137" t="s">
        <v>621</v>
      </c>
    </row>
    <row r="138" spans="1:28" x14ac:dyDescent="0.2">
      <c r="A138" t="s">
        <v>23</v>
      </c>
      <c r="B138" t="s">
        <v>30</v>
      </c>
      <c r="C138">
        <v>28096</v>
      </c>
      <c r="D138">
        <v>30168</v>
      </c>
      <c r="E138">
        <v>2073</v>
      </c>
      <c r="F138" t="s">
        <v>33</v>
      </c>
      <c r="T138" t="s">
        <v>625</v>
      </c>
      <c r="U138" t="s">
        <v>626</v>
      </c>
    </row>
    <row r="139" spans="1:28" x14ac:dyDescent="0.2">
      <c r="A139" t="s">
        <v>23</v>
      </c>
      <c r="B139" t="s">
        <v>30</v>
      </c>
      <c r="C139">
        <v>82309</v>
      </c>
      <c r="D139">
        <v>84186</v>
      </c>
      <c r="E139">
        <v>1878</v>
      </c>
      <c r="F139" t="s">
        <v>33</v>
      </c>
      <c r="T139" t="s">
        <v>629</v>
      </c>
      <c r="U139" t="s">
        <v>630</v>
      </c>
    </row>
    <row r="140" spans="1:28" x14ac:dyDescent="0.2">
      <c r="A140" t="s">
        <v>23</v>
      </c>
      <c r="B140" t="s">
        <v>30</v>
      </c>
      <c r="C140">
        <v>18822</v>
      </c>
      <c r="D140">
        <v>20513</v>
      </c>
      <c r="E140">
        <v>1692</v>
      </c>
      <c r="F140" t="s">
        <v>31</v>
      </c>
      <c r="T140" t="s">
        <v>632</v>
      </c>
      <c r="U140" t="s">
        <v>633</v>
      </c>
    </row>
    <row r="141" spans="1:28" x14ac:dyDescent="0.2">
      <c r="A141" t="s">
        <v>23</v>
      </c>
      <c r="B141" t="s">
        <v>30</v>
      </c>
      <c r="C141">
        <v>69335</v>
      </c>
      <c r="D141">
        <v>70810</v>
      </c>
      <c r="E141">
        <v>1476</v>
      </c>
      <c r="F141" t="s">
        <v>33</v>
      </c>
      <c r="T141" t="s">
        <v>635</v>
      </c>
      <c r="U141" t="s">
        <v>636</v>
      </c>
    </row>
    <row r="142" spans="1:28" x14ac:dyDescent="0.2">
      <c r="A142" t="s">
        <v>23</v>
      </c>
      <c r="B142" t="s">
        <v>30</v>
      </c>
      <c r="C142">
        <v>44338</v>
      </c>
      <c r="D142">
        <v>45855</v>
      </c>
      <c r="E142">
        <v>1518</v>
      </c>
      <c r="F142" t="s">
        <v>33</v>
      </c>
      <c r="T142" t="s">
        <v>638</v>
      </c>
      <c r="U142" t="s">
        <v>639</v>
      </c>
    </row>
    <row r="143" spans="1:28" x14ac:dyDescent="0.2">
      <c r="A143" t="s">
        <v>23</v>
      </c>
      <c r="B143" t="s">
        <v>30</v>
      </c>
      <c r="C143">
        <v>100798</v>
      </c>
      <c r="D143">
        <v>102288</v>
      </c>
      <c r="E143">
        <v>1491</v>
      </c>
      <c r="F143" t="s">
        <v>33</v>
      </c>
      <c r="T143" t="s">
        <v>641</v>
      </c>
      <c r="U143" t="s">
        <v>642</v>
      </c>
    </row>
    <row r="144" spans="1:28" x14ac:dyDescent="0.2">
      <c r="A144" t="s">
        <v>23</v>
      </c>
      <c r="B144" t="s">
        <v>30</v>
      </c>
      <c r="C144">
        <v>85552</v>
      </c>
      <c r="D144">
        <v>86997</v>
      </c>
      <c r="E144">
        <v>1446</v>
      </c>
      <c r="F144" t="s">
        <v>33</v>
      </c>
      <c r="T144" t="s">
        <v>646</v>
      </c>
      <c r="U144" t="s">
        <v>647</v>
      </c>
    </row>
    <row r="145" spans="1:23" x14ac:dyDescent="0.2">
      <c r="A145" t="s">
        <v>23</v>
      </c>
      <c r="B145" t="s">
        <v>30</v>
      </c>
      <c r="C145">
        <v>21843</v>
      </c>
      <c r="D145">
        <v>23219</v>
      </c>
      <c r="E145">
        <v>1377</v>
      </c>
      <c r="F145" t="s">
        <v>31</v>
      </c>
      <c r="T145" t="s">
        <v>651</v>
      </c>
      <c r="U145" t="s">
        <v>652</v>
      </c>
    </row>
    <row r="146" spans="1:23" x14ac:dyDescent="0.2">
      <c r="A146" t="s">
        <v>23</v>
      </c>
      <c r="B146" t="s">
        <v>30</v>
      </c>
      <c r="C146">
        <v>54911</v>
      </c>
      <c r="D146">
        <v>56281</v>
      </c>
      <c r="E146">
        <v>1371</v>
      </c>
      <c r="F146" t="s">
        <v>31</v>
      </c>
      <c r="T146" t="s">
        <v>656</v>
      </c>
      <c r="U146" t="s">
        <v>657</v>
      </c>
    </row>
    <row r="147" spans="1:23" x14ac:dyDescent="0.2">
      <c r="A147" t="s">
        <v>23</v>
      </c>
      <c r="B147" t="s">
        <v>30</v>
      </c>
      <c r="C147">
        <v>46945</v>
      </c>
      <c r="D147">
        <v>48288</v>
      </c>
      <c r="E147">
        <v>1344</v>
      </c>
      <c r="F147" t="s">
        <v>33</v>
      </c>
      <c r="T147" t="s">
        <v>661</v>
      </c>
      <c r="U147" t="s">
        <v>662</v>
      </c>
    </row>
    <row r="148" spans="1:23" x14ac:dyDescent="0.2">
      <c r="A148" t="s">
        <v>23</v>
      </c>
      <c r="B148" t="s">
        <v>30</v>
      </c>
      <c r="C148">
        <v>91355</v>
      </c>
      <c r="D148">
        <v>92692</v>
      </c>
      <c r="E148">
        <v>1338</v>
      </c>
      <c r="F148" t="s">
        <v>31</v>
      </c>
      <c r="T148" t="s">
        <v>667</v>
      </c>
      <c r="U148" t="s">
        <v>668</v>
      </c>
    </row>
    <row r="149" spans="1:23" x14ac:dyDescent="0.2">
      <c r="A149" t="s">
        <v>23</v>
      </c>
      <c r="B149" t="s">
        <v>30</v>
      </c>
      <c r="C149">
        <v>35079</v>
      </c>
      <c r="D149">
        <v>36365</v>
      </c>
      <c r="E149">
        <v>1287</v>
      </c>
      <c r="F149" t="s">
        <v>33</v>
      </c>
      <c r="T149" t="s">
        <v>674</v>
      </c>
      <c r="U149" t="s">
        <v>675</v>
      </c>
    </row>
    <row r="150" spans="1:23" x14ac:dyDescent="0.2">
      <c r="A150" t="s">
        <v>23</v>
      </c>
      <c r="B150" t="s">
        <v>30</v>
      </c>
      <c r="C150">
        <v>117345</v>
      </c>
      <c r="D150">
        <v>118361</v>
      </c>
      <c r="E150">
        <v>1017</v>
      </c>
      <c r="F150" t="s">
        <v>33</v>
      </c>
      <c r="T150" t="s">
        <v>678</v>
      </c>
      <c r="U150" t="s">
        <v>679</v>
      </c>
    </row>
    <row r="151" spans="1:23" x14ac:dyDescent="0.2">
      <c r="A151" t="s">
        <v>23</v>
      </c>
      <c r="B151" t="s">
        <v>30</v>
      </c>
      <c r="C151">
        <v>110524</v>
      </c>
      <c r="D151">
        <v>111786</v>
      </c>
      <c r="E151">
        <v>1263</v>
      </c>
      <c r="F151" t="s">
        <v>33</v>
      </c>
      <c r="T151" t="s">
        <v>682</v>
      </c>
      <c r="U151" t="s">
        <v>683</v>
      </c>
    </row>
    <row r="152" spans="1:23" x14ac:dyDescent="0.2">
      <c r="A152" t="s">
        <v>1135</v>
      </c>
      <c r="B152" t="s">
        <v>30</v>
      </c>
      <c r="C152">
        <v>36906</v>
      </c>
      <c r="D152">
        <v>38144</v>
      </c>
      <c r="E152">
        <v>1239</v>
      </c>
      <c r="F152" t="s">
        <v>31</v>
      </c>
      <c r="T152" t="s">
        <v>689</v>
      </c>
      <c r="U152" t="s">
        <v>690</v>
      </c>
      <c r="W152" t="s">
        <v>691</v>
      </c>
    </row>
    <row r="153" spans="1:23" x14ac:dyDescent="0.2">
      <c r="A153" t="s">
        <v>23</v>
      </c>
      <c r="B153" t="s">
        <v>30</v>
      </c>
      <c r="C153">
        <v>48291</v>
      </c>
      <c r="D153">
        <v>49505</v>
      </c>
      <c r="E153">
        <v>1215</v>
      </c>
      <c r="F153" t="s">
        <v>33</v>
      </c>
      <c r="T153" t="s">
        <v>696</v>
      </c>
      <c r="U153" t="s">
        <v>697</v>
      </c>
    </row>
    <row r="154" spans="1:23" x14ac:dyDescent="0.2">
      <c r="A154" t="s">
        <v>23</v>
      </c>
      <c r="B154" t="s">
        <v>30</v>
      </c>
      <c r="C154">
        <v>25994</v>
      </c>
      <c r="D154">
        <v>27175</v>
      </c>
      <c r="E154">
        <v>1182</v>
      </c>
      <c r="F154" t="s">
        <v>31</v>
      </c>
      <c r="T154" t="s">
        <v>701</v>
      </c>
      <c r="U154" t="s">
        <v>702</v>
      </c>
    </row>
    <row r="155" spans="1:23" x14ac:dyDescent="0.2">
      <c r="A155" t="s">
        <v>23</v>
      </c>
      <c r="B155" t="s">
        <v>30</v>
      </c>
      <c r="C155">
        <v>24798</v>
      </c>
      <c r="D155">
        <v>25955</v>
      </c>
      <c r="E155">
        <v>1158</v>
      </c>
      <c r="F155" t="s">
        <v>31</v>
      </c>
      <c r="T155" t="s">
        <v>705</v>
      </c>
      <c r="U155" t="s">
        <v>706</v>
      </c>
    </row>
    <row r="156" spans="1:23" x14ac:dyDescent="0.2">
      <c r="A156" t="s">
        <v>23</v>
      </c>
      <c r="B156" t="s">
        <v>30</v>
      </c>
      <c r="C156">
        <v>104141</v>
      </c>
      <c r="D156">
        <v>105274</v>
      </c>
      <c r="E156">
        <v>1134</v>
      </c>
      <c r="F156" t="s">
        <v>31</v>
      </c>
      <c r="T156" t="s">
        <v>709</v>
      </c>
      <c r="U156" t="s">
        <v>710</v>
      </c>
    </row>
    <row r="157" spans="1:23" x14ac:dyDescent="0.2">
      <c r="A157" t="s">
        <v>23</v>
      </c>
      <c r="B157" t="s">
        <v>30</v>
      </c>
      <c r="C157">
        <v>45852</v>
      </c>
      <c r="D157">
        <v>46940</v>
      </c>
      <c r="E157">
        <v>1089</v>
      </c>
      <c r="F157" t="s">
        <v>33</v>
      </c>
      <c r="T157" t="s">
        <v>713</v>
      </c>
      <c r="U157" t="s">
        <v>714</v>
      </c>
    </row>
    <row r="158" spans="1:23" x14ac:dyDescent="0.2">
      <c r="A158" t="s">
        <v>23</v>
      </c>
      <c r="B158" t="s">
        <v>30</v>
      </c>
      <c r="C158">
        <v>115503</v>
      </c>
      <c r="D158">
        <v>116540</v>
      </c>
      <c r="E158">
        <v>1038</v>
      </c>
      <c r="F158" t="s">
        <v>33</v>
      </c>
      <c r="T158" t="s">
        <v>717</v>
      </c>
      <c r="U158" t="s">
        <v>718</v>
      </c>
    </row>
    <row r="159" spans="1:23" x14ac:dyDescent="0.2">
      <c r="A159" t="s">
        <v>23</v>
      </c>
      <c r="B159" t="s">
        <v>30</v>
      </c>
      <c r="C159">
        <v>53037</v>
      </c>
      <c r="D159">
        <v>54026</v>
      </c>
      <c r="E159">
        <v>990</v>
      </c>
      <c r="F159" t="s">
        <v>31</v>
      </c>
      <c r="T159" t="s">
        <v>720</v>
      </c>
      <c r="U159" t="s">
        <v>721</v>
      </c>
    </row>
    <row r="160" spans="1:23" x14ac:dyDescent="0.2">
      <c r="A160" t="s">
        <v>23</v>
      </c>
      <c r="B160" t="s">
        <v>30</v>
      </c>
      <c r="C160">
        <v>93862</v>
      </c>
      <c r="D160">
        <v>94866</v>
      </c>
      <c r="E160">
        <v>1005</v>
      </c>
      <c r="F160" t="s">
        <v>33</v>
      </c>
      <c r="T160" t="s">
        <v>724</v>
      </c>
      <c r="U160" t="s">
        <v>725</v>
      </c>
    </row>
    <row r="161" spans="1:21" x14ac:dyDescent="0.2">
      <c r="A161" t="s">
        <v>23</v>
      </c>
      <c r="B161" t="s">
        <v>30</v>
      </c>
      <c r="C161">
        <v>41411</v>
      </c>
      <c r="D161">
        <v>42397</v>
      </c>
      <c r="E161">
        <v>987</v>
      </c>
      <c r="F161" t="s">
        <v>33</v>
      </c>
      <c r="T161" t="s">
        <v>728</v>
      </c>
      <c r="U161" t="s">
        <v>729</v>
      </c>
    </row>
    <row r="162" spans="1:21" x14ac:dyDescent="0.2">
      <c r="A162" t="s">
        <v>23</v>
      </c>
      <c r="B162" t="s">
        <v>30</v>
      </c>
      <c r="C162">
        <v>56854</v>
      </c>
      <c r="D162">
        <v>57807</v>
      </c>
      <c r="E162">
        <v>954</v>
      </c>
      <c r="F162" t="s">
        <v>33</v>
      </c>
      <c r="T162" t="s">
        <v>732</v>
      </c>
      <c r="U162" t="s">
        <v>733</v>
      </c>
    </row>
    <row r="163" spans="1:21" x14ac:dyDescent="0.2">
      <c r="A163" t="s">
        <v>23</v>
      </c>
      <c r="B163" t="s">
        <v>30</v>
      </c>
      <c r="C163">
        <v>20523</v>
      </c>
      <c r="D163">
        <v>21479</v>
      </c>
      <c r="E163">
        <v>957</v>
      </c>
      <c r="F163" t="s">
        <v>33</v>
      </c>
      <c r="T163" t="s">
        <v>737</v>
      </c>
      <c r="U163" t="s">
        <v>738</v>
      </c>
    </row>
    <row r="164" spans="1:21" x14ac:dyDescent="0.2">
      <c r="A164" t="s">
        <v>23</v>
      </c>
      <c r="B164" t="s">
        <v>30</v>
      </c>
      <c r="C164">
        <v>43343</v>
      </c>
      <c r="D164">
        <v>44293</v>
      </c>
      <c r="E164">
        <v>951</v>
      </c>
      <c r="F164" t="s">
        <v>33</v>
      </c>
      <c r="T164" t="s">
        <v>743</v>
      </c>
      <c r="U164" t="s">
        <v>744</v>
      </c>
    </row>
    <row r="165" spans="1:21" x14ac:dyDescent="0.2">
      <c r="A165" t="s">
        <v>23</v>
      </c>
      <c r="B165" t="s">
        <v>30</v>
      </c>
      <c r="C165">
        <v>76050</v>
      </c>
      <c r="D165">
        <v>76988</v>
      </c>
      <c r="E165">
        <v>939</v>
      </c>
      <c r="F165" t="s">
        <v>31</v>
      </c>
      <c r="T165" t="s">
        <v>749</v>
      </c>
      <c r="U165" t="s">
        <v>750</v>
      </c>
    </row>
    <row r="166" spans="1:21" x14ac:dyDescent="0.2">
      <c r="A166" t="s">
        <v>23</v>
      </c>
      <c r="B166" t="s">
        <v>30</v>
      </c>
      <c r="C166">
        <v>88902</v>
      </c>
      <c r="D166">
        <v>89759</v>
      </c>
      <c r="E166">
        <v>858</v>
      </c>
      <c r="F166" t="s">
        <v>33</v>
      </c>
      <c r="T166" t="s">
        <v>754</v>
      </c>
      <c r="U166" t="s">
        <v>755</v>
      </c>
    </row>
    <row r="167" spans="1:21" x14ac:dyDescent="0.2">
      <c r="A167" t="s">
        <v>23</v>
      </c>
      <c r="B167" t="s">
        <v>30</v>
      </c>
      <c r="C167">
        <v>38907</v>
      </c>
      <c r="D167">
        <v>39641</v>
      </c>
      <c r="E167">
        <v>735</v>
      </c>
      <c r="F167" t="s">
        <v>31</v>
      </c>
      <c r="T167" t="s">
        <v>759</v>
      </c>
      <c r="U167" t="s">
        <v>760</v>
      </c>
    </row>
    <row r="168" spans="1:21" x14ac:dyDescent="0.2">
      <c r="A168" t="s">
        <v>23</v>
      </c>
      <c r="B168" t="s">
        <v>30</v>
      </c>
      <c r="C168">
        <v>17880</v>
      </c>
      <c r="D168">
        <v>18800</v>
      </c>
      <c r="E168">
        <v>921</v>
      </c>
      <c r="F168" t="s">
        <v>31</v>
      </c>
      <c r="T168" t="s">
        <v>764</v>
      </c>
      <c r="U168" t="s">
        <v>765</v>
      </c>
    </row>
    <row r="169" spans="1:21" x14ac:dyDescent="0.2">
      <c r="A169" t="s">
        <v>23</v>
      </c>
      <c r="B169" t="s">
        <v>30</v>
      </c>
      <c r="C169">
        <v>32015</v>
      </c>
      <c r="D169">
        <v>32836</v>
      </c>
      <c r="E169">
        <v>822</v>
      </c>
      <c r="F169" t="s">
        <v>33</v>
      </c>
      <c r="T169" t="s">
        <v>769</v>
      </c>
      <c r="U169" t="s">
        <v>770</v>
      </c>
    </row>
    <row r="170" spans="1:21" x14ac:dyDescent="0.2">
      <c r="A170" t="s">
        <v>23</v>
      </c>
      <c r="B170" t="s">
        <v>30</v>
      </c>
      <c r="C170">
        <v>60291</v>
      </c>
      <c r="D170">
        <v>61199</v>
      </c>
      <c r="E170">
        <v>909</v>
      </c>
      <c r="F170" t="s">
        <v>33</v>
      </c>
      <c r="T170" t="s">
        <v>773</v>
      </c>
      <c r="U170" t="s">
        <v>774</v>
      </c>
    </row>
    <row r="171" spans="1:21" x14ac:dyDescent="0.2">
      <c r="A171" t="s">
        <v>23</v>
      </c>
      <c r="B171" t="s">
        <v>30</v>
      </c>
      <c r="C171">
        <v>40411</v>
      </c>
      <c r="D171">
        <v>41316</v>
      </c>
      <c r="E171">
        <v>906</v>
      </c>
      <c r="F171" t="s">
        <v>33</v>
      </c>
      <c r="T171" t="s">
        <v>776</v>
      </c>
      <c r="U171" t="s">
        <v>777</v>
      </c>
    </row>
    <row r="172" spans="1:21" x14ac:dyDescent="0.2">
      <c r="A172" t="s">
        <v>23</v>
      </c>
      <c r="B172" t="s">
        <v>30</v>
      </c>
      <c r="C172">
        <v>80783</v>
      </c>
      <c r="D172">
        <v>81613</v>
      </c>
      <c r="E172">
        <v>831</v>
      </c>
      <c r="F172" t="s">
        <v>31</v>
      </c>
      <c r="T172" t="s">
        <v>780</v>
      </c>
      <c r="U172" t="s">
        <v>781</v>
      </c>
    </row>
    <row r="173" spans="1:21" x14ac:dyDescent="0.2">
      <c r="A173" t="s">
        <v>23</v>
      </c>
      <c r="B173" t="s">
        <v>30</v>
      </c>
      <c r="C173">
        <v>31397</v>
      </c>
      <c r="D173">
        <v>32062</v>
      </c>
      <c r="E173">
        <v>666</v>
      </c>
      <c r="F173" t="s">
        <v>31</v>
      </c>
      <c r="T173" t="s">
        <v>784</v>
      </c>
      <c r="U173" t="s">
        <v>785</v>
      </c>
    </row>
    <row r="174" spans="1:21" x14ac:dyDescent="0.2">
      <c r="A174" t="s">
        <v>23</v>
      </c>
      <c r="B174" t="s">
        <v>30</v>
      </c>
      <c r="C174">
        <v>107767</v>
      </c>
      <c r="D174">
        <v>108585</v>
      </c>
      <c r="E174">
        <v>819</v>
      </c>
      <c r="F174" t="s">
        <v>31</v>
      </c>
      <c r="T174" t="s">
        <v>787</v>
      </c>
      <c r="U174" t="s">
        <v>788</v>
      </c>
    </row>
    <row r="175" spans="1:21" x14ac:dyDescent="0.2">
      <c r="A175" t="s">
        <v>23</v>
      </c>
      <c r="B175" t="s">
        <v>30</v>
      </c>
      <c r="C175">
        <v>78057</v>
      </c>
      <c r="D175">
        <v>78881</v>
      </c>
      <c r="E175">
        <v>825</v>
      </c>
      <c r="F175" t="s">
        <v>33</v>
      </c>
      <c r="T175" t="s">
        <v>792</v>
      </c>
      <c r="U175" t="s">
        <v>793</v>
      </c>
    </row>
    <row r="176" spans="1:21" x14ac:dyDescent="0.2">
      <c r="A176" t="s">
        <v>23</v>
      </c>
      <c r="B176" t="s">
        <v>30</v>
      </c>
      <c r="C176">
        <v>112352</v>
      </c>
      <c r="D176">
        <v>113182</v>
      </c>
      <c r="E176">
        <v>831</v>
      </c>
      <c r="F176" t="s">
        <v>31</v>
      </c>
      <c r="T176" t="s">
        <v>796</v>
      </c>
      <c r="U176" t="s">
        <v>797</v>
      </c>
    </row>
    <row r="177" spans="1:21" x14ac:dyDescent="0.2">
      <c r="A177" t="s">
        <v>23</v>
      </c>
      <c r="B177" t="s">
        <v>30</v>
      </c>
      <c r="C177">
        <v>75147</v>
      </c>
      <c r="D177">
        <v>75929</v>
      </c>
      <c r="E177">
        <v>783</v>
      </c>
      <c r="F177" t="s">
        <v>31</v>
      </c>
      <c r="T177" t="s">
        <v>799</v>
      </c>
      <c r="U177" t="s">
        <v>800</v>
      </c>
    </row>
    <row r="178" spans="1:21" x14ac:dyDescent="0.2">
      <c r="A178" t="s">
        <v>23</v>
      </c>
      <c r="B178" t="s">
        <v>30</v>
      </c>
      <c r="C178">
        <v>79505</v>
      </c>
      <c r="D178">
        <v>80293</v>
      </c>
      <c r="E178">
        <v>789</v>
      </c>
      <c r="F178" t="s">
        <v>33</v>
      </c>
      <c r="T178" t="s">
        <v>803</v>
      </c>
      <c r="U178" t="s">
        <v>804</v>
      </c>
    </row>
    <row r="179" spans="1:21" x14ac:dyDescent="0.2">
      <c r="A179" t="s">
        <v>23</v>
      </c>
      <c r="B179" t="s">
        <v>30</v>
      </c>
      <c r="C179">
        <v>114514</v>
      </c>
      <c r="D179">
        <v>115284</v>
      </c>
      <c r="E179">
        <v>771</v>
      </c>
      <c r="F179" t="s">
        <v>31</v>
      </c>
      <c r="T179" t="s">
        <v>807</v>
      </c>
      <c r="U179" t="s">
        <v>808</v>
      </c>
    </row>
    <row r="180" spans="1:21" x14ac:dyDescent="0.2">
      <c r="A180" t="s">
        <v>23</v>
      </c>
      <c r="B180" t="s">
        <v>30</v>
      </c>
      <c r="C180">
        <v>54119</v>
      </c>
      <c r="D180">
        <v>54910</v>
      </c>
      <c r="E180">
        <v>792</v>
      </c>
      <c r="F180" t="s">
        <v>31</v>
      </c>
      <c r="T180" t="s">
        <v>811</v>
      </c>
      <c r="U180" t="s">
        <v>812</v>
      </c>
    </row>
    <row r="181" spans="1:21" x14ac:dyDescent="0.2">
      <c r="A181" t="s">
        <v>23</v>
      </c>
      <c r="B181" t="s">
        <v>30</v>
      </c>
      <c r="C181">
        <v>108733</v>
      </c>
      <c r="D181">
        <v>109503</v>
      </c>
      <c r="E181">
        <v>771</v>
      </c>
      <c r="F181" t="s">
        <v>31</v>
      </c>
      <c r="T181" t="s">
        <v>815</v>
      </c>
      <c r="U181" t="s">
        <v>816</v>
      </c>
    </row>
    <row r="182" spans="1:21" x14ac:dyDescent="0.2">
      <c r="A182" t="s">
        <v>23</v>
      </c>
      <c r="B182" t="s">
        <v>30</v>
      </c>
      <c r="C182">
        <v>77192</v>
      </c>
      <c r="D182">
        <v>77944</v>
      </c>
      <c r="E182">
        <v>753</v>
      </c>
      <c r="F182" t="s">
        <v>33</v>
      </c>
      <c r="T182" t="s">
        <v>819</v>
      </c>
      <c r="U182" t="s">
        <v>820</v>
      </c>
    </row>
    <row r="183" spans="1:21" x14ac:dyDescent="0.2">
      <c r="A183" t="s">
        <v>23</v>
      </c>
      <c r="B183" t="s">
        <v>30</v>
      </c>
      <c r="C183" t="s">
        <v>825</v>
      </c>
      <c r="D183">
        <v>40259</v>
      </c>
      <c r="E183" t="s">
        <v>826</v>
      </c>
      <c r="F183" t="s">
        <v>33</v>
      </c>
      <c r="T183" t="s">
        <v>828</v>
      </c>
      <c r="U183" t="s">
        <v>829</v>
      </c>
    </row>
    <row r="184" spans="1:21" x14ac:dyDescent="0.2">
      <c r="A184" t="s">
        <v>23</v>
      </c>
      <c r="B184" t="s">
        <v>30</v>
      </c>
      <c r="C184">
        <v>72425</v>
      </c>
      <c r="D184">
        <v>73159</v>
      </c>
      <c r="E184">
        <v>735</v>
      </c>
      <c r="F184" t="s">
        <v>31</v>
      </c>
      <c r="T184" t="s">
        <v>831</v>
      </c>
      <c r="U184" t="s">
        <v>832</v>
      </c>
    </row>
    <row r="185" spans="1:21" x14ac:dyDescent="0.2">
      <c r="A185" t="s">
        <v>23</v>
      </c>
      <c r="B185" t="s">
        <v>30</v>
      </c>
      <c r="C185">
        <v>65758</v>
      </c>
      <c r="D185">
        <v>66480</v>
      </c>
      <c r="E185">
        <v>723</v>
      </c>
      <c r="F185" t="s">
        <v>33</v>
      </c>
      <c r="T185" t="s">
        <v>834</v>
      </c>
      <c r="U185" t="s">
        <v>835</v>
      </c>
    </row>
    <row r="186" spans="1:21" x14ac:dyDescent="0.2">
      <c r="A186" t="s">
        <v>23</v>
      </c>
      <c r="B186" t="s">
        <v>30</v>
      </c>
      <c r="C186">
        <v>84439</v>
      </c>
      <c r="D186">
        <v>85110</v>
      </c>
      <c r="E186">
        <v>672</v>
      </c>
      <c r="F186" t="s">
        <v>33</v>
      </c>
      <c r="T186" t="s">
        <v>838</v>
      </c>
      <c r="U186" t="s">
        <v>839</v>
      </c>
    </row>
    <row r="187" spans="1:21" x14ac:dyDescent="0.2">
      <c r="A187" t="s">
        <v>23</v>
      </c>
      <c r="B187" t="s">
        <v>30</v>
      </c>
      <c r="C187">
        <v>42442</v>
      </c>
      <c r="D187">
        <v>43161</v>
      </c>
      <c r="E187">
        <v>720</v>
      </c>
      <c r="F187" t="s">
        <v>33</v>
      </c>
      <c r="T187" t="s">
        <v>843</v>
      </c>
      <c r="U187" t="s">
        <v>844</v>
      </c>
    </row>
    <row r="188" spans="1:21" x14ac:dyDescent="0.2">
      <c r="A188" t="s">
        <v>23</v>
      </c>
      <c r="B188" t="s">
        <v>30</v>
      </c>
      <c r="C188">
        <v>88114</v>
      </c>
      <c r="D188">
        <v>88830</v>
      </c>
      <c r="E188">
        <v>717</v>
      </c>
      <c r="F188" t="s">
        <v>31</v>
      </c>
      <c r="T188" t="s">
        <v>848</v>
      </c>
      <c r="U188" t="s">
        <v>849</v>
      </c>
    </row>
    <row r="189" spans="1:21" x14ac:dyDescent="0.2">
      <c r="A189" t="s">
        <v>23</v>
      </c>
      <c r="B189" t="s">
        <v>30</v>
      </c>
      <c r="C189">
        <v>116886</v>
      </c>
      <c r="D189">
        <v>117293</v>
      </c>
      <c r="E189">
        <v>408</v>
      </c>
      <c r="F189" t="s">
        <v>33</v>
      </c>
      <c r="T189" t="s">
        <v>853</v>
      </c>
      <c r="U189" t="s">
        <v>854</v>
      </c>
    </row>
    <row r="190" spans="1:21" x14ac:dyDescent="0.2">
      <c r="A190" t="s">
        <v>23</v>
      </c>
      <c r="B190" t="s">
        <v>30</v>
      </c>
      <c r="C190">
        <v>34001</v>
      </c>
      <c r="D190">
        <v>34624</v>
      </c>
      <c r="E190">
        <v>624</v>
      </c>
      <c r="F190" t="s">
        <v>33</v>
      </c>
      <c r="T190" t="s">
        <v>858</v>
      </c>
      <c r="U190" t="s">
        <v>859</v>
      </c>
    </row>
    <row r="191" spans="1:21" x14ac:dyDescent="0.2">
      <c r="A191" t="s">
        <v>23</v>
      </c>
      <c r="B191" t="s">
        <v>30</v>
      </c>
      <c r="C191">
        <v>98614</v>
      </c>
      <c r="D191">
        <v>99219</v>
      </c>
      <c r="E191">
        <v>606</v>
      </c>
      <c r="F191" t="s">
        <v>31</v>
      </c>
      <c r="T191" t="s">
        <v>864</v>
      </c>
      <c r="U191" t="s">
        <v>865</v>
      </c>
    </row>
    <row r="192" spans="1:21" x14ac:dyDescent="0.2">
      <c r="A192" t="s">
        <v>23</v>
      </c>
      <c r="B192" t="s">
        <v>30</v>
      </c>
      <c r="C192">
        <v>67362</v>
      </c>
      <c r="D192">
        <v>67976</v>
      </c>
      <c r="E192">
        <v>615</v>
      </c>
      <c r="F192" t="s">
        <v>33</v>
      </c>
      <c r="T192" t="s">
        <v>868</v>
      </c>
      <c r="U192" t="s">
        <v>869</v>
      </c>
    </row>
    <row r="193" spans="1:23" x14ac:dyDescent="0.2">
      <c r="A193" t="s">
        <v>23</v>
      </c>
      <c r="B193" t="s">
        <v>30</v>
      </c>
      <c r="C193">
        <v>96554</v>
      </c>
      <c r="D193">
        <v>97156</v>
      </c>
      <c r="E193">
        <v>603</v>
      </c>
      <c r="F193" t="s">
        <v>31</v>
      </c>
      <c r="T193" t="s">
        <v>872</v>
      </c>
      <c r="U193" t="s">
        <v>873</v>
      </c>
    </row>
    <row r="194" spans="1:23" x14ac:dyDescent="0.2">
      <c r="A194" t="s">
        <v>23</v>
      </c>
      <c r="B194" t="s">
        <v>30</v>
      </c>
      <c r="C194">
        <v>16603</v>
      </c>
      <c r="D194">
        <v>17166</v>
      </c>
      <c r="E194">
        <v>564</v>
      </c>
      <c r="F194" t="s">
        <v>31</v>
      </c>
      <c r="T194" t="s">
        <v>876</v>
      </c>
      <c r="U194" t="s">
        <v>877</v>
      </c>
    </row>
    <row r="195" spans="1:23" x14ac:dyDescent="0.2">
      <c r="A195" t="s">
        <v>23</v>
      </c>
      <c r="B195" t="s">
        <v>30</v>
      </c>
      <c r="C195">
        <v>89699</v>
      </c>
      <c r="D195">
        <v>90253</v>
      </c>
      <c r="E195">
        <v>555</v>
      </c>
      <c r="F195" t="s">
        <v>33</v>
      </c>
      <c r="T195" t="s">
        <v>879</v>
      </c>
      <c r="U195" t="s">
        <v>880</v>
      </c>
    </row>
    <row r="196" spans="1:23" x14ac:dyDescent="0.2">
      <c r="A196" t="s">
        <v>23</v>
      </c>
      <c r="B196" t="s">
        <v>30</v>
      </c>
      <c r="C196">
        <v>27175</v>
      </c>
      <c r="D196">
        <v>27735</v>
      </c>
      <c r="E196">
        <v>561</v>
      </c>
      <c r="F196" t="s">
        <v>31</v>
      </c>
      <c r="T196" t="s">
        <v>883</v>
      </c>
      <c r="U196" t="s">
        <v>884</v>
      </c>
    </row>
    <row r="197" spans="1:23" x14ac:dyDescent="0.2">
      <c r="A197" t="s">
        <v>23</v>
      </c>
      <c r="B197" t="s">
        <v>30</v>
      </c>
      <c r="C197">
        <v>14579</v>
      </c>
      <c r="D197">
        <v>15133</v>
      </c>
      <c r="E197">
        <v>555</v>
      </c>
      <c r="F197" t="s">
        <v>33</v>
      </c>
      <c r="T197" t="s">
        <v>887</v>
      </c>
      <c r="U197" t="s">
        <v>888</v>
      </c>
    </row>
    <row r="198" spans="1:23" x14ac:dyDescent="0.2">
      <c r="A198" t="s">
        <v>23</v>
      </c>
      <c r="B198" t="s">
        <v>30</v>
      </c>
      <c r="C198">
        <v>74510</v>
      </c>
      <c r="D198">
        <v>75055</v>
      </c>
      <c r="E198">
        <v>546</v>
      </c>
      <c r="F198" t="s">
        <v>33</v>
      </c>
      <c r="T198" t="s">
        <v>891</v>
      </c>
      <c r="U198" t="s">
        <v>892</v>
      </c>
    </row>
    <row r="199" spans="1:23" x14ac:dyDescent="0.2">
      <c r="A199" t="s">
        <v>23</v>
      </c>
      <c r="B199" t="s">
        <v>30</v>
      </c>
      <c r="C199">
        <v>33422</v>
      </c>
      <c r="D199">
        <v>33961</v>
      </c>
      <c r="E199">
        <v>540</v>
      </c>
      <c r="F199" t="s">
        <v>33</v>
      </c>
      <c r="T199" t="s">
        <v>896</v>
      </c>
      <c r="U199" t="s">
        <v>897</v>
      </c>
    </row>
    <row r="200" spans="1:23" x14ac:dyDescent="0.2">
      <c r="A200" t="s">
        <v>23</v>
      </c>
      <c r="B200" t="s">
        <v>30</v>
      </c>
      <c r="C200">
        <v>30677</v>
      </c>
      <c r="D200">
        <v>31183</v>
      </c>
      <c r="E200">
        <v>507</v>
      </c>
      <c r="F200" t="s">
        <v>33</v>
      </c>
      <c r="T200" t="s">
        <v>900</v>
      </c>
    </row>
    <row r="201" spans="1:23" x14ac:dyDescent="0.2">
      <c r="A201" t="s">
        <v>23</v>
      </c>
      <c r="B201" t="s">
        <v>30</v>
      </c>
      <c r="C201">
        <v>68050</v>
      </c>
      <c r="D201">
        <v>68574</v>
      </c>
      <c r="E201">
        <v>525</v>
      </c>
      <c r="F201" t="s">
        <v>33</v>
      </c>
      <c r="T201" t="s">
        <v>903</v>
      </c>
      <c r="U201" t="s">
        <v>904</v>
      </c>
    </row>
    <row r="202" spans="1:23" x14ac:dyDescent="0.2">
      <c r="A202" t="s">
        <v>23</v>
      </c>
      <c r="B202" t="s">
        <v>30</v>
      </c>
      <c r="C202">
        <v>32865</v>
      </c>
      <c r="D202">
        <v>33350</v>
      </c>
      <c r="E202">
        <v>486</v>
      </c>
      <c r="F202" t="s">
        <v>33</v>
      </c>
      <c r="T202" t="s">
        <v>908</v>
      </c>
      <c r="U202" t="s">
        <v>909</v>
      </c>
    </row>
    <row r="203" spans="1:23" x14ac:dyDescent="0.2">
      <c r="A203" t="s">
        <v>23</v>
      </c>
      <c r="B203" t="s">
        <v>30</v>
      </c>
      <c r="C203">
        <v>100364</v>
      </c>
      <c r="D203">
        <v>100759</v>
      </c>
      <c r="E203">
        <v>396</v>
      </c>
      <c r="F203" t="s">
        <v>33</v>
      </c>
      <c r="T203" t="s">
        <v>911</v>
      </c>
    </row>
    <row r="204" spans="1:23" x14ac:dyDescent="0.2">
      <c r="A204" t="s">
        <v>23</v>
      </c>
      <c r="B204" t="s">
        <v>30</v>
      </c>
      <c r="C204">
        <v>65331</v>
      </c>
      <c r="D204">
        <v>65786</v>
      </c>
      <c r="E204">
        <v>456</v>
      </c>
      <c r="F204" t="s">
        <v>33</v>
      </c>
      <c r="T204" t="s">
        <v>913</v>
      </c>
      <c r="U204" t="s">
        <v>914</v>
      </c>
    </row>
    <row r="205" spans="1:23" x14ac:dyDescent="0.2">
      <c r="A205" t="s">
        <v>23</v>
      </c>
      <c r="B205" t="s">
        <v>30</v>
      </c>
      <c r="C205">
        <v>113953</v>
      </c>
      <c r="D205">
        <v>114423</v>
      </c>
      <c r="E205">
        <v>471</v>
      </c>
      <c r="F205" t="s">
        <v>31</v>
      </c>
      <c r="T205" t="s">
        <v>916</v>
      </c>
      <c r="U205" t="s">
        <v>917</v>
      </c>
    </row>
    <row r="206" spans="1:23" x14ac:dyDescent="0.2">
      <c r="A206" t="s">
        <v>23</v>
      </c>
      <c r="B206" t="s">
        <v>30</v>
      </c>
      <c r="C206">
        <v>52552</v>
      </c>
      <c r="D206">
        <v>52992</v>
      </c>
      <c r="E206">
        <v>441</v>
      </c>
      <c r="F206" t="s">
        <v>31</v>
      </c>
      <c r="T206" t="s">
        <v>920</v>
      </c>
      <c r="U206" t="s">
        <v>921</v>
      </c>
    </row>
    <row r="207" spans="1:23" x14ac:dyDescent="0.2">
      <c r="A207" t="s">
        <v>23</v>
      </c>
      <c r="B207" t="s">
        <v>30</v>
      </c>
      <c r="C207">
        <v>103661</v>
      </c>
      <c r="D207">
        <v>104083</v>
      </c>
      <c r="E207">
        <v>423</v>
      </c>
      <c r="F207" t="s">
        <v>31</v>
      </c>
      <c r="T207" t="s">
        <v>924</v>
      </c>
      <c r="U207" t="s">
        <v>925</v>
      </c>
    </row>
    <row r="208" spans="1:23" x14ac:dyDescent="0.2">
      <c r="A208" t="s">
        <v>1136</v>
      </c>
      <c r="B208" t="s">
        <v>30</v>
      </c>
      <c r="C208">
        <v>111783</v>
      </c>
      <c r="D208">
        <v>112217</v>
      </c>
      <c r="E208">
        <v>435</v>
      </c>
      <c r="F208" t="s">
        <v>33</v>
      </c>
      <c r="T208" t="s">
        <v>928</v>
      </c>
      <c r="U208" t="s">
        <v>929</v>
      </c>
      <c r="W208" t="s">
        <v>931</v>
      </c>
    </row>
    <row r="209" spans="1:23" x14ac:dyDescent="0.2">
      <c r="A209" t="s">
        <v>23</v>
      </c>
      <c r="B209" t="s">
        <v>30</v>
      </c>
      <c r="C209">
        <v>574</v>
      </c>
      <c r="D209">
        <v>1017</v>
      </c>
      <c r="E209">
        <v>444</v>
      </c>
      <c r="F209" t="s">
        <v>33</v>
      </c>
      <c r="T209" t="s">
        <v>934</v>
      </c>
      <c r="U209" t="s">
        <v>935</v>
      </c>
    </row>
    <row r="210" spans="1:23" x14ac:dyDescent="0.2">
      <c r="A210" t="s">
        <v>23</v>
      </c>
      <c r="B210" t="s">
        <v>30</v>
      </c>
      <c r="C210">
        <v>96124</v>
      </c>
      <c r="D210">
        <v>96561</v>
      </c>
      <c r="E210">
        <v>438</v>
      </c>
      <c r="F210" t="s">
        <v>31</v>
      </c>
      <c r="T210" t="s">
        <v>938</v>
      </c>
      <c r="U210" t="s">
        <v>939</v>
      </c>
    </row>
    <row r="211" spans="1:23" x14ac:dyDescent="0.2">
      <c r="A211" t="s">
        <v>23</v>
      </c>
      <c r="B211" t="s">
        <v>30</v>
      </c>
      <c r="C211">
        <v>97790</v>
      </c>
      <c r="D211">
        <v>98212</v>
      </c>
      <c r="E211">
        <v>423</v>
      </c>
      <c r="F211" t="s">
        <v>33</v>
      </c>
      <c r="T211" t="s">
        <v>943</v>
      </c>
      <c r="U211" t="s">
        <v>944</v>
      </c>
    </row>
    <row r="212" spans="1:23" x14ac:dyDescent="0.2">
      <c r="A212" t="s">
        <v>23</v>
      </c>
      <c r="B212" t="s">
        <v>30</v>
      </c>
      <c r="C212">
        <v>92805</v>
      </c>
      <c r="D212">
        <v>93236</v>
      </c>
      <c r="E212">
        <v>432</v>
      </c>
      <c r="F212" t="s">
        <v>33</v>
      </c>
      <c r="T212" t="s">
        <v>947</v>
      </c>
      <c r="U212" t="s">
        <v>948</v>
      </c>
    </row>
    <row r="213" spans="1:23" x14ac:dyDescent="0.2">
      <c r="A213" t="s">
        <v>23</v>
      </c>
      <c r="B213" t="s">
        <v>30</v>
      </c>
      <c r="C213">
        <v>99565</v>
      </c>
      <c r="D213">
        <v>99981</v>
      </c>
      <c r="E213">
        <v>417</v>
      </c>
      <c r="F213" t="s">
        <v>33</v>
      </c>
      <c r="T213" t="s">
        <v>953</v>
      </c>
      <c r="U213" t="s">
        <v>954</v>
      </c>
    </row>
    <row r="214" spans="1:23" x14ac:dyDescent="0.2">
      <c r="A214" t="s">
        <v>1137</v>
      </c>
      <c r="B214" t="s">
        <v>30</v>
      </c>
      <c r="C214">
        <v>106537</v>
      </c>
      <c r="D214">
        <v>106950</v>
      </c>
      <c r="E214">
        <v>414</v>
      </c>
      <c r="F214" t="s">
        <v>31</v>
      </c>
      <c r="T214" t="s">
        <v>961</v>
      </c>
      <c r="U214" t="s">
        <v>962</v>
      </c>
      <c r="W214" t="s">
        <v>964</v>
      </c>
    </row>
    <row r="215" spans="1:23" x14ac:dyDescent="0.2">
      <c r="A215" t="s">
        <v>23</v>
      </c>
      <c r="B215" t="s">
        <v>30</v>
      </c>
      <c r="C215">
        <v>107105</v>
      </c>
      <c r="D215">
        <v>107527</v>
      </c>
      <c r="E215">
        <v>423</v>
      </c>
      <c r="F215" t="s">
        <v>31</v>
      </c>
      <c r="T215" t="s">
        <v>967</v>
      </c>
      <c r="U215" t="s">
        <v>968</v>
      </c>
    </row>
    <row r="216" spans="1:23" x14ac:dyDescent="0.2">
      <c r="A216" t="s">
        <v>23</v>
      </c>
      <c r="B216" t="s">
        <v>30</v>
      </c>
      <c r="C216">
        <v>73728</v>
      </c>
      <c r="D216">
        <v>74147</v>
      </c>
      <c r="E216">
        <v>420</v>
      </c>
      <c r="F216" t="s">
        <v>33</v>
      </c>
      <c r="T216" t="s">
        <v>971</v>
      </c>
      <c r="U216" t="s">
        <v>972</v>
      </c>
    </row>
    <row r="217" spans="1:23" x14ac:dyDescent="0.2">
      <c r="A217" t="s">
        <v>23</v>
      </c>
      <c r="B217" t="s">
        <v>30</v>
      </c>
      <c r="C217">
        <v>87601</v>
      </c>
      <c r="D217">
        <v>88020</v>
      </c>
      <c r="E217">
        <v>420</v>
      </c>
      <c r="F217" t="s">
        <v>31</v>
      </c>
      <c r="T217" t="s">
        <v>976</v>
      </c>
      <c r="U217" t="s">
        <v>977</v>
      </c>
    </row>
    <row r="218" spans="1:23" x14ac:dyDescent="0.2">
      <c r="A218" t="s">
        <v>23</v>
      </c>
      <c r="B218" t="s">
        <v>30</v>
      </c>
      <c r="C218">
        <v>68904</v>
      </c>
      <c r="D218">
        <v>69296</v>
      </c>
      <c r="E218">
        <v>393</v>
      </c>
      <c r="F218" t="s">
        <v>33</v>
      </c>
      <c r="T218" t="s">
        <v>980</v>
      </c>
    </row>
    <row r="219" spans="1:23" x14ac:dyDescent="0.2">
      <c r="A219" t="s">
        <v>23</v>
      </c>
      <c r="B219" t="s">
        <v>30</v>
      </c>
      <c r="C219">
        <v>1136</v>
      </c>
      <c r="D219">
        <v>1540</v>
      </c>
      <c r="E219">
        <v>405</v>
      </c>
      <c r="F219" t="s">
        <v>33</v>
      </c>
      <c r="T219" t="s">
        <v>982</v>
      </c>
      <c r="U219" t="s">
        <v>983</v>
      </c>
    </row>
    <row r="220" spans="1:23" x14ac:dyDescent="0.2">
      <c r="A220" t="s">
        <v>23</v>
      </c>
      <c r="B220" t="s">
        <v>30</v>
      </c>
      <c r="C220">
        <v>49707</v>
      </c>
      <c r="D220">
        <v>50099</v>
      </c>
      <c r="E220">
        <v>393</v>
      </c>
      <c r="F220" t="s">
        <v>31</v>
      </c>
      <c r="T220" t="s">
        <v>985</v>
      </c>
      <c r="U220" t="s">
        <v>986</v>
      </c>
    </row>
    <row r="221" spans="1:23" x14ac:dyDescent="0.2">
      <c r="A221" t="s">
        <v>23</v>
      </c>
      <c r="B221" t="s">
        <v>30</v>
      </c>
      <c r="C221">
        <v>64868</v>
      </c>
      <c r="D221">
        <v>65245</v>
      </c>
      <c r="E221">
        <v>378</v>
      </c>
      <c r="F221" t="s">
        <v>33</v>
      </c>
      <c r="T221" t="s">
        <v>989</v>
      </c>
      <c r="U221" t="s">
        <v>990</v>
      </c>
    </row>
    <row r="222" spans="1:23" x14ac:dyDescent="0.2">
      <c r="A222" t="s">
        <v>23</v>
      </c>
      <c r="B222" t="s">
        <v>30</v>
      </c>
      <c r="C222">
        <v>36483</v>
      </c>
      <c r="D222">
        <v>36866</v>
      </c>
      <c r="E222">
        <v>384</v>
      </c>
      <c r="F222" t="s">
        <v>31</v>
      </c>
      <c r="T222" t="s">
        <v>994</v>
      </c>
      <c r="U222" t="s">
        <v>995</v>
      </c>
    </row>
    <row r="223" spans="1:23" x14ac:dyDescent="0.2">
      <c r="A223" t="s">
        <v>23</v>
      </c>
      <c r="B223" t="s">
        <v>30</v>
      </c>
      <c r="C223">
        <v>85167</v>
      </c>
      <c r="D223">
        <v>85469</v>
      </c>
      <c r="E223">
        <v>303</v>
      </c>
      <c r="F223" t="s">
        <v>31</v>
      </c>
      <c r="T223" t="s">
        <v>998</v>
      </c>
      <c r="U223" t="s">
        <v>999</v>
      </c>
    </row>
    <row r="224" spans="1:23" x14ac:dyDescent="0.2">
      <c r="A224" t="s">
        <v>23</v>
      </c>
      <c r="B224" t="s">
        <v>30</v>
      </c>
      <c r="C224">
        <v>23562</v>
      </c>
      <c r="D224">
        <v>23903</v>
      </c>
      <c r="E224">
        <v>342</v>
      </c>
      <c r="F224" t="s">
        <v>31</v>
      </c>
      <c r="T224" t="s">
        <v>1002</v>
      </c>
      <c r="U224" t="s">
        <v>1003</v>
      </c>
    </row>
    <row r="225" spans="1:21" x14ac:dyDescent="0.2">
      <c r="A225" t="s">
        <v>23</v>
      </c>
      <c r="B225" t="s">
        <v>30</v>
      </c>
      <c r="C225">
        <v>102801</v>
      </c>
      <c r="D225">
        <v>103151</v>
      </c>
      <c r="E225">
        <v>351</v>
      </c>
      <c r="F225" t="s">
        <v>31</v>
      </c>
      <c r="T225" t="s">
        <v>1007</v>
      </c>
      <c r="U225" t="s">
        <v>1008</v>
      </c>
    </row>
    <row r="226" spans="1:21" x14ac:dyDescent="0.2">
      <c r="A226" t="s">
        <v>23</v>
      </c>
      <c r="B226" t="s">
        <v>30</v>
      </c>
      <c r="C226">
        <v>71474</v>
      </c>
      <c r="D226">
        <v>71818</v>
      </c>
      <c r="E226">
        <v>345</v>
      </c>
      <c r="F226" t="s">
        <v>31</v>
      </c>
      <c r="T226" t="s">
        <v>1011</v>
      </c>
      <c r="U226" t="s">
        <v>1012</v>
      </c>
    </row>
    <row r="227" spans="1:21" x14ac:dyDescent="0.2">
      <c r="A227" t="s">
        <v>23</v>
      </c>
      <c r="B227" t="s">
        <v>30</v>
      </c>
      <c r="C227">
        <v>34736</v>
      </c>
      <c r="D227">
        <v>35074</v>
      </c>
      <c r="E227">
        <v>339</v>
      </c>
      <c r="F227" t="s">
        <v>33</v>
      </c>
      <c r="T227" t="s">
        <v>1017</v>
      </c>
    </row>
    <row r="228" spans="1:21" x14ac:dyDescent="0.2">
      <c r="A228" t="s">
        <v>23</v>
      </c>
      <c r="B228" t="s">
        <v>30</v>
      </c>
      <c r="C228">
        <v>14340</v>
      </c>
      <c r="D228">
        <v>14639</v>
      </c>
      <c r="E228">
        <v>300</v>
      </c>
      <c r="F228" t="s">
        <v>33</v>
      </c>
      <c r="T228" t="s">
        <v>1020</v>
      </c>
    </row>
    <row r="229" spans="1:21" x14ac:dyDescent="0.2">
      <c r="A229" t="s">
        <v>23</v>
      </c>
      <c r="B229" t="s">
        <v>30</v>
      </c>
      <c r="C229">
        <v>23255</v>
      </c>
      <c r="D229">
        <v>23572</v>
      </c>
      <c r="E229">
        <v>318</v>
      </c>
      <c r="F229" t="s">
        <v>31</v>
      </c>
      <c r="T229" t="s">
        <v>1024</v>
      </c>
      <c r="U229" t="s">
        <v>1025</v>
      </c>
    </row>
    <row r="230" spans="1:21" x14ac:dyDescent="0.2">
      <c r="A230" t="s">
        <v>23</v>
      </c>
      <c r="B230" t="s">
        <v>30</v>
      </c>
      <c r="C230">
        <v>24473</v>
      </c>
      <c r="D230">
        <v>24787</v>
      </c>
      <c r="E230">
        <v>315</v>
      </c>
      <c r="F230" t="s">
        <v>31</v>
      </c>
      <c r="T230" t="s">
        <v>1029</v>
      </c>
      <c r="U230" t="s">
        <v>1030</v>
      </c>
    </row>
    <row r="231" spans="1:21" x14ac:dyDescent="0.2">
      <c r="A231" t="s">
        <v>23</v>
      </c>
      <c r="B231" t="s">
        <v>30</v>
      </c>
      <c r="C231">
        <v>66782</v>
      </c>
      <c r="D231">
        <v>67072</v>
      </c>
      <c r="E231">
        <v>291</v>
      </c>
      <c r="F231" t="s">
        <v>33</v>
      </c>
      <c r="T231" t="s">
        <v>1033</v>
      </c>
    </row>
    <row r="232" spans="1:21" x14ac:dyDescent="0.2">
      <c r="A232" t="s">
        <v>23</v>
      </c>
      <c r="B232" t="s">
        <v>30</v>
      </c>
      <c r="C232">
        <v>1515</v>
      </c>
      <c r="D232">
        <v>1820</v>
      </c>
      <c r="E232">
        <v>306</v>
      </c>
      <c r="F232" t="s">
        <v>33</v>
      </c>
      <c r="T232" t="s">
        <v>1035</v>
      </c>
    </row>
    <row r="233" spans="1:21" x14ac:dyDescent="0.2">
      <c r="A233" t="s">
        <v>23</v>
      </c>
      <c r="B233" t="s">
        <v>30</v>
      </c>
      <c r="C233">
        <v>95256</v>
      </c>
      <c r="D233">
        <v>95549</v>
      </c>
      <c r="E233">
        <v>294</v>
      </c>
      <c r="F233" t="s">
        <v>33</v>
      </c>
      <c r="T233" t="s">
        <v>1037</v>
      </c>
    </row>
    <row r="234" spans="1:21" x14ac:dyDescent="0.2">
      <c r="A234" t="s">
        <v>23</v>
      </c>
      <c r="B234" t="s">
        <v>30</v>
      </c>
      <c r="C234">
        <v>30281</v>
      </c>
      <c r="D234">
        <v>30574</v>
      </c>
      <c r="E234">
        <v>294</v>
      </c>
      <c r="F234" t="s">
        <v>33</v>
      </c>
      <c r="T234" t="s">
        <v>1039</v>
      </c>
    </row>
    <row r="235" spans="1:21" x14ac:dyDescent="0.2">
      <c r="A235" t="s">
        <v>23</v>
      </c>
      <c r="B235" t="s">
        <v>30</v>
      </c>
      <c r="C235">
        <v>24181</v>
      </c>
      <c r="D235">
        <v>24462</v>
      </c>
      <c r="E235">
        <v>282</v>
      </c>
      <c r="F235" t="s">
        <v>31</v>
      </c>
      <c r="T235" t="s">
        <v>1041</v>
      </c>
      <c r="U235" t="s">
        <v>1042</v>
      </c>
    </row>
    <row r="236" spans="1:21" x14ac:dyDescent="0.2">
      <c r="A236" t="s">
        <v>23</v>
      </c>
      <c r="B236" t="s">
        <v>30</v>
      </c>
      <c r="C236">
        <v>38437</v>
      </c>
      <c r="D236">
        <v>38730</v>
      </c>
      <c r="E236">
        <v>294</v>
      </c>
      <c r="F236" t="s">
        <v>33</v>
      </c>
      <c r="T236" t="s">
        <v>1044</v>
      </c>
      <c r="U236" t="s">
        <v>1045</v>
      </c>
    </row>
    <row r="237" spans="1:21" x14ac:dyDescent="0.2">
      <c r="A237" t="s">
        <v>23</v>
      </c>
      <c r="B237" t="s">
        <v>30</v>
      </c>
      <c r="C237">
        <v>106087</v>
      </c>
      <c r="D237">
        <v>106371</v>
      </c>
      <c r="E237">
        <v>285</v>
      </c>
      <c r="F237" t="s">
        <v>33</v>
      </c>
      <c r="T237" t="s">
        <v>1047</v>
      </c>
      <c r="U237" t="s">
        <v>1048</v>
      </c>
    </row>
    <row r="238" spans="1:21" x14ac:dyDescent="0.2">
      <c r="A238" t="s">
        <v>23</v>
      </c>
      <c r="B238" t="s">
        <v>30</v>
      </c>
      <c r="C238">
        <v>105753</v>
      </c>
      <c r="D238">
        <v>106043</v>
      </c>
      <c r="E238">
        <v>291</v>
      </c>
      <c r="F238" t="s">
        <v>33</v>
      </c>
      <c r="T238" t="s">
        <v>1050</v>
      </c>
      <c r="U238" t="s">
        <v>1051</v>
      </c>
    </row>
    <row r="239" spans="1:21" x14ac:dyDescent="0.2">
      <c r="A239" t="s">
        <v>23</v>
      </c>
      <c r="B239" t="s">
        <v>30</v>
      </c>
      <c r="C239">
        <v>93233</v>
      </c>
      <c r="D239">
        <v>93520</v>
      </c>
      <c r="E239">
        <v>288</v>
      </c>
      <c r="F239" t="s">
        <v>33</v>
      </c>
      <c r="T239" t="s">
        <v>1054</v>
      </c>
      <c r="U239" t="s">
        <v>1055</v>
      </c>
    </row>
    <row r="240" spans="1:21" x14ac:dyDescent="0.2">
      <c r="A240" t="s">
        <v>23</v>
      </c>
      <c r="B240" t="s">
        <v>30</v>
      </c>
      <c r="C240">
        <v>21479</v>
      </c>
      <c r="D240">
        <v>21760</v>
      </c>
      <c r="E240">
        <v>282</v>
      </c>
      <c r="F240" t="s">
        <v>33</v>
      </c>
      <c r="T240" t="s">
        <v>1058</v>
      </c>
      <c r="U240" t="s">
        <v>1059</v>
      </c>
    </row>
    <row r="241" spans="1:21" x14ac:dyDescent="0.2">
      <c r="A241" t="s">
        <v>23</v>
      </c>
      <c r="B241" t="s">
        <v>30</v>
      </c>
      <c r="C241">
        <v>71972</v>
      </c>
      <c r="D241">
        <v>72238</v>
      </c>
      <c r="E241">
        <v>267</v>
      </c>
      <c r="F241" t="s">
        <v>31</v>
      </c>
      <c r="T241" t="s">
        <v>1061</v>
      </c>
    </row>
    <row r="242" spans="1:21" x14ac:dyDescent="0.2">
      <c r="A242" t="s">
        <v>23</v>
      </c>
      <c r="B242" t="s">
        <v>30</v>
      </c>
      <c r="C242">
        <v>15233</v>
      </c>
      <c r="D242">
        <v>15481</v>
      </c>
      <c r="E242">
        <v>249</v>
      </c>
      <c r="F242" t="s">
        <v>33</v>
      </c>
      <c r="T242" t="s">
        <v>1063</v>
      </c>
      <c r="U242" t="s">
        <v>1064</v>
      </c>
    </row>
    <row r="243" spans="1:21" x14ac:dyDescent="0.2">
      <c r="A243" t="s">
        <v>23</v>
      </c>
      <c r="B243" t="s">
        <v>30</v>
      </c>
      <c r="C243">
        <v>56357</v>
      </c>
      <c r="D243" t="s">
        <v>1067</v>
      </c>
      <c r="E243" t="s">
        <v>1068</v>
      </c>
      <c r="F243" t="s">
        <v>33</v>
      </c>
      <c r="T243" t="s">
        <v>1069</v>
      </c>
    </row>
    <row r="244" spans="1:21" x14ac:dyDescent="0.2">
      <c r="A244" t="s">
        <v>23</v>
      </c>
      <c r="B244" t="s">
        <v>30</v>
      </c>
      <c r="C244">
        <v>103187</v>
      </c>
      <c r="D244">
        <v>103417</v>
      </c>
      <c r="E244">
        <v>231</v>
      </c>
      <c r="F244" t="s">
        <v>33</v>
      </c>
      <c r="T244" t="s">
        <v>1071</v>
      </c>
    </row>
    <row r="245" spans="1:21" x14ac:dyDescent="0.2">
      <c r="A245" t="s">
        <v>23</v>
      </c>
      <c r="B245" t="s">
        <v>30</v>
      </c>
      <c r="C245">
        <v>90353</v>
      </c>
      <c r="D245">
        <v>90601</v>
      </c>
      <c r="E245">
        <v>249</v>
      </c>
      <c r="F245" t="s">
        <v>33</v>
      </c>
      <c r="T245" t="s">
        <v>1073</v>
      </c>
      <c r="U245" t="s">
        <v>1074</v>
      </c>
    </row>
    <row r="246" spans="1:21" x14ac:dyDescent="0.2">
      <c r="A246" t="s">
        <v>23</v>
      </c>
      <c r="B246" t="s">
        <v>30</v>
      </c>
      <c r="C246">
        <v>90973</v>
      </c>
      <c r="D246">
        <v>91218</v>
      </c>
      <c r="E246">
        <v>246</v>
      </c>
      <c r="F246" t="s">
        <v>31</v>
      </c>
      <c r="T246" t="s">
        <v>1076</v>
      </c>
      <c r="U246" t="s">
        <v>1077</v>
      </c>
    </row>
    <row r="247" spans="1:21" x14ac:dyDescent="0.2">
      <c r="A247" t="s">
        <v>23</v>
      </c>
      <c r="B247" t="s">
        <v>30</v>
      </c>
      <c r="C247">
        <v>99216</v>
      </c>
      <c r="D247">
        <v>99449</v>
      </c>
      <c r="E247">
        <v>234</v>
      </c>
      <c r="F247" t="s">
        <v>31</v>
      </c>
      <c r="T247" t="s">
        <v>1079</v>
      </c>
      <c r="U247" t="s">
        <v>1080</v>
      </c>
    </row>
    <row r="248" spans="1:21" x14ac:dyDescent="0.2">
      <c r="A248" t="s">
        <v>23</v>
      </c>
      <c r="B248" t="s">
        <v>30</v>
      </c>
      <c r="C248">
        <v>15996</v>
      </c>
      <c r="D248">
        <v>16235</v>
      </c>
      <c r="E248">
        <v>240</v>
      </c>
      <c r="F248" t="s">
        <v>31</v>
      </c>
      <c r="T248" t="s">
        <v>1082</v>
      </c>
      <c r="U248" t="s">
        <v>1083</v>
      </c>
    </row>
    <row r="249" spans="1:21" x14ac:dyDescent="0.2">
      <c r="A249" t="s">
        <v>23</v>
      </c>
      <c r="B249" t="s">
        <v>30</v>
      </c>
      <c r="C249">
        <v>113239</v>
      </c>
      <c r="D249">
        <v>113463</v>
      </c>
      <c r="E249">
        <v>225</v>
      </c>
      <c r="F249" t="s">
        <v>33</v>
      </c>
      <c r="T249" t="s">
        <v>1085</v>
      </c>
      <c r="U249" t="s">
        <v>1086</v>
      </c>
    </row>
    <row r="250" spans="1:21" x14ac:dyDescent="0.2">
      <c r="A250" t="s">
        <v>23</v>
      </c>
      <c r="B250" t="s">
        <v>30</v>
      </c>
      <c r="C250">
        <v>17218</v>
      </c>
      <c r="D250">
        <v>17439</v>
      </c>
      <c r="E250">
        <v>222</v>
      </c>
      <c r="F250" t="s">
        <v>31</v>
      </c>
      <c r="T250" t="s">
        <v>1089</v>
      </c>
      <c r="U250" t="s">
        <v>1090</v>
      </c>
    </row>
    <row r="251" spans="1:21" x14ac:dyDescent="0.2">
      <c r="A251" t="s">
        <v>23</v>
      </c>
      <c r="B251" t="s">
        <v>30</v>
      </c>
      <c r="C251">
        <v>107531</v>
      </c>
      <c r="D251">
        <v>107746</v>
      </c>
      <c r="E251">
        <v>216</v>
      </c>
      <c r="F251" t="s">
        <v>31</v>
      </c>
      <c r="T251" t="s">
        <v>1094</v>
      </c>
      <c r="U251" t="s">
        <v>1095</v>
      </c>
    </row>
    <row r="252" spans="1:21" x14ac:dyDescent="0.2">
      <c r="A252" t="s">
        <v>23</v>
      </c>
      <c r="B252" t="s">
        <v>30</v>
      </c>
      <c r="C252" t="s">
        <v>1098</v>
      </c>
      <c r="D252">
        <v>69408</v>
      </c>
      <c r="E252" t="s">
        <v>1099</v>
      </c>
      <c r="F252" t="s">
        <v>33</v>
      </c>
      <c r="T252" t="s">
        <v>1100</v>
      </c>
    </row>
    <row r="253" spans="1:21" x14ac:dyDescent="0.2">
      <c r="A253" t="s">
        <v>23</v>
      </c>
      <c r="B253" t="s">
        <v>30</v>
      </c>
      <c r="C253">
        <v>110068</v>
      </c>
      <c r="D253">
        <v>110283</v>
      </c>
      <c r="E253">
        <v>216</v>
      </c>
      <c r="F253" t="s">
        <v>31</v>
      </c>
      <c r="T253" t="s">
        <v>1101</v>
      </c>
      <c r="U253" t="s">
        <v>1102</v>
      </c>
    </row>
    <row r="254" spans="1:21" x14ac:dyDescent="0.2">
      <c r="A254" t="s">
        <v>23</v>
      </c>
      <c r="B254" t="s">
        <v>30</v>
      </c>
      <c r="C254">
        <v>67163</v>
      </c>
      <c r="D254">
        <v>67378</v>
      </c>
      <c r="E254">
        <v>216</v>
      </c>
      <c r="F254" t="s">
        <v>33</v>
      </c>
      <c r="T254" t="s">
        <v>1104</v>
      </c>
      <c r="U254" t="s">
        <v>1105</v>
      </c>
    </row>
    <row r="255" spans="1:21" x14ac:dyDescent="0.2">
      <c r="A255" t="s">
        <v>23</v>
      </c>
      <c r="B255" t="s">
        <v>30</v>
      </c>
      <c r="C255">
        <v>73270</v>
      </c>
      <c r="D255">
        <v>73485</v>
      </c>
      <c r="E255">
        <v>216</v>
      </c>
      <c r="F255" t="s">
        <v>31</v>
      </c>
      <c r="T255" t="s">
        <v>1107</v>
      </c>
      <c r="U255" t="s">
        <v>1108</v>
      </c>
    </row>
    <row r="256" spans="1:21" x14ac:dyDescent="0.2">
      <c r="A256" t="s">
        <v>23</v>
      </c>
      <c r="B256" t="s">
        <v>30</v>
      </c>
      <c r="C256">
        <v>97277</v>
      </c>
      <c r="D256">
        <v>97492</v>
      </c>
      <c r="E256">
        <v>216</v>
      </c>
      <c r="F256" t="s">
        <v>31</v>
      </c>
      <c r="T256" t="s">
        <v>1110</v>
      </c>
    </row>
    <row r="257" spans="1:28" x14ac:dyDescent="0.2">
      <c r="A257" t="s">
        <v>23</v>
      </c>
      <c r="B257" t="s">
        <v>30</v>
      </c>
      <c r="C257">
        <v>93656</v>
      </c>
      <c r="D257">
        <v>93865</v>
      </c>
      <c r="E257">
        <v>210</v>
      </c>
      <c r="F257" t="s">
        <v>33</v>
      </c>
      <c r="T257" t="s">
        <v>1112</v>
      </c>
      <c r="U257" t="s">
        <v>1113</v>
      </c>
    </row>
    <row r="258" spans="1:28" x14ac:dyDescent="0.2">
      <c r="A258" t="s">
        <v>23</v>
      </c>
      <c r="B258" t="s">
        <v>30</v>
      </c>
      <c r="C258">
        <v>95697</v>
      </c>
      <c r="D258">
        <v>95903</v>
      </c>
      <c r="E258">
        <v>207</v>
      </c>
      <c r="F258" t="s">
        <v>33</v>
      </c>
      <c r="T258" t="s">
        <v>1115</v>
      </c>
      <c r="U258" t="s">
        <v>1116</v>
      </c>
    </row>
    <row r="259" spans="1:28" x14ac:dyDescent="0.2">
      <c r="A259" t="s">
        <v>23</v>
      </c>
      <c r="B259" t="s">
        <v>30</v>
      </c>
      <c r="C259" t="s">
        <v>1118</v>
      </c>
      <c r="D259">
        <v>100868</v>
      </c>
      <c r="E259" t="s">
        <v>1119</v>
      </c>
      <c r="F259" t="s">
        <v>33</v>
      </c>
      <c r="T259" t="s">
        <v>1120</v>
      </c>
    </row>
    <row r="260" spans="1:28" x14ac:dyDescent="0.2">
      <c r="A260" t="s">
        <v>23</v>
      </c>
      <c r="B260" t="s">
        <v>30</v>
      </c>
      <c r="C260">
        <v>27859</v>
      </c>
      <c r="D260">
        <v>28053</v>
      </c>
      <c r="E260">
        <v>195</v>
      </c>
      <c r="F260" t="s">
        <v>33</v>
      </c>
      <c r="T260" t="s">
        <v>1121</v>
      </c>
      <c r="U260" t="s">
        <v>1122</v>
      </c>
    </row>
    <row r="261" spans="1:28" x14ac:dyDescent="0.2">
      <c r="A261" t="s">
        <v>23</v>
      </c>
      <c r="B261" t="s">
        <v>30</v>
      </c>
      <c r="C261">
        <v>116636</v>
      </c>
      <c r="D261">
        <v>116830</v>
      </c>
      <c r="E261">
        <v>195</v>
      </c>
      <c r="F261" t="s">
        <v>33</v>
      </c>
      <c r="T261" t="s">
        <v>1124</v>
      </c>
      <c r="U261" t="s">
        <v>1125</v>
      </c>
    </row>
    <row r="262" spans="1:28" x14ac:dyDescent="0.2">
      <c r="A262" t="s">
        <v>23</v>
      </c>
      <c r="B262" t="s">
        <v>30</v>
      </c>
      <c r="C262">
        <v>23890</v>
      </c>
      <c r="D262" t="s">
        <v>1128</v>
      </c>
      <c r="E262" t="s">
        <v>1129</v>
      </c>
      <c r="F262" t="s">
        <v>31</v>
      </c>
      <c r="T262" t="s">
        <v>1130</v>
      </c>
      <c r="U262" t="s">
        <v>1131</v>
      </c>
    </row>
    <row r="263" spans="1:28" x14ac:dyDescent="0.2">
      <c r="A263" t="s">
        <v>23</v>
      </c>
      <c r="B263" t="s">
        <v>30</v>
      </c>
      <c r="C263">
        <v>81723</v>
      </c>
      <c r="D263">
        <v>81878</v>
      </c>
      <c r="E263">
        <v>156</v>
      </c>
      <c r="F263" t="s">
        <v>33</v>
      </c>
      <c r="T263" t="s">
        <v>1133</v>
      </c>
    </row>
    <row r="264" spans="1:28" x14ac:dyDescent="0.2">
      <c r="A264" t="s">
        <v>1138</v>
      </c>
      <c r="B264" t="s">
        <v>30</v>
      </c>
      <c r="C264">
        <v>5</v>
      </c>
      <c r="D264">
        <v>4</v>
      </c>
      <c r="E264">
        <v>0</v>
      </c>
      <c r="F264" t="s">
        <v>481</v>
      </c>
      <c r="I264" t="s">
        <v>87</v>
      </c>
      <c r="J264">
        <v>24</v>
      </c>
      <c r="K264" s="1">
        <v>0.20100000000000001</v>
      </c>
      <c r="L264" t="e">
        <f>+GAACAGTACGC</f>
        <v>#NAME?</v>
      </c>
      <c r="N264">
        <v>184</v>
      </c>
      <c r="O264" t="s">
        <v>498</v>
      </c>
      <c r="P264" t="s">
        <v>499</v>
      </c>
      <c r="Q264" s="3">
        <v>4.0999999999999999E-45</v>
      </c>
      <c r="R264">
        <v>3</v>
      </c>
      <c r="T264" t="s">
        <v>600</v>
      </c>
      <c r="X264" t="s">
        <v>90</v>
      </c>
      <c r="AA264" t="s">
        <v>1138</v>
      </c>
      <c r="AB264" t="s">
        <v>602</v>
      </c>
    </row>
    <row r="265" spans="1:28" x14ac:dyDescent="0.2">
      <c r="A265" t="s">
        <v>480</v>
      </c>
      <c r="B265" t="s">
        <v>30</v>
      </c>
      <c r="C265">
        <v>14415</v>
      </c>
      <c r="D265">
        <v>14415</v>
      </c>
      <c r="E265">
        <v>1</v>
      </c>
      <c r="F265" t="s">
        <v>481</v>
      </c>
      <c r="I265" t="s">
        <v>902</v>
      </c>
      <c r="J265">
        <v>225</v>
      </c>
      <c r="K265" s="1">
        <v>0.57799999999999996</v>
      </c>
      <c r="L265" t="s">
        <v>501</v>
      </c>
      <c r="M265" t="s">
        <v>1139</v>
      </c>
      <c r="N265">
        <v>1382</v>
      </c>
      <c r="O265" t="s">
        <v>502</v>
      </c>
      <c r="P265" t="s">
        <v>494</v>
      </c>
      <c r="Q265" s="3">
        <v>5.7999999999999998E-9</v>
      </c>
      <c r="R265">
        <v>3</v>
      </c>
      <c r="T265" t="s">
        <v>1020</v>
      </c>
      <c r="X265" t="s">
        <v>905</v>
      </c>
      <c r="Y265" s="1">
        <v>0.41799999999999998</v>
      </c>
      <c r="Z265" t="s">
        <v>503</v>
      </c>
      <c r="AA265" t="s">
        <v>480</v>
      </c>
      <c r="AB265" t="s">
        <v>1021</v>
      </c>
    </row>
    <row r="266" spans="1:28" x14ac:dyDescent="0.2">
      <c r="A266" t="s">
        <v>1140</v>
      </c>
      <c r="B266" t="s">
        <v>30</v>
      </c>
      <c r="C266">
        <v>14438</v>
      </c>
      <c r="D266">
        <v>14439</v>
      </c>
      <c r="E266">
        <v>2</v>
      </c>
      <c r="F266" t="s">
        <v>481</v>
      </c>
      <c r="I266" t="s">
        <v>902</v>
      </c>
      <c r="J266">
        <v>201</v>
      </c>
      <c r="K266" t="s">
        <v>1141</v>
      </c>
      <c r="L266" t="s">
        <v>1142</v>
      </c>
      <c r="M266" t="s">
        <v>1143</v>
      </c>
      <c r="N266" t="s">
        <v>1144</v>
      </c>
      <c r="O266" t="s">
        <v>486</v>
      </c>
      <c r="P266" t="s">
        <v>494</v>
      </c>
      <c r="Q266" s="3">
        <v>1.8E-88</v>
      </c>
      <c r="R266">
        <v>3</v>
      </c>
      <c r="T266" t="s">
        <v>1020</v>
      </c>
      <c r="X266" t="s">
        <v>905</v>
      </c>
      <c r="Z266" t="s">
        <v>1145</v>
      </c>
      <c r="AA266" t="s">
        <v>1140</v>
      </c>
      <c r="AB266" t="s">
        <v>1021</v>
      </c>
    </row>
    <row r="267" spans="1:28" x14ac:dyDescent="0.2">
      <c r="A267" t="s">
        <v>504</v>
      </c>
      <c r="B267" t="s">
        <v>30</v>
      </c>
      <c r="C267">
        <v>14487</v>
      </c>
      <c r="D267">
        <v>14487</v>
      </c>
      <c r="E267">
        <v>1</v>
      </c>
      <c r="F267" t="s">
        <v>481</v>
      </c>
      <c r="I267" t="s">
        <v>902</v>
      </c>
      <c r="J267">
        <v>153</v>
      </c>
      <c r="K267" s="1">
        <v>0.37</v>
      </c>
      <c r="L267" t="s">
        <v>505</v>
      </c>
      <c r="M267" t="s">
        <v>1146</v>
      </c>
      <c r="N267">
        <v>2440</v>
      </c>
      <c r="O267" t="s">
        <v>502</v>
      </c>
      <c r="P267" t="s">
        <v>494</v>
      </c>
      <c r="Q267" s="3">
        <v>3.1999999999999999E-84</v>
      </c>
      <c r="R267">
        <v>3</v>
      </c>
      <c r="T267" t="s">
        <v>1020</v>
      </c>
      <c r="X267" t="s">
        <v>905</v>
      </c>
      <c r="Y267" s="1">
        <v>0.26100000000000001</v>
      </c>
      <c r="Z267" t="s">
        <v>488</v>
      </c>
      <c r="AA267" t="s">
        <v>504</v>
      </c>
      <c r="AB267" t="s">
        <v>1021</v>
      </c>
    </row>
    <row r="268" spans="1:28" x14ac:dyDescent="0.2">
      <c r="A268" t="s">
        <v>504</v>
      </c>
      <c r="B268" t="s">
        <v>30</v>
      </c>
      <c r="C268">
        <v>14511</v>
      </c>
      <c r="D268">
        <v>14511</v>
      </c>
      <c r="E268">
        <v>1</v>
      </c>
      <c r="F268" t="s">
        <v>481</v>
      </c>
      <c r="H268" t="s">
        <v>1147</v>
      </c>
      <c r="I268" t="s">
        <v>902</v>
      </c>
      <c r="J268">
        <v>129</v>
      </c>
      <c r="K268" s="1">
        <v>0.38600000000000001</v>
      </c>
      <c r="L268" t="s">
        <v>531</v>
      </c>
      <c r="M268" t="s">
        <v>1148</v>
      </c>
      <c r="N268">
        <v>2651</v>
      </c>
      <c r="O268" t="s">
        <v>485</v>
      </c>
      <c r="P268" t="s">
        <v>486</v>
      </c>
      <c r="Q268" s="3">
        <v>9.7999999999999993E-53</v>
      </c>
      <c r="R268">
        <v>3</v>
      </c>
      <c r="T268" t="s">
        <v>1020</v>
      </c>
      <c r="X268" t="s">
        <v>905</v>
      </c>
      <c r="Y268" s="1">
        <v>0.61099999999999999</v>
      </c>
      <c r="Z268" t="s">
        <v>503</v>
      </c>
      <c r="AA268" t="s">
        <v>504</v>
      </c>
      <c r="AB268" t="s">
        <v>1021</v>
      </c>
    </row>
    <row r="269" spans="1:28" x14ac:dyDescent="0.2">
      <c r="A269" t="s">
        <v>503</v>
      </c>
      <c r="B269" t="s">
        <v>30</v>
      </c>
      <c r="C269">
        <v>14577</v>
      </c>
      <c r="D269">
        <v>14577</v>
      </c>
      <c r="E269">
        <v>1</v>
      </c>
      <c r="F269" t="s">
        <v>481</v>
      </c>
      <c r="I269" t="s">
        <v>902</v>
      </c>
      <c r="J269">
        <v>63</v>
      </c>
      <c r="K269" s="1">
        <v>0.36699999999999999</v>
      </c>
      <c r="L269" t="s">
        <v>511</v>
      </c>
      <c r="M269" t="s">
        <v>1149</v>
      </c>
      <c r="N269">
        <v>2773</v>
      </c>
      <c r="O269" t="s">
        <v>502</v>
      </c>
      <c r="P269" t="s">
        <v>494</v>
      </c>
      <c r="Q269" s="3">
        <v>1.9E-92</v>
      </c>
      <c r="R269">
        <v>3</v>
      </c>
      <c r="T269" t="s">
        <v>1020</v>
      </c>
      <c r="X269" t="s">
        <v>905</v>
      </c>
      <c r="Y269" s="1">
        <v>0.63100000000000001</v>
      </c>
      <c r="Z269" t="s">
        <v>480</v>
      </c>
      <c r="AA269" t="s">
        <v>503</v>
      </c>
      <c r="AB269" t="s">
        <v>1021</v>
      </c>
    </row>
    <row r="270" spans="1:28" x14ac:dyDescent="0.2">
      <c r="A270" t="s">
        <v>503</v>
      </c>
      <c r="B270" t="s">
        <v>30</v>
      </c>
      <c r="C270">
        <v>14592</v>
      </c>
      <c r="D270">
        <v>14592</v>
      </c>
      <c r="E270">
        <v>1</v>
      </c>
      <c r="F270" t="s">
        <v>481</v>
      </c>
      <c r="I270" t="s">
        <v>902</v>
      </c>
      <c r="J270">
        <v>48</v>
      </c>
      <c r="K270" s="1">
        <v>0.754</v>
      </c>
      <c r="L270" t="s">
        <v>528</v>
      </c>
      <c r="M270" t="s">
        <v>1150</v>
      </c>
      <c r="N270">
        <v>2793</v>
      </c>
      <c r="O270" t="s">
        <v>485</v>
      </c>
      <c r="P270" t="s">
        <v>494</v>
      </c>
      <c r="Q270">
        <v>0</v>
      </c>
      <c r="R270">
        <v>3</v>
      </c>
      <c r="T270" t="s">
        <v>1020</v>
      </c>
      <c r="X270" t="s">
        <v>905</v>
      </c>
      <c r="Y270" s="1">
        <v>0.245</v>
      </c>
      <c r="Z270" t="s">
        <v>488</v>
      </c>
      <c r="AA270" t="s">
        <v>503</v>
      </c>
      <c r="AB270" t="s">
        <v>1021</v>
      </c>
    </row>
    <row r="271" spans="1:28" x14ac:dyDescent="0.2">
      <c r="A271" t="s">
        <v>503</v>
      </c>
      <c r="B271" t="s">
        <v>30</v>
      </c>
      <c r="C271">
        <v>14592</v>
      </c>
      <c r="D271">
        <v>14592</v>
      </c>
      <c r="E271">
        <v>1</v>
      </c>
      <c r="F271" t="s">
        <v>481</v>
      </c>
      <c r="H271" t="s">
        <v>1151</v>
      </c>
      <c r="I271" t="s">
        <v>67</v>
      </c>
      <c r="J271">
        <v>542</v>
      </c>
      <c r="K271" s="1">
        <v>0.754</v>
      </c>
      <c r="L271" t="s">
        <v>528</v>
      </c>
      <c r="M271" t="s">
        <v>1152</v>
      </c>
      <c r="N271">
        <v>2793</v>
      </c>
      <c r="O271" t="s">
        <v>485</v>
      </c>
      <c r="P271" t="s">
        <v>486</v>
      </c>
      <c r="Q271">
        <v>0</v>
      </c>
      <c r="R271">
        <v>2</v>
      </c>
      <c r="T271" t="s">
        <v>887</v>
      </c>
      <c r="X271" t="s">
        <v>70</v>
      </c>
      <c r="Y271" s="1">
        <v>0.245</v>
      </c>
      <c r="Z271" t="s">
        <v>488</v>
      </c>
      <c r="AA271" t="s">
        <v>503</v>
      </c>
      <c r="AB271" t="s">
        <v>889</v>
      </c>
    </row>
    <row r="272" spans="1:28" x14ac:dyDescent="0.2">
      <c r="A272" t="s">
        <v>503</v>
      </c>
      <c r="B272" t="s">
        <v>30</v>
      </c>
      <c r="C272">
        <v>14627</v>
      </c>
      <c r="D272">
        <v>14627</v>
      </c>
      <c r="E272">
        <v>1</v>
      </c>
      <c r="F272" t="s">
        <v>481</v>
      </c>
      <c r="H272" t="s">
        <v>552</v>
      </c>
      <c r="I272" t="s">
        <v>902</v>
      </c>
      <c r="J272">
        <v>13</v>
      </c>
      <c r="K272" s="1">
        <v>0.38200000000000001</v>
      </c>
      <c r="L272" t="s">
        <v>511</v>
      </c>
      <c r="M272" t="s">
        <v>1153</v>
      </c>
      <c r="N272">
        <v>2518</v>
      </c>
      <c r="O272" t="s">
        <v>502</v>
      </c>
      <c r="P272" t="s">
        <v>486</v>
      </c>
      <c r="Q272">
        <v>0</v>
      </c>
      <c r="R272">
        <v>1</v>
      </c>
      <c r="T272" t="s">
        <v>1020</v>
      </c>
      <c r="X272" t="s">
        <v>905</v>
      </c>
      <c r="Y272" s="1">
        <v>0.61399999999999999</v>
      </c>
      <c r="Z272" t="s">
        <v>480</v>
      </c>
      <c r="AA272" t="s">
        <v>503</v>
      </c>
      <c r="AB272" t="s">
        <v>1021</v>
      </c>
    </row>
    <row r="273" spans="1:28" x14ac:dyDescent="0.2">
      <c r="A273" t="s">
        <v>503</v>
      </c>
      <c r="B273" t="s">
        <v>30</v>
      </c>
      <c r="C273">
        <v>14627</v>
      </c>
      <c r="D273">
        <v>14627</v>
      </c>
      <c r="E273">
        <v>1</v>
      </c>
      <c r="F273" t="s">
        <v>481</v>
      </c>
      <c r="I273" t="s">
        <v>67</v>
      </c>
      <c r="J273">
        <v>507</v>
      </c>
      <c r="K273" s="1">
        <v>0.38200000000000001</v>
      </c>
      <c r="L273" t="s">
        <v>511</v>
      </c>
      <c r="M273" t="s">
        <v>1154</v>
      </c>
      <c r="N273">
        <v>2518</v>
      </c>
      <c r="O273" t="s">
        <v>502</v>
      </c>
      <c r="P273" t="s">
        <v>494</v>
      </c>
      <c r="Q273">
        <v>0</v>
      </c>
      <c r="R273">
        <v>3</v>
      </c>
      <c r="T273" t="s">
        <v>887</v>
      </c>
      <c r="X273" t="s">
        <v>70</v>
      </c>
      <c r="Y273" s="1">
        <v>0.61399999999999999</v>
      </c>
      <c r="Z273" t="s">
        <v>480</v>
      </c>
      <c r="AA273" t="s">
        <v>503</v>
      </c>
      <c r="AB273" t="s">
        <v>889</v>
      </c>
    </row>
    <row r="274" spans="1:28" x14ac:dyDescent="0.2">
      <c r="A274" t="s">
        <v>488</v>
      </c>
      <c r="B274" t="s">
        <v>30</v>
      </c>
      <c r="C274">
        <v>14648</v>
      </c>
      <c r="D274">
        <v>14648</v>
      </c>
      <c r="E274">
        <v>1</v>
      </c>
      <c r="F274" t="s">
        <v>481</v>
      </c>
      <c r="I274" t="s">
        <v>67</v>
      </c>
      <c r="J274">
        <v>486</v>
      </c>
      <c r="K274" s="1">
        <v>0.32400000000000001</v>
      </c>
      <c r="L274" t="s">
        <v>1155</v>
      </c>
      <c r="M274" t="s">
        <v>1156</v>
      </c>
      <c r="N274">
        <v>2348</v>
      </c>
      <c r="O274" t="s">
        <v>485</v>
      </c>
      <c r="P274" t="s">
        <v>494</v>
      </c>
      <c r="Q274" s="3">
        <v>4.2999999999999998E-137</v>
      </c>
      <c r="R274">
        <v>3</v>
      </c>
      <c r="T274" t="s">
        <v>887</v>
      </c>
      <c r="X274" t="s">
        <v>70</v>
      </c>
      <c r="Y274" s="1">
        <v>0.67600000000000005</v>
      </c>
      <c r="Z274" t="s">
        <v>503</v>
      </c>
      <c r="AA274" t="s">
        <v>488</v>
      </c>
      <c r="AB274" t="s">
        <v>889</v>
      </c>
    </row>
    <row r="275" spans="1:28" x14ac:dyDescent="0.2">
      <c r="A275" t="s">
        <v>488</v>
      </c>
      <c r="B275" t="s">
        <v>30</v>
      </c>
      <c r="C275">
        <v>14681</v>
      </c>
      <c r="D275">
        <v>14681</v>
      </c>
      <c r="E275">
        <v>1</v>
      </c>
      <c r="F275" t="s">
        <v>481</v>
      </c>
      <c r="I275" t="s">
        <v>67</v>
      </c>
      <c r="J275">
        <v>453</v>
      </c>
      <c r="K275" s="1">
        <v>0.27</v>
      </c>
      <c r="L275" t="s">
        <v>512</v>
      </c>
      <c r="M275" t="s">
        <v>1157</v>
      </c>
      <c r="N275">
        <v>1828</v>
      </c>
      <c r="O275" t="s">
        <v>485</v>
      </c>
      <c r="P275" t="s">
        <v>494</v>
      </c>
      <c r="Q275" s="3">
        <v>1.6000000000000001E-61</v>
      </c>
      <c r="R275">
        <v>3</v>
      </c>
      <c r="T275" t="s">
        <v>887</v>
      </c>
      <c r="X275" t="s">
        <v>70</v>
      </c>
      <c r="Y275" s="1">
        <v>0.72699999999999998</v>
      </c>
      <c r="Z275" t="s">
        <v>480</v>
      </c>
      <c r="AA275" t="s">
        <v>488</v>
      </c>
      <c r="AB275" t="s">
        <v>889</v>
      </c>
    </row>
    <row r="276" spans="1:28" x14ac:dyDescent="0.2">
      <c r="A276" t="s">
        <v>504</v>
      </c>
      <c r="B276" t="s">
        <v>30</v>
      </c>
      <c r="C276">
        <v>14690</v>
      </c>
      <c r="D276">
        <v>14690</v>
      </c>
      <c r="E276">
        <v>1</v>
      </c>
      <c r="F276" t="s">
        <v>481</v>
      </c>
      <c r="I276" t="s">
        <v>67</v>
      </c>
      <c r="J276">
        <v>444</v>
      </c>
      <c r="K276" s="1">
        <v>0.25800000000000001</v>
      </c>
      <c r="L276" t="s">
        <v>505</v>
      </c>
      <c r="M276" t="s">
        <v>1146</v>
      </c>
      <c r="N276">
        <v>1757</v>
      </c>
      <c r="O276" t="s">
        <v>502</v>
      </c>
      <c r="P276" t="s">
        <v>494</v>
      </c>
      <c r="Q276" s="3">
        <v>1.6E-50</v>
      </c>
      <c r="R276">
        <v>3</v>
      </c>
      <c r="T276" t="s">
        <v>887</v>
      </c>
      <c r="X276" t="s">
        <v>70</v>
      </c>
      <c r="Y276" s="1">
        <v>0.73899999999999999</v>
      </c>
      <c r="Z276" t="s">
        <v>488</v>
      </c>
      <c r="AA276" t="s">
        <v>504</v>
      </c>
      <c r="AB276" t="s">
        <v>889</v>
      </c>
    </row>
    <row r="277" spans="1:28" x14ac:dyDescent="0.2">
      <c r="A277" t="s">
        <v>504</v>
      </c>
      <c r="B277" t="s">
        <v>30</v>
      </c>
      <c r="C277">
        <v>14732</v>
      </c>
      <c r="D277">
        <v>14732</v>
      </c>
      <c r="E277">
        <v>1</v>
      </c>
      <c r="F277" t="s">
        <v>481</v>
      </c>
      <c r="I277" t="s">
        <v>67</v>
      </c>
      <c r="J277">
        <v>402</v>
      </c>
      <c r="K277" s="1">
        <v>0.32300000000000001</v>
      </c>
      <c r="L277" t="s">
        <v>505</v>
      </c>
      <c r="M277" t="s">
        <v>1158</v>
      </c>
      <c r="N277">
        <v>1668</v>
      </c>
      <c r="O277" t="s">
        <v>502</v>
      </c>
      <c r="P277" t="s">
        <v>494</v>
      </c>
      <c r="Q277" s="3" t="s">
        <v>1159</v>
      </c>
      <c r="R277">
        <v>3</v>
      </c>
      <c r="T277" t="s">
        <v>887</v>
      </c>
      <c r="X277" t="s">
        <v>70</v>
      </c>
      <c r="Y277" s="1">
        <v>0.67300000000000004</v>
      </c>
      <c r="Z277" t="s">
        <v>488</v>
      </c>
      <c r="AA277" t="s">
        <v>504</v>
      </c>
      <c r="AB277" t="s">
        <v>889</v>
      </c>
    </row>
    <row r="278" spans="1:28" x14ac:dyDescent="0.2">
      <c r="A278" t="s">
        <v>480</v>
      </c>
      <c r="B278" t="s">
        <v>30</v>
      </c>
      <c r="C278">
        <v>14744</v>
      </c>
      <c r="D278">
        <v>14744</v>
      </c>
      <c r="E278">
        <v>1</v>
      </c>
      <c r="F278" t="s">
        <v>481</v>
      </c>
      <c r="H278" t="s">
        <v>1160</v>
      </c>
      <c r="I278" t="s">
        <v>67</v>
      </c>
      <c r="J278">
        <v>390</v>
      </c>
      <c r="K278" s="1">
        <v>0.32400000000000001</v>
      </c>
      <c r="L278" t="s">
        <v>483</v>
      </c>
      <c r="M278" t="s">
        <v>1161</v>
      </c>
      <c r="N278">
        <v>1619</v>
      </c>
      <c r="O278" t="s">
        <v>485</v>
      </c>
      <c r="P278" t="s">
        <v>486</v>
      </c>
      <c r="Q278">
        <v>0</v>
      </c>
      <c r="R278">
        <v>3</v>
      </c>
      <c r="T278" t="s">
        <v>887</v>
      </c>
      <c r="X278" t="s">
        <v>70</v>
      </c>
      <c r="Y278" s="1">
        <v>0.67400000000000004</v>
      </c>
      <c r="Z278" t="s">
        <v>488</v>
      </c>
      <c r="AA278" t="s">
        <v>480</v>
      </c>
      <c r="AB278" t="s">
        <v>889</v>
      </c>
    </row>
    <row r="279" spans="1:28" x14ac:dyDescent="0.2">
      <c r="A279" t="s">
        <v>504</v>
      </c>
      <c r="B279" t="s">
        <v>30</v>
      </c>
      <c r="C279">
        <v>14753</v>
      </c>
      <c r="D279">
        <v>14753</v>
      </c>
      <c r="E279">
        <v>1</v>
      </c>
      <c r="F279" t="s">
        <v>481</v>
      </c>
      <c r="I279" t="s">
        <v>67</v>
      </c>
      <c r="J279">
        <v>381</v>
      </c>
      <c r="K279" s="1">
        <v>0.57899999999999996</v>
      </c>
      <c r="L279" t="s">
        <v>505</v>
      </c>
      <c r="M279" t="s">
        <v>513</v>
      </c>
      <c r="N279">
        <v>1592</v>
      </c>
      <c r="O279" t="s">
        <v>502</v>
      </c>
      <c r="P279" t="s">
        <v>494</v>
      </c>
      <c r="Q279">
        <v>0</v>
      </c>
      <c r="R279">
        <v>3</v>
      </c>
      <c r="T279" t="s">
        <v>887</v>
      </c>
      <c r="X279" t="s">
        <v>70</v>
      </c>
      <c r="Y279" s="1">
        <v>0.42</v>
      </c>
      <c r="Z279" t="s">
        <v>488</v>
      </c>
      <c r="AA279" t="s">
        <v>504</v>
      </c>
      <c r="AB279" t="s">
        <v>889</v>
      </c>
    </row>
    <row r="280" spans="1:28" x14ac:dyDescent="0.2">
      <c r="A280" t="s">
        <v>480</v>
      </c>
      <c r="B280" t="s">
        <v>30</v>
      </c>
      <c r="C280">
        <v>14780</v>
      </c>
      <c r="D280">
        <v>14780</v>
      </c>
      <c r="E280">
        <v>1</v>
      </c>
      <c r="F280" t="s">
        <v>481</v>
      </c>
      <c r="I280" t="s">
        <v>67</v>
      </c>
      <c r="J280">
        <v>354</v>
      </c>
      <c r="K280" s="1">
        <v>0.55100000000000005</v>
      </c>
      <c r="L280" t="s">
        <v>1162</v>
      </c>
      <c r="M280" t="s">
        <v>1163</v>
      </c>
      <c r="N280">
        <v>1532</v>
      </c>
      <c r="O280" t="s">
        <v>485</v>
      </c>
      <c r="P280" t="s">
        <v>494</v>
      </c>
      <c r="Q280">
        <v>0</v>
      </c>
      <c r="R280">
        <v>3</v>
      </c>
      <c r="T280" t="s">
        <v>887</v>
      </c>
      <c r="X280" t="s">
        <v>70</v>
      </c>
      <c r="Y280" s="1">
        <v>0.44800000000000001</v>
      </c>
      <c r="Z280" t="s">
        <v>504</v>
      </c>
      <c r="AA280" t="s">
        <v>480</v>
      </c>
      <c r="AB280" t="s">
        <v>889</v>
      </c>
    </row>
    <row r="281" spans="1:28" x14ac:dyDescent="0.2">
      <c r="A281" t="s">
        <v>488</v>
      </c>
      <c r="B281" t="s">
        <v>30</v>
      </c>
      <c r="C281">
        <v>14801</v>
      </c>
      <c r="D281">
        <v>14801</v>
      </c>
      <c r="E281">
        <v>1</v>
      </c>
      <c r="F281" t="s">
        <v>481</v>
      </c>
      <c r="I281" t="s">
        <v>67</v>
      </c>
      <c r="J281">
        <v>333</v>
      </c>
      <c r="K281" s="1">
        <v>0.254</v>
      </c>
      <c r="L281" t="s">
        <v>512</v>
      </c>
      <c r="M281" t="s">
        <v>1157</v>
      </c>
      <c r="N281">
        <v>1403</v>
      </c>
      <c r="O281" t="s">
        <v>485</v>
      </c>
      <c r="P281" t="s">
        <v>494</v>
      </c>
      <c r="Q281" s="3">
        <v>2.4999999999999999E-86</v>
      </c>
      <c r="R281">
        <v>3</v>
      </c>
      <c r="T281" t="s">
        <v>887</v>
      </c>
      <c r="X281" t="s">
        <v>70</v>
      </c>
      <c r="Y281" s="1">
        <v>0.74199999999999999</v>
      </c>
      <c r="Z281" t="s">
        <v>480</v>
      </c>
      <c r="AA281" t="s">
        <v>488</v>
      </c>
      <c r="AB281" t="s">
        <v>889</v>
      </c>
    </row>
    <row r="282" spans="1:28" x14ac:dyDescent="0.2">
      <c r="A282" t="s">
        <v>480</v>
      </c>
      <c r="B282" t="s">
        <v>30</v>
      </c>
      <c r="C282">
        <v>14813</v>
      </c>
      <c r="D282">
        <v>14813</v>
      </c>
      <c r="E282">
        <v>1</v>
      </c>
      <c r="F282" t="s">
        <v>481</v>
      </c>
      <c r="I282" t="s">
        <v>67</v>
      </c>
      <c r="J282">
        <v>321</v>
      </c>
      <c r="K282" s="1">
        <v>0.52800000000000002</v>
      </c>
      <c r="L282" t="s">
        <v>501</v>
      </c>
      <c r="M282" t="s">
        <v>1164</v>
      </c>
      <c r="N282">
        <v>1413</v>
      </c>
      <c r="O282" t="s">
        <v>502</v>
      </c>
      <c r="P282" t="s">
        <v>494</v>
      </c>
      <c r="Q282">
        <v>0</v>
      </c>
      <c r="R282">
        <v>3</v>
      </c>
      <c r="T282" t="s">
        <v>887</v>
      </c>
      <c r="X282" t="s">
        <v>70</v>
      </c>
      <c r="Y282" s="1">
        <v>0.47099999999999997</v>
      </c>
      <c r="Z282" t="s">
        <v>503</v>
      </c>
      <c r="AA282" t="s">
        <v>480</v>
      </c>
      <c r="AB282" t="s">
        <v>889</v>
      </c>
    </row>
    <row r="283" spans="1:28" x14ac:dyDescent="0.2">
      <c r="A283" t="s">
        <v>504</v>
      </c>
      <c r="B283" t="s">
        <v>30</v>
      </c>
      <c r="C283">
        <v>14834</v>
      </c>
      <c r="D283">
        <v>14834</v>
      </c>
      <c r="E283">
        <v>1</v>
      </c>
      <c r="F283" t="s">
        <v>481</v>
      </c>
      <c r="I283" t="s">
        <v>67</v>
      </c>
      <c r="J283">
        <v>300</v>
      </c>
      <c r="K283" s="1">
        <v>0.5</v>
      </c>
      <c r="L283" t="s">
        <v>505</v>
      </c>
      <c r="M283" t="s">
        <v>1165</v>
      </c>
      <c r="N283">
        <v>1355</v>
      </c>
      <c r="O283" t="s">
        <v>502</v>
      </c>
      <c r="P283" t="s">
        <v>494</v>
      </c>
      <c r="Q283">
        <v>0</v>
      </c>
      <c r="R283">
        <v>3</v>
      </c>
      <c r="T283" t="s">
        <v>887</v>
      </c>
      <c r="X283" t="s">
        <v>70</v>
      </c>
      <c r="Y283" s="1">
        <v>0.496</v>
      </c>
      <c r="Z283" t="s">
        <v>488</v>
      </c>
      <c r="AA283" t="s">
        <v>504</v>
      </c>
      <c r="AB283" t="s">
        <v>889</v>
      </c>
    </row>
    <row r="284" spans="1:28" x14ac:dyDescent="0.2">
      <c r="A284" t="s">
        <v>1166</v>
      </c>
      <c r="B284" t="s">
        <v>30</v>
      </c>
      <c r="C284">
        <v>14885</v>
      </c>
      <c r="D284">
        <v>14888</v>
      </c>
      <c r="E284">
        <v>3</v>
      </c>
      <c r="F284" t="s">
        <v>481</v>
      </c>
      <c r="H284" t="s">
        <v>1167</v>
      </c>
      <c r="I284" t="s">
        <v>67</v>
      </c>
      <c r="J284">
        <v>246</v>
      </c>
      <c r="K284" t="s">
        <v>1168</v>
      </c>
      <c r="L284" t="s">
        <v>1169</v>
      </c>
      <c r="M284" t="s">
        <v>1170</v>
      </c>
      <c r="N284" t="s">
        <v>1171</v>
      </c>
      <c r="O284" t="s">
        <v>486</v>
      </c>
      <c r="P284" t="s">
        <v>486</v>
      </c>
      <c r="Q284" s="3">
        <v>3.9000000000000001E-79</v>
      </c>
      <c r="R284">
        <v>3</v>
      </c>
      <c r="T284" t="s">
        <v>887</v>
      </c>
      <c r="X284" t="s">
        <v>70</v>
      </c>
      <c r="Z284" t="s">
        <v>1172</v>
      </c>
      <c r="AA284" t="s">
        <v>1166</v>
      </c>
      <c r="AB284" t="s">
        <v>889</v>
      </c>
    </row>
    <row r="285" spans="1:28" x14ac:dyDescent="0.2">
      <c r="A285" t="s">
        <v>503</v>
      </c>
      <c r="B285" t="s">
        <v>30</v>
      </c>
      <c r="C285">
        <v>14899</v>
      </c>
      <c r="D285">
        <v>14899</v>
      </c>
      <c r="E285">
        <v>1</v>
      </c>
      <c r="F285" t="s">
        <v>481</v>
      </c>
      <c r="H285" t="s">
        <v>1173</v>
      </c>
      <c r="I285" t="s">
        <v>67</v>
      </c>
      <c r="J285">
        <v>235</v>
      </c>
      <c r="K285" s="1">
        <v>0.33800000000000002</v>
      </c>
      <c r="L285" t="s">
        <v>511</v>
      </c>
      <c r="M285" t="s">
        <v>1174</v>
      </c>
      <c r="N285">
        <v>1141</v>
      </c>
      <c r="O285" t="s">
        <v>502</v>
      </c>
      <c r="P285" t="s">
        <v>486</v>
      </c>
      <c r="Q285" s="3">
        <v>2E-50</v>
      </c>
      <c r="R285">
        <v>1</v>
      </c>
      <c r="T285" t="s">
        <v>887</v>
      </c>
      <c r="X285" t="s">
        <v>70</v>
      </c>
      <c r="Y285" s="1">
        <v>0.65800000000000003</v>
      </c>
      <c r="Z285" t="s">
        <v>480</v>
      </c>
      <c r="AA285" t="s">
        <v>503</v>
      </c>
      <c r="AB285" t="s">
        <v>889</v>
      </c>
    </row>
    <row r="286" spans="1:28" x14ac:dyDescent="0.2">
      <c r="A286" t="s">
        <v>488</v>
      </c>
      <c r="B286" t="s">
        <v>30</v>
      </c>
      <c r="C286">
        <v>15592</v>
      </c>
      <c r="D286">
        <v>15592</v>
      </c>
      <c r="E286">
        <v>1</v>
      </c>
      <c r="F286" t="s">
        <v>481</v>
      </c>
      <c r="K286" s="1">
        <v>0.308</v>
      </c>
      <c r="L286" t="s">
        <v>509</v>
      </c>
      <c r="N286">
        <v>2986</v>
      </c>
      <c r="O286" t="s">
        <v>502</v>
      </c>
      <c r="Q286" s="3">
        <v>1.2999999999999999E-12</v>
      </c>
      <c r="Y286" s="1">
        <v>0.69</v>
      </c>
      <c r="Z286" t="s">
        <v>504</v>
      </c>
      <c r="AA286" t="s">
        <v>488</v>
      </c>
    </row>
    <row r="287" spans="1:28" x14ac:dyDescent="0.2">
      <c r="A287" t="s">
        <v>503</v>
      </c>
      <c r="B287" t="s">
        <v>30</v>
      </c>
      <c r="C287">
        <v>15595</v>
      </c>
      <c r="D287">
        <v>15595</v>
      </c>
      <c r="E287">
        <v>1</v>
      </c>
      <c r="F287" t="s">
        <v>481</v>
      </c>
      <c r="K287" s="1">
        <v>0.311</v>
      </c>
      <c r="L287" t="s">
        <v>511</v>
      </c>
      <c r="N287">
        <v>2980</v>
      </c>
      <c r="O287" t="s">
        <v>502</v>
      </c>
      <c r="Q287" s="3">
        <v>3.7E-47</v>
      </c>
      <c r="Y287" s="1">
        <v>0.68799999999999994</v>
      </c>
      <c r="Z287" t="s">
        <v>480</v>
      </c>
      <c r="AA287" t="s">
        <v>503</v>
      </c>
    </row>
    <row r="288" spans="1:28" x14ac:dyDescent="0.2">
      <c r="A288" t="s">
        <v>480</v>
      </c>
      <c r="B288" t="s">
        <v>30</v>
      </c>
      <c r="C288">
        <v>15753</v>
      </c>
      <c r="D288">
        <v>15753</v>
      </c>
      <c r="E288">
        <v>1</v>
      </c>
      <c r="F288" t="s">
        <v>481</v>
      </c>
      <c r="K288" s="1">
        <v>0.64</v>
      </c>
      <c r="L288" t="s">
        <v>483</v>
      </c>
      <c r="N288">
        <v>2166</v>
      </c>
      <c r="O288" t="s">
        <v>485</v>
      </c>
      <c r="Q288">
        <v>0</v>
      </c>
      <c r="Y288" s="1">
        <v>0.35399999999999998</v>
      </c>
      <c r="Z288" t="s">
        <v>488</v>
      </c>
      <c r="AA288" t="s">
        <v>480</v>
      </c>
    </row>
    <row r="289" spans="1:27" x14ac:dyDescent="0.2">
      <c r="A289" t="s">
        <v>480</v>
      </c>
      <c r="B289" t="s">
        <v>30</v>
      </c>
      <c r="C289">
        <v>15790</v>
      </c>
      <c r="D289">
        <v>15790</v>
      </c>
      <c r="E289">
        <v>1</v>
      </c>
      <c r="F289" t="s">
        <v>481</v>
      </c>
      <c r="K289" s="1">
        <v>0.622</v>
      </c>
      <c r="L289" t="s">
        <v>501</v>
      </c>
      <c r="N289">
        <v>1929</v>
      </c>
      <c r="O289" t="s">
        <v>502</v>
      </c>
      <c r="Q289">
        <v>0</v>
      </c>
      <c r="Y289" s="1">
        <v>0.376</v>
      </c>
      <c r="Z289" t="s">
        <v>503</v>
      </c>
      <c r="AA289" t="s">
        <v>480</v>
      </c>
    </row>
    <row r="290" spans="1:27" x14ac:dyDescent="0.2">
      <c r="A290" t="s">
        <v>504</v>
      </c>
      <c r="B290" t="s">
        <v>30</v>
      </c>
      <c r="C290">
        <v>15832</v>
      </c>
      <c r="D290">
        <v>15832</v>
      </c>
      <c r="E290">
        <v>1</v>
      </c>
      <c r="F290" t="s">
        <v>481</v>
      </c>
      <c r="K290" s="1">
        <v>0.56699999999999995</v>
      </c>
      <c r="L290" t="s">
        <v>505</v>
      </c>
      <c r="N290">
        <v>1617</v>
      </c>
      <c r="O290" t="s">
        <v>502</v>
      </c>
      <c r="Q290">
        <v>0</v>
      </c>
      <c r="Y290" s="1">
        <v>0.432</v>
      </c>
      <c r="Z290" t="s">
        <v>488</v>
      </c>
      <c r="AA290" t="s">
        <v>504</v>
      </c>
    </row>
    <row r="291" spans="1:27" x14ac:dyDescent="0.2">
      <c r="A291" t="s">
        <v>480</v>
      </c>
      <c r="B291" t="s">
        <v>30</v>
      </c>
      <c r="C291">
        <v>15873</v>
      </c>
      <c r="D291">
        <v>15873</v>
      </c>
      <c r="E291">
        <v>1</v>
      </c>
      <c r="F291" t="s">
        <v>481</v>
      </c>
      <c r="K291" s="1">
        <v>0.46</v>
      </c>
      <c r="L291" t="s">
        <v>501</v>
      </c>
      <c r="N291">
        <v>1261</v>
      </c>
      <c r="O291" t="s">
        <v>502</v>
      </c>
      <c r="Q291" s="3">
        <v>3.2999999999999999E-96</v>
      </c>
      <c r="Y291" s="1">
        <v>0.53800000000000003</v>
      </c>
      <c r="Z291" t="s">
        <v>503</v>
      </c>
      <c r="AA291" t="s">
        <v>480</v>
      </c>
    </row>
    <row r="292" spans="1:27" x14ac:dyDescent="0.2">
      <c r="A292" t="s">
        <v>504</v>
      </c>
      <c r="B292" t="s">
        <v>30</v>
      </c>
      <c r="C292">
        <v>15875</v>
      </c>
      <c r="D292">
        <v>15875</v>
      </c>
      <c r="E292">
        <v>1</v>
      </c>
      <c r="F292" t="s">
        <v>481</v>
      </c>
      <c r="K292" s="1">
        <v>0.45700000000000002</v>
      </c>
      <c r="L292" t="s">
        <v>505</v>
      </c>
      <c r="N292">
        <v>1258</v>
      </c>
      <c r="O292" t="s">
        <v>502</v>
      </c>
      <c r="Q292" s="3">
        <v>4.7E-94</v>
      </c>
      <c r="Y292" s="1">
        <v>0.54200000000000004</v>
      </c>
      <c r="Z292" t="s">
        <v>488</v>
      </c>
      <c r="AA292" t="s">
        <v>504</v>
      </c>
    </row>
    <row r="293" spans="1:27" x14ac:dyDescent="0.2">
      <c r="A293" t="s">
        <v>503</v>
      </c>
      <c r="B293" t="s">
        <v>30</v>
      </c>
      <c r="C293">
        <v>15878</v>
      </c>
      <c r="D293">
        <v>15878</v>
      </c>
      <c r="E293">
        <v>1</v>
      </c>
      <c r="F293" t="s">
        <v>481</v>
      </c>
      <c r="K293" s="1">
        <v>0.44800000000000001</v>
      </c>
      <c r="L293" t="s">
        <v>511</v>
      </c>
      <c r="N293">
        <v>1255</v>
      </c>
      <c r="O293" t="s">
        <v>502</v>
      </c>
      <c r="Q293" s="3">
        <v>8.9E-88</v>
      </c>
      <c r="Y293" s="1">
        <v>0.55100000000000005</v>
      </c>
      <c r="Z293" t="s">
        <v>480</v>
      </c>
      <c r="AA293" t="s">
        <v>503</v>
      </c>
    </row>
    <row r="294" spans="1:27" x14ac:dyDescent="0.2">
      <c r="A294" t="s">
        <v>488</v>
      </c>
      <c r="B294" t="s">
        <v>30</v>
      </c>
      <c r="C294">
        <v>15882</v>
      </c>
      <c r="D294">
        <v>15882</v>
      </c>
      <c r="E294">
        <v>1</v>
      </c>
      <c r="F294" t="s">
        <v>481</v>
      </c>
      <c r="K294" s="1">
        <v>0.42899999999999999</v>
      </c>
      <c r="L294" t="s">
        <v>509</v>
      </c>
      <c r="N294">
        <v>1234</v>
      </c>
      <c r="O294" t="s">
        <v>502</v>
      </c>
      <c r="Q294" s="3">
        <v>2.0000000000000001E-42</v>
      </c>
      <c r="Y294" s="1">
        <v>0.56799999999999995</v>
      </c>
      <c r="Z294" t="s">
        <v>504</v>
      </c>
      <c r="AA294" t="s">
        <v>488</v>
      </c>
    </row>
    <row r="295" spans="1:27" x14ac:dyDescent="0.2">
      <c r="A295" t="s">
        <v>504</v>
      </c>
      <c r="B295" t="s">
        <v>30</v>
      </c>
      <c r="C295">
        <v>15884</v>
      </c>
      <c r="D295">
        <v>15884</v>
      </c>
      <c r="E295">
        <v>1</v>
      </c>
      <c r="F295" t="s">
        <v>481</v>
      </c>
      <c r="K295" s="1">
        <v>0.42399999999999999</v>
      </c>
      <c r="L295" t="s">
        <v>505</v>
      </c>
      <c r="N295">
        <v>1205</v>
      </c>
      <c r="O295" t="s">
        <v>502</v>
      </c>
      <c r="Q295" s="3">
        <v>3.3999999999999999E-39</v>
      </c>
      <c r="Y295" s="1">
        <v>0.57499999999999996</v>
      </c>
      <c r="Z295" t="s">
        <v>488</v>
      </c>
      <c r="AA295" t="s">
        <v>504</v>
      </c>
    </row>
    <row r="296" spans="1:27" x14ac:dyDescent="0.2">
      <c r="A296" t="s">
        <v>503</v>
      </c>
      <c r="B296" t="s">
        <v>30</v>
      </c>
      <c r="C296">
        <v>16438</v>
      </c>
      <c r="D296">
        <v>16438</v>
      </c>
      <c r="E296">
        <v>1</v>
      </c>
      <c r="F296" t="s">
        <v>481</v>
      </c>
      <c r="K296" s="1">
        <v>0.25600000000000001</v>
      </c>
      <c r="L296" t="s">
        <v>511</v>
      </c>
      <c r="N296">
        <v>1560</v>
      </c>
      <c r="O296" t="s">
        <v>502</v>
      </c>
      <c r="Q296" s="3">
        <v>2.7999999999999997E-23</v>
      </c>
      <c r="Y296" s="1">
        <v>0.74099999999999999</v>
      </c>
      <c r="Z296" t="s">
        <v>480</v>
      </c>
      <c r="AA296" t="s">
        <v>503</v>
      </c>
    </row>
    <row r="297" spans="1:27" x14ac:dyDescent="0.2">
      <c r="A297" t="s">
        <v>504</v>
      </c>
      <c r="B297" t="s">
        <v>30</v>
      </c>
      <c r="C297">
        <v>16454</v>
      </c>
      <c r="D297">
        <v>16454</v>
      </c>
      <c r="E297">
        <v>1</v>
      </c>
      <c r="F297" t="s">
        <v>481</v>
      </c>
      <c r="K297" s="1">
        <v>0.55300000000000005</v>
      </c>
      <c r="L297" t="s">
        <v>531</v>
      </c>
      <c r="N297">
        <v>1843</v>
      </c>
      <c r="O297" t="s">
        <v>485</v>
      </c>
      <c r="Q297" s="3">
        <v>6.7000000000000003E-98</v>
      </c>
      <c r="Y297" s="1">
        <v>0.44700000000000001</v>
      </c>
      <c r="Z297" t="s">
        <v>503</v>
      </c>
      <c r="AA297" t="s">
        <v>504</v>
      </c>
    </row>
    <row r="298" spans="1:27" x14ac:dyDescent="0.2">
      <c r="A298" t="s">
        <v>488</v>
      </c>
      <c r="B298" t="s">
        <v>30</v>
      </c>
      <c r="C298">
        <v>16482</v>
      </c>
      <c r="D298">
        <v>16482</v>
      </c>
      <c r="E298">
        <v>1</v>
      </c>
      <c r="F298" t="s">
        <v>481</v>
      </c>
      <c r="K298" s="1">
        <v>0.28000000000000003</v>
      </c>
      <c r="L298" t="s">
        <v>1155</v>
      </c>
      <c r="N298">
        <v>2110</v>
      </c>
      <c r="O298" t="s">
        <v>485</v>
      </c>
      <c r="Q298" s="3">
        <v>7.0000000000000003E-19</v>
      </c>
      <c r="Y298" s="1">
        <v>0.72</v>
      </c>
      <c r="Z298" t="s">
        <v>503</v>
      </c>
      <c r="AA298" t="s">
        <v>488</v>
      </c>
    </row>
    <row r="299" spans="1:27" x14ac:dyDescent="0.2">
      <c r="A299" t="s">
        <v>488</v>
      </c>
      <c r="B299" t="s">
        <v>30</v>
      </c>
      <c r="C299">
        <v>16485</v>
      </c>
      <c r="D299">
        <v>16485</v>
      </c>
      <c r="E299">
        <v>1</v>
      </c>
      <c r="F299" t="s">
        <v>481</v>
      </c>
      <c r="K299" s="1">
        <v>0.27500000000000002</v>
      </c>
      <c r="L299" t="s">
        <v>509</v>
      </c>
      <c r="N299">
        <v>2161</v>
      </c>
      <c r="O299" t="s">
        <v>502</v>
      </c>
      <c r="Q299" s="3">
        <v>2.3999999999999999E-17</v>
      </c>
      <c r="Y299" s="1">
        <v>0.71099999999999997</v>
      </c>
      <c r="Z299" t="s">
        <v>504</v>
      </c>
      <c r="AA299" t="s">
        <v>488</v>
      </c>
    </row>
    <row r="300" spans="1:27" x14ac:dyDescent="0.2">
      <c r="A300" t="s">
        <v>504</v>
      </c>
      <c r="B300" t="s">
        <v>30</v>
      </c>
      <c r="C300">
        <v>16487</v>
      </c>
      <c r="D300">
        <v>16487</v>
      </c>
      <c r="E300">
        <v>1</v>
      </c>
      <c r="F300" t="s">
        <v>481</v>
      </c>
      <c r="K300" s="1">
        <v>0.29699999999999999</v>
      </c>
      <c r="L300" t="s">
        <v>505</v>
      </c>
      <c r="N300">
        <v>2205</v>
      </c>
      <c r="O300" t="s">
        <v>502</v>
      </c>
      <c r="Q300" s="3">
        <v>1.4E-27</v>
      </c>
      <c r="Y300" s="1">
        <v>0.70099999999999996</v>
      </c>
      <c r="Z300" t="s">
        <v>488</v>
      </c>
      <c r="AA300" t="s">
        <v>504</v>
      </c>
    </row>
    <row r="301" spans="1:27" x14ac:dyDescent="0.2">
      <c r="A301" t="s">
        <v>488</v>
      </c>
      <c r="B301" t="s">
        <v>30</v>
      </c>
      <c r="C301">
        <v>16501</v>
      </c>
      <c r="D301">
        <v>16501</v>
      </c>
      <c r="E301">
        <v>1</v>
      </c>
      <c r="F301" t="s">
        <v>481</v>
      </c>
      <c r="K301" s="1">
        <v>0.66700000000000004</v>
      </c>
      <c r="L301" t="s">
        <v>1155</v>
      </c>
      <c r="N301">
        <v>2454</v>
      </c>
      <c r="O301" t="s">
        <v>485</v>
      </c>
      <c r="Q301" s="3">
        <v>1.1000000000000001E-158</v>
      </c>
      <c r="Y301" s="1">
        <v>0.33200000000000002</v>
      </c>
      <c r="Z301" t="s">
        <v>503</v>
      </c>
      <c r="AA301" t="s">
        <v>488</v>
      </c>
    </row>
    <row r="302" spans="1:27" x14ac:dyDescent="0.2">
      <c r="A302" t="s">
        <v>480</v>
      </c>
      <c r="B302" t="s">
        <v>30</v>
      </c>
      <c r="C302">
        <v>16528</v>
      </c>
      <c r="D302">
        <v>16528</v>
      </c>
      <c r="E302">
        <v>1</v>
      </c>
      <c r="F302" t="s">
        <v>481</v>
      </c>
      <c r="K302" s="1">
        <v>0.379</v>
      </c>
      <c r="L302" t="s">
        <v>501</v>
      </c>
      <c r="N302">
        <v>2865</v>
      </c>
      <c r="O302" t="s">
        <v>502</v>
      </c>
      <c r="Q302" s="3">
        <v>8.1999999999999998E-179</v>
      </c>
      <c r="Y302" s="1">
        <v>0.27100000000000002</v>
      </c>
      <c r="Z302" t="s">
        <v>503</v>
      </c>
      <c r="AA302" t="s">
        <v>480</v>
      </c>
    </row>
    <row r="303" spans="1:27" x14ac:dyDescent="0.2">
      <c r="A303" t="s">
        <v>480</v>
      </c>
      <c r="B303" t="s">
        <v>30</v>
      </c>
      <c r="C303">
        <v>16565</v>
      </c>
      <c r="D303">
        <v>16565</v>
      </c>
      <c r="E303">
        <v>1</v>
      </c>
      <c r="F303" t="s">
        <v>481</v>
      </c>
      <c r="K303" s="1">
        <v>0.214</v>
      </c>
      <c r="L303" t="s">
        <v>483</v>
      </c>
      <c r="N303">
        <v>3350</v>
      </c>
      <c r="O303" t="s">
        <v>485</v>
      </c>
      <c r="Q303" s="3">
        <v>1.4E-238</v>
      </c>
      <c r="Y303" s="1">
        <v>0.78400000000000003</v>
      </c>
      <c r="Z303" t="s">
        <v>488</v>
      </c>
      <c r="AA303" t="s">
        <v>480</v>
      </c>
    </row>
    <row r="304" spans="1:27" x14ac:dyDescent="0.2">
      <c r="A304" t="s">
        <v>504</v>
      </c>
      <c r="B304" t="s">
        <v>30</v>
      </c>
      <c r="C304">
        <v>16572</v>
      </c>
      <c r="D304">
        <v>16572</v>
      </c>
      <c r="E304">
        <v>1</v>
      </c>
      <c r="F304" t="s">
        <v>481</v>
      </c>
      <c r="K304" s="1">
        <v>0.23499999999999999</v>
      </c>
      <c r="L304" t="s">
        <v>505</v>
      </c>
      <c r="N304">
        <v>3374</v>
      </c>
      <c r="O304" t="s">
        <v>502</v>
      </c>
      <c r="Q304" s="3">
        <v>5.9000000000000001E-292</v>
      </c>
      <c r="Y304" s="1">
        <v>0.76300000000000001</v>
      </c>
      <c r="Z304" t="s">
        <v>488</v>
      </c>
      <c r="AA304" t="s">
        <v>504</v>
      </c>
    </row>
    <row r="305" spans="1:28" x14ac:dyDescent="0.2">
      <c r="A305" t="s">
        <v>480</v>
      </c>
      <c r="B305" t="s">
        <v>30</v>
      </c>
      <c r="C305">
        <v>16575</v>
      </c>
      <c r="D305">
        <v>16575</v>
      </c>
      <c r="E305">
        <v>1</v>
      </c>
      <c r="F305" t="s">
        <v>481</v>
      </c>
      <c r="K305" s="1">
        <v>0.56299999999999994</v>
      </c>
      <c r="L305" t="s">
        <v>501</v>
      </c>
      <c r="N305">
        <v>3382</v>
      </c>
      <c r="O305" t="s">
        <v>502</v>
      </c>
      <c r="Q305">
        <v>0</v>
      </c>
      <c r="Y305" s="1">
        <v>0.435</v>
      </c>
      <c r="Z305" t="s">
        <v>503</v>
      </c>
      <c r="AA305" t="s">
        <v>480</v>
      </c>
    </row>
    <row r="306" spans="1:28" x14ac:dyDescent="0.2">
      <c r="A306" t="s">
        <v>534</v>
      </c>
      <c r="B306" t="s">
        <v>30</v>
      </c>
      <c r="C306">
        <v>16588</v>
      </c>
      <c r="D306">
        <v>16587</v>
      </c>
      <c r="E306">
        <v>0</v>
      </c>
      <c r="F306" t="s">
        <v>481</v>
      </c>
      <c r="K306" s="1">
        <v>0.22800000000000001</v>
      </c>
      <c r="L306" t="e">
        <f>+CC</f>
        <v>#NAME?</v>
      </c>
      <c r="N306">
        <v>3403</v>
      </c>
      <c r="O306" t="s">
        <v>498</v>
      </c>
      <c r="Q306">
        <v>0</v>
      </c>
      <c r="AA306" t="s">
        <v>534</v>
      </c>
    </row>
    <row r="307" spans="1:28" x14ac:dyDescent="0.2">
      <c r="A307" t="s">
        <v>504</v>
      </c>
      <c r="B307" t="s">
        <v>30</v>
      </c>
      <c r="C307">
        <v>16591</v>
      </c>
      <c r="D307">
        <v>16591</v>
      </c>
      <c r="E307">
        <v>1</v>
      </c>
      <c r="F307" t="s">
        <v>481</v>
      </c>
      <c r="K307" s="1">
        <v>0.39800000000000002</v>
      </c>
      <c r="L307" t="s">
        <v>531</v>
      </c>
      <c r="N307">
        <v>3428</v>
      </c>
      <c r="O307" t="s">
        <v>485</v>
      </c>
      <c r="Q307">
        <v>0</v>
      </c>
      <c r="Y307" s="1">
        <v>0.54900000000000004</v>
      </c>
      <c r="Z307" t="s">
        <v>503</v>
      </c>
      <c r="AA307" t="s">
        <v>504</v>
      </c>
    </row>
    <row r="308" spans="1:28" x14ac:dyDescent="0.2">
      <c r="A308" t="s">
        <v>1175</v>
      </c>
      <c r="B308" t="s">
        <v>30</v>
      </c>
      <c r="C308">
        <v>16592</v>
      </c>
      <c r="D308">
        <v>16594</v>
      </c>
      <c r="E308">
        <v>3</v>
      </c>
      <c r="F308" t="s">
        <v>481</v>
      </c>
      <c r="K308" t="s">
        <v>1176</v>
      </c>
      <c r="L308" t="s">
        <v>1177</v>
      </c>
      <c r="N308" t="s">
        <v>1178</v>
      </c>
      <c r="O308" t="s">
        <v>486</v>
      </c>
      <c r="Q308" s="3">
        <v>5.2999999999999995E-234</v>
      </c>
      <c r="Z308" t="s">
        <v>1179</v>
      </c>
      <c r="AA308" t="s">
        <v>1175</v>
      </c>
    </row>
    <row r="309" spans="1:28" x14ac:dyDescent="0.2">
      <c r="A309" t="s">
        <v>503</v>
      </c>
      <c r="B309" t="s">
        <v>30</v>
      </c>
      <c r="C309">
        <v>16595</v>
      </c>
      <c r="D309">
        <v>16595</v>
      </c>
      <c r="E309">
        <v>1</v>
      </c>
      <c r="F309" t="s">
        <v>481</v>
      </c>
      <c r="K309" s="1">
        <v>0.55100000000000005</v>
      </c>
      <c r="L309" t="s">
        <v>1180</v>
      </c>
      <c r="N309">
        <v>3428</v>
      </c>
      <c r="O309" t="s">
        <v>485</v>
      </c>
      <c r="Q309">
        <v>0</v>
      </c>
      <c r="Y309" s="1">
        <v>0.44600000000000001</v>
      </c>
      <c r="Z309" t="s">
        <v>504</v>
      </c>
      <c r="AA309" t="s">
        <v>503</v>
      </c>
    </row>
    <row r="310" spans="1:28" x14ac:dyDescent="0.2">
      <c r="A310" t="s">
        <v>480</v>
      </c>
      <c r="B310" t="s">
        <v>30</v>
      </c>
      <c r="C310">
        <v>16686</v>
      </c>
      <c r="D310">
        <v>16686</v>
      </c>
      <c r="E310">
        <v>1</v>
      </c>
      <c r="F310" t="s">
        <v>481</v>
      </c>
      <c r="I310" t="s">
        <v>260</v>
      </c>
      <c r="J310">
        <v>84</v>
      </c>
      <c r="K310" s="1">
        <v>0.40200000000000002</v>
      </c>
      <c r="L310" t="s">
        <v>501</v>
      </c>
      <c r="M310" t="s">
        <v>1181</v>
      </c>
      <c r="N310">
        <v>3695</v>
      </c>
      <c r="O310" t="s">
        <v>502</v>
      </c>
      <c r="P310" t="s">
        <v>494</v>
      </c>
      <c r="Q310" s="3">
        <v>7.2999999999999994E-275</v>
      </c>
      <c r="R310">
        <v>3</v>
      </c>
      <c r="T310" t="s">
        <v>876</v>
      </c>
      <c r="X310" t="s">
        <v>265</v>
      </c>
      <c r="Y310" s="1">
        <v>0.59699999999999998</v>
      </c>
      <c r="Z310" t="s">
        <v>503</v>
      </c>
      <c r="AA310" t="s">
        <v>480</v>
      </c>
      <c r="AB310" t="s">
        <v>878</v>
      </c>
    </row>
    <row r="311" spans="1:28" x14ac:dyDescent="0.2">
      <c r="A311" t="s">
        <v>504</v>
      </c>
      <c r="B311" t="s">
        <v>30</v>
      </c>
      <c r="C311">
        <v>16689</v>
      </c>
      <c r="D311">
        <v>16689</v>
      </c>
      <c r="E311">
        <v>1</v>
      </c>
      <c r="F311" t="s">
        <v>481</v>
      </c>
      <c r="I311" t="s">
        <v>260</v>
      </c>
      <c r="J311">
        <v>87</v>
      </c>
      <c r="K311" s="1">
        <v>0.32300000000000001</v>
      </c>
      <c r="L311" t="s">
        <v>505</v>
      </c>
      <c r="M311" t="s">
        <v>1182</v>
      </c>
      <c r="N311">
        <v>3740</v>
      </c>
      <c r="O311" t="s">
        <v>502</v>
      </c>
      <c r="P311" t="s">
        <v>494</v>
      </c>
      <c r="Q311" s="3">
        <v>7.4000000000000006E-304</v>
      </c>
      <c r="R311">
        <v>3</v>
      </c>
      <c r="T311" t="s">
        <v>876</v>
      </c>
      <c r="X311" t="s">
        <v>265</v>
      </c>
      <c r="Y311" s="1">
        <v>0.59699999999999998</v>
      </c>
      <c r="Z311" t="s">
        <v>488</v>
      </c>
      <c r="AA311" t="s">
        <v>504</v>
      </c>
      <c r="AB311" t="s">
        <v>878</v>
      </c>
    </row>
    <row r="312" spans="1:28" x14ac:dyDescent="0.2">
      <c r="A312" t="s">
        <v>488</v>
      </c>
      <c r="B312" t="s">
        <v>30</v>
      </c>
      <c r="C312">
        <v>16698</v>
      </c>
      <c r="D312">
        <v>16698</v>
      </c>
      <c r="E312">
        <v>1</v>
      </c>
      <c r="F312" t="s">
        <v>481</v>
      </c>
      <c r="I312" t="s">
        <v>260</v>
      </c>
      <c r="J312">
        <v>96</v>
      </c>
      <c r="K312" s="1">
        <v>0.32800000000000001</v>
      </c>
      <c r="L312" t="s">
        <v>512</v>
      </c>
      <c r="M312" t="s">
        <v>1183</v>
      </c>
      <c r="N312">
        <v>3762</v>
      </c>
      <c r="O312" t="s">
        <v>485</v>
      </c>
      <c r="P312" t="s">
        <v>494</v>
      </c>
      <c r="Q312" s="3">
        <v>6.1999999999999996E-227</v>
      </c>
      <c r="R312">
        <v>3</v>
      </c>
      <c r="T312" t="s">
        <v>876</v>
      </c>
      <c r="X312" t="s">
        <v>265</v>
      </c>
      <c r="Y312" s="1">
        <v>0.67100000000000004</v>
      </c>
      <c r="Z312" t="s">
        <v>480</v>
      </c>
      <c r="AA312" t="s">
        <v>488</v>
      </c>
      <c r="AB312" t="s">
        <v>878</v>
      </c>
    </row>
    <row r="313" spans="1:28" x14ac:dyDescent="0.2">
      <c r="A313" t="s">
        <v>504</v>
      </c>
      <c r="B313" t="s">
        <v>30</v>
      </c>
      <c r="C313">
        <v>16827</v>
      </c>
      <c r="D313">
        <v>16827</v>
      </c>
      <c r="E313">
        <v>1</v>
      </c>
      <c r="F313" t="s">
        <v>481</v>
      </c>
      <c r="I313" t="s">
        <v>260</v>
      </c>
      <c r="J313">
        <v>225</v>
      </c>
      <c r="K313" s="1">
        <v>0.35399999999999998</v>
      </c>
      <c r="L313" t="s">
        <v>505</v>
      </c>
      <c r="M313" t="s">
        <v>1184</v>
      </c>
      <c r="N313">
        <v>3680</v>
      </c>
      <c r="O313" t="s">
        <v>502</v>
      </c>
      <c r="P313" t="s">
        <v>494</v>
      </c>
      <c r="Q313">
        <v>0</v>
      </c>
      <c r="R313">
        <v>3</v>
      </c>
      <c r="T313" t="s">
        <v>876</v>
      </c>
      <c r="X313" t="s">
        <v>265</v>
      </c>
      <c r="Y313" s="1">
        <v>0.64500000000000002</v>
      </c>
      <c r="Z313" t="s">
        <v>488</v>
      </c>
      <c r="AA313" t="s">
        <v>504</v>
      </c>
      <c r="AB313" t="s">
        <v>878</v>
      </c>
    </row>
    <row r="314" spans="1:28" x14ac:dyDescent="0.2">
      <c r="A314" t="s">
        <v>488</v>
      </c>
      <c r="B314" t="s">
        <v>30</v>
      </c>
      <c r="C314">
        <v>16839</v>
      </c>
      <c r="D314">
        <v>16839</v>
      </c>
      <c r="E314">
        <v>1</v>
      </c>
      <c r="F314" t="s">
        <v>481</v>
      </c>
      <c r="I314" t="s">
        <v>260</v>
      </c>
      <c r="J314">
        <v>237</v>
      </c>
      <c r="K314" s="1">
        <v>0.53300000000000003</v>
      </c>
      <c r="L314" t="s">
        <v>509</v>
      </c>
      <c r="M314" t="s">
        <v>1185</v>
      </c>
      <c r="N314">
        <v>3578</v>
      </c>
      <c r="O314" t="s">
        <v>502</v>
      </c>
      <c r="P314" t="s">
        <v>494</v>
      </c>
      <c r="Q314">
        <v>0</v>
      </c>
      <c r="R314">
        <v>3</v>
      </c>
      <c r="T314" t="s">
        <v>876</v>
      </c>
      <c r="X314" t="s">
        <v>265</v>
      </c>
      <c r="Y314" s="1">
        <v>0.46600000000000003</v>
      </c>
      <c r="Z314" t="s">
        <v>504</v>
      </c>
      <c r="AA314" t="s">
        <v>488</v>
      </c>
      <c r="AB314" t="s">
        <v>878</v>
      </c>
    </row>
    <row r="315" spans="1:28" x14ac:dyDescent="0.2">
      <c r="A315" t="s">
        <v>503</v>
      </c>
      <c r="B315" t="s">
        <v>30</v>
      </c>
      <c r="C315">
        <v>16933</v>
      </c>
      <c r="D315">
        <v>16933</v>
      </c>
      <c r="E315">
        <v>1</v>
      </c>
      <c r="F315" t="s">
        <v>481</v>
      </c>
      <c r="H315" t="s">
        <v>1186</v>
      </c>
      <c r="I315" t="s">
        <v>260</v>
      </c>
      <c r="J315">
        <v>331</v>
      </c>
      <c r="K315" s="1">
        <v>0.32800000000000001</v>
      </c>
      <c r="L315" t="s">
        <v>511</v>
      </c>
      <c r="M315" t="s">
        <v>1187</v>
      </c>
      <c r="N315">
        <v>2699</v>
      </c>
      <c r="O315" t="s">
        <v>502</v>
      </c>
      <c r="P315" t="s">
        <v>486</v>
      </c>
      <c r="Q315">
        <v>0</v>
      </c>
      <c r="R315">
        <v>1</v>
      </c>
      <c r="T315" t="s">
        <v>876</v>
      </c>
      <c r="X315" t="s">
        <v>265</v>
      </c>
      <c r="Y315" s="1">
        <v>0.67100000000000004</v>
      </c>
      <c r="Z315" t="s">
        <v>480</v>
      </c>
      <c r="AA315" t="s">
        <v>503</v>
      </c>
      <c r="AB315" t="s">
        <v>878</v>
      </c>
    </row>
    <row r="316" spans="1:28" x14ac:dyDescent="0.2">
      <c r="A316" t="s">
        <v>480</v>
      </c>
      <c r="B316" t="s">
        <v>30</v>
      </c>
      <c r="C316">
        <v>16953</v>
      </c>
      <c r="D316">
        <v>16953</v>
      </c>
      <c r="E316">
        <v>1</v>
      </c>
      <c r="F316" t="s">
        <v>481</v>
      </c>
      <c r="I316" t="s">
        <v>260</v>
      </c>
      <c r="J316">
        <v>351</v>
      </c>
      <c r="K316" s="1">
        <v>0.29799999999999999</v>
      </c>
      <c r="L316" t="s">
        <v>501</v>
      </c>
      <c r="M316" t="s">
        <v>1188</v>
      </c>
      <c r="N316">
        <v>2467</v>
      </c>
      <c r="O316" t="s">
        <v>502</v>
      </c>
      <c r="P316" t="s">
        <v>494</v>
      </c>
      <c r="Q316">
        <v>0</v>
      </c>
      <c r="R316">
        <v>3</v>
      </c>
      <c r="T316" t="s">
        <v>876</v>
      </c>
      <c r="X316" t="s">
        <v>265</v>
      </c>
      <c r="Y316" s="1">
        <v>0.69899999999999995</v>
      </c>
      <c r="Z316" t="s">
        <v>503</v>
      </c>
      <c r="AA316" t="s">
        <v>480</v>
      </c>
      <c r="AB316" t="s">
        <v>878</v>
      </c>
    </row>
    <row r="317" spans="1:28" x14ac:dyDescent="0.2">
      <c r="A317" t="s">
        <v>503</v>
      </c>
      <c r="B317" t="s">
        <v>30</v>
      </c>
      <c r="C317">
        <v>16971</v>
      </c>
      <c r="D317">
        <v>16971</v>
      </c>
      <c r="E317">
        <v>1</v>
      </c>
      <c r="F317" t="s">
        <v>481</v>
      </c>
      <c r="I317" t="s">
        <v>260</v>
      </c>
      <c r="J317">
        <v>369</v>
      </c>
      <c r="K317" s="1">
        <v>0.253</v>
      </c>
      <c r="L317" t="s">
        <v>511</v>
      </c>
      <c r="M317" t="s">
        <v>1189</v>
      </c>
      <c r="N317">
        <v>2337</v>
      </c>
      <c r="O317" t="s">
        <v>502</v>
      </c>
      <c r="P317" t="s">
        <v>494</v>
      </c>
      <c r="Q317">
        <v>0</v>
      </c>
      <c r="R317">
        <v>3</v>
      </c>
      <c r="T317" t="s">
        <v>876</v>
      </c>
      <c r="X317" t="s">
        <v>265</v>
      </c>
      <c r="Y317" s="1">
        <v>0.746</v>
      </c>
      <c r="Z317" t="s">
        <v>480</v>
      </c>
      <c r="AA317" t="s">
        <v>503</v>
      </c>
      <c r="AB317" t="s">
        <v>878</v>
      </c>
    </row>
    <row r="318" spans="1:28" x14ac:dyDescent="0.2">
      <c r="A318" t="s">
        <v>488</v>
      </c>
      <c r="B318" t="s">
        <v>30</v>
      </c>
      <c r="C318">
        <v>16974</v>
      </c>
      <c r="D318">
        <v>16974</v>
      </c>
      <c r="E318">
        <v>1</v>
      </c>
      <c r="F318" t="s">
        <v>481</v>
      </c>
      <c r="I318" t="s">
        <v>260</v>
      </c>
      <c r="J318">
        <v>372</v>
      </c>
      <c r="K318" s="1">
        <v>0.23599999999999999</v>
      </c>
      <c r="L318" t="s">
        <v>1155</v>
      </c>
      <c r="M318" t="s">
        <v>1190</v>
      </c>
      <c r="N318">
        <v>2304</v>
      </c>
      <c r="O318" t="s">
        <v>485</v>
      </c>
      <c r="P318" t="s">
        <v>494</v>
      </c>
      <c r="Q318" s="3">
        <v>2.9E-247</v>
      </c>
      <c r="R318">
        <v>3</v>
      </c>
      <c r="T318" t="s">
        <v>876</v>
      </c>
      <c r="X318" t="s">
        <v>265</v>
      </c>
      <c r="Y318" s="1">
        <v>0.76300000000000001</v>
      </c>
      <c r="Z318" t="s">
        <v>503</v>
      </c>
      <c r="AA318" t="s">
        <v>488</v>
      </c>
      <c r="AB318" t="s">
        <v>878</v>
      </c>
    </row>
    <row r="319" spans="1:28" x14ac:dyDescent="0.2">
      <c r="A319" t="s">
        <v>503</v>
      </c>
      <c r="B319" t="s">
        <v>30</v>
      </c>
      <c r="C319">
        <v>16977</v>
      </c>
      <c r="D319">
        <v>16977</v>
      </c>
      <c r="E319">
        <v>1</v>
      </c>
      <c r="F319" t="s">
        <v>481</v>
      </c>
      <c r="I319" t="s">
        <v>260</v>
      </c>
      <c r="J319">
        <v>375</v>
      </c>
      <c r="K319" s="1">
        <v>0.22600000000000001</v>
      </c>
      <c r="L319" t="s">
        <v>511</v>
      </c>
      <c r="M319" t="s">
        <v>1165</v>
      </c>
      <c r="N319">
        <v>2294</v>
      </c>
      <c r="O319" t="s">
        <v>502</v>
      </c>
      <c r="P319" t="s">
        <v>494</v>
      </c>
      <c r="Q319" s="3">
        <v>1.3999999999999999E-227</v>
      </c>
      <c r="R319">
        <v>3</v>
      </c>
      <c r="T319" t="s">
        <v>876</v>
      </c>
      <c r="X319" t="s">
        <v>265</v>
      </c>
      <c r="Y319" s="1">
        <v>0.77300000000000002</v>
      </c>
      <c r="Z319" t="s">
        <v>480</v>
      </c>
      <c r="AA319" t="s">
        <v>503</v>
      </c>
      <c r="AB319" t="s">
        <v>878</v>
      </c>
    </row>
    <row r="320" spans="1:28" x14ac:dyDescent="0.2">
      <c r="A320" t="s">
        <v>488</v>
      </c>
      <c r="B320" t="s">
        <v>30</v>
      </c>
      <c r="C320">
        <v>16980</v>
      </c>
      <c r="D320">
        <v>16980</v>
      </c>
      <c r="E320">
        <v>1</v>
      </c>
      <c r="F320" t="s">
        <v>481</v>
      </c>
      <c r="I320" t="s">
        <v>260</v>
      </c>
      <c r="J320">
        <v>378</v>
      </c>
      <c r="K320" s="1">
        <v>0.439</v>
      </c>
      <c r="L320" t="s">
        <v>509</v>
      </c>
      <c r="M320" t="s">
        <v>1191</v>
      </c>
      <c r="N320">
        <v>2310</v>
      </c>
      <c r="O320" t="s">
        <v>502</v>
      </c>
      <c r="P320" t="s">
        <v>494</v>
      </c>
      <c r="Q320" s="3">
        <v>1.6E-149</v>
      </c>
      <c r="R320">
        <v>3</v>
      </c>
      <c r="T320" t="s">
        <v>876</v>
      </c>
      <c r="X320" t="s">
        <v>265</v>
      </c>
      <c r="Y320" s="1">
        <v>0.55900000000000005</v>
      </c>
      <c r="Z320" t="s">
        <v>504</v>
      </c>
      <c r="AA320" t="s">
        <v>488</v>
      </c>
      <c r="AB320" t="s">
        <v>878</v>
      </c>
    </row>
    <row r="321" spans="1:28" x14ac:dyDescent="0.2">
      <c r="A321" t="s">
        <v>488</v>
      </c>
      <c r="B321" t="s">
        <v>30</v>
      </c>
      <c r="C321">
        <v>16995</v>
      </c>
      <c r="D321">
        <v>16995</v>
      </c>
      <c r="E321">
        <v>1</v>
      </c>
      <c r="F321" t="s">
        <v>481</v>
      </c>
      <c r="I321" t="s">
        <v>260</v>
      </c>
      <c r="J321">
        <v>393</v>
      </c>
      <c r="K321" s="1">
        <v>0.65700000000000003</v>
      </c>
      <c r="L321" t="s">
        <v>509</v>
      </c>
      <c r="M321" t="s">
        <v>1192</v>
      </c>
      <c r="N321">
        <v>2222</v>
      </c>
      <c r="O321" t="s">
        <v>502</v>
      </c>
      <c r="P321" t="s">
        <v>494</v>
      </c>
      <c r="Q321" s="3">
        <v>7.3000000000000004E-50</v>
      </c>
      <c r="R321">
        <v>3</v>
      </c>
      <c r="T321" t="s">
        <v>876</v>
      </c>
      <c r="X321" t="s">
        <v>265</v>
      </c>
      <c r="Y321" s="1">
        <v>0.34200000000000003</v>
      </c>
      <c r="Z321" t="s">
        <v>504</v>
      </c>
      <c r="AA321" t="s">
        <v>488</v>
      </c>
      <c r="AB321" t="s">
        <v>878</v>
      </c>
    </row>
    <row r="322" spans="1:28" x14ac:dyDescent="0.2">
      <c r="A322" t="s">
        <v>503</v>
      </c>
      <c r="B322" t="s">
        <v>30</v>
      </c>
      <c r="C322">
        <v>31378</v>
      </c>
      <c r="D322">
        <v>31378</v>
      </c>
      <c r="E322">
        <v>1</v>
      </c>
      <c r="F322" t="s">
        <v>481</v>
      </c>
      <c r="K322" s="1">
        <v>0.47499999999999998</v>
      </c>
      <c r="L322" t="s">
        <v>1180</v>
      </c>
      <c r="N322">
        <v>1562</v>
      </c>
      <c r="O322" t="s">
        <v>485</v>
      </c>
      <c r="Q322">
        <v>0</v>
      </c>
      <c r="Y322" s="1">
        <v>0.52400000000000002</v>
      </c>
      <c r="Z322" t="s">
        <v>504</v>
      </c>
      <c r="AA322" t="s">
        <v>503</v>
      </c>
    </row>
    <row r="323" spans="1:28" x14ac:dyDescent="0.2">
      <c r="A323" t="s">
        <v>480</v>
      </c>
      <c r="B323" t="s">
        <v>30</v>
      </c>
      <c r="C323">
        <v>31386</v>
      </c>
      <c r="D323">
        <v>31386</v>
      </c>
      <c r="E323">
        <v>1</v>
      </c>
      <c r="F323" t="s">
        <v>481</v>
      </c>
      <c r="K323" s="1">
        <v>0.314</v>
      </c>
      <c r="L323" t="s">
        <v>483</v>
      </c>
      <c r="N323">
        <v>1622</v>
      </c>
      <c r="O323" t="s">
        <v>485</v>
      </c>
      <c r="Q323">
        <v>0</v>
      </c>
      <c r="Y323" s="1">
        <v>0.68200000000000005</v>
      </c>
      <c r="Z323" t="s">
        <v>488</v>
      </c>
      <c r="AA323" t="s">
        <v>480</v>
      </c>
    </row>
    <row r="324" spans="1:28" x14ac:dyDescent="0.2">
      <c r="A324" t="s">
        <v>488</v>
      </c>
      <c r="B324" t="s">
        <v>30</v>
      </c>
      <c r="C324">
        <v>31417</v>
      </c>
      <c r="D324">
        <v>31417</v>
      </c>
      <c r="E324">
        <v>1</v>
      </c>
      <c r="F324" t="s">
        <v>481</v>
      </c>
      <c r="I324" t="s">
        <v>234</v>
      </c>
      <c r="J324">
        <v>21</v>
      </c>
      <c r="K324" s="1">
        <v>0.58699999999999997</v>
      </c>
      <c r="L324" t="s">
        <v>509</v>
      </c>
      <c r="M324" t="s">
        <v>1193</v>
      </c>
      <c r="N324">
        <v>1967</v>
      </c>
      <c r="O324" t="s">
        <v>502</v>
      </c>
      <c r="P324" t="s">
        <v>494</v>
      </c>
      <c r="Q324">
        <v>0</v>
      </c>
      <c r="R324">
        <v>3</v>
      </c>
      <c r="T324" t="s">
        <v>784</v>
      </c>
      <c r="X324" t="s">
        <v>237</v>
      </c>
      <c r="Y324" s="1">
        <v>0.41199999999999998</v>
      </c>
      <c r="Z324" t="s">
        <v>504</v>
      </c>
      <c r="AA324" t="s">
        <v>488</v>
      </c>
      <c r="AB324" t="s">
        <v>786</v>
      </c>
    </row>
    <row r="325" spans="1:28" x14ac:dyDescent="0.2">
      <c r="A325" t="s">
        <v>503</v>
      </c>
      <c r="B325" t="s">
        <v>30</v>
      </c>
      <c r="C325">
        <v>31473</v>
      </c>
      <c r="D325">
        <v>31473</v>
      </c>
      <c r="E325">
        <v>1</v>
      </c>
      <c r="F325" t="s">
        <v>481</v>
      </c>
      <c r="H325" t="s">
        <v>1194</v>
      </c>
      <c r="I325" t="s">
        <v>234</v>
      </c>
      <c r="J325">
        <v>77</v>
      </c>
      <c r="K325" s="1">
        <v>0.23899999999999999</v>
      </c>
      <c r="L325" t="s">
        <v>511</v>
      </c>
      <c r="M325" t="s">
        <v>1195</v>
      </c>
      <c r="N325">
        <v>2409</v>
      </c>
      <c r="O325" t="s">
        <v>502</v>
      </c>
      <c r="P325" t="s">
        <v>486</v>
      </c>
      <c r="Q325">
        <v>0</v>
      </c>
      <c r="R325">
        <v>2</v>
      </c>
      <c r="T325" t="s">
        <v>784</v>
      </c>
      <c r="X325" t="s">
        <v>237</v>
      </c>
      <c r="Y325" s="1">
        <v>0.75800000000000001</v>
      </c>
      <c r="Z325" t="s">
        <v>480</v>
      </c>
      <c r="AA325" t="s">
        <v>503</v>
      </c>
      <c r="AB325" t="s">
        <v>786</v>
      </c>
    </row>
    <row r="326" spans="1:28" x14ac:dyDescent="0.2">
      <c r="A326" t="s">
        <v>488</v>
      </c>
      <c r="B326" t="s">
        <v>30</v>
      </c>
      <c r="C326">
        <v>31500</v>
      </c>
      <c r="D326">
        <v>31500</v>
      </c>
      <c r="E326">
        <v>1</v>
      </c>
      <c r="F326" t="s">
        <v>481</v>
      </c>
      <c r="H326" t="s">
        <v>554</v>
      </c>
      <c r="I326" t="s">
        <v>234</v>
      </c>
      <c r="J326">
        <v>104</v>
      </c>
      <c r="K326" s="1">
        <v>0.223</v>
      </c>
      <c r="L326" t="s">
        <v>509</v>
      </c>
      <c r="M326" t="s">
        <v>1196</v>
      </c>
      <c r="N326">
        <v>2489</v>
      </c>
      <c r="O326" t="s">
        <v>502</v>
      </c>
      <c r="P326" t="s">
        <v>486</v>
      </c>
      <c r="Q326">
        <v>0</v>
      </c>
      <c r="R326">
        <v>2</v>
      </c>
      <c r="T326" t="s">
        <v>784</v>
      </c>
      <c r="X326" t="s">
        <v>237</v>
      </c>
      <c r="Y326" s="1">
        <v>0.77600000000000002</v>
      </c>
      <c r="Z326" t="s">
        <v>504</v>
      </c>
      <c r="AA326" t="s">
        <v>488</v>
      </c>
      <c r="AB326" t="s">
        <v>786</v>
      </c>
    </row>
    <row r="327" spans="1:28" x14ac:dyDescent="0.2">
      <c r="A327" t="s">
        <v>504</v>
      </c>
      <c r="B327" t="s">
        <v>30</v>
      </c>
      <c r="C327">
        <v>31664</v>
      </c>
      <c r="D327">
        <v>31664</v>
      </c>
      <c r="E327">
        <v>1</v>
      </c>
      <c r="F327" t="s">
        <v>481</v>
      </c>
      <c r="H327" t="s">
        <v>1173</v>
      </c>
      <c r="I327" t="s">
        <v>234</v>
      </c>
      <c r="J327">
        <v>268</v>
      </c>
      <c r="K327" s="1">
        <v>0.22</v>
      </c>
      <c r="L327" t="s">
        <v>505</v>
      </c>
      <c r="M327" t="s">
        <v>1197</v>
      </c>
      <c r="N327">
        <v>2979</v>
      </c>
      <c r="O327" t="s">
        <v>502</v>
      </c>
      <c r="P327" t="s">
        <v>486</v>
      </c>
      <c r="Q327">
        <v>0</v>
      </c>
      <c r="R327">
        <v>1</v>
      </c>
      <c r="T327" t="s">
        <v>784</v>
      </c>
      <c r="X327" t="s">
        <v>237</v>
      </c>
      <c r="Y327" s="1">
        <v>0.77600000000000002</v>
      </c>
      <c r="Z327" t="s">
        <v>488</v>
      </c>
      <c r="AA327" t="s">
        <v>504</v>
      </c>
      <c r="AB327" t="s">
        <v>786</v>
      </c>
    </row>
    <row r="328" spans="1:28" x14ac:dyDescent="0.2">
      <c r="A328" t="s">
        <v>503</v>
      </c>
      <c r="B328" t="s">
        <v>30</v>
      </c>
      <c r="C328">
        <v>32042</v>
      </c>
      <c r="D328">
        <v>32042</v>
      </c>
      <c r="E328">
        <v>1</v>
      </c>
      <c r="F328" t="s">
        <v>481</v>
      </c>
      <c r="H328" t="s">
        <v>1198</v>
      </c>
      <c r="I328" t="s">
        <v>234</v>
      </c>
      <c r="J328">
        <v>646</v>
      </c>
      <c r="K328" s="1">
        <v>0.33700000000000002</v>
      </c>
      <c r="L328" t="s">
        <v>511</v>
      </c>
      <c r="M328" t="s">
        <v>1199</v>
      </c>
      <c r="N328">
        <v>3107</v>
      </c>
      <c r="O328" t="s">
        <v>502</v>
      </c>
      <c r="P328" t="s">
        <v>486</v>
      </c>
      <c r="Q328">
        <v>0</v>
      </c>
      <c r="R328">
        <v>1</v>
      </c>
      <c r="T328" t="s">
        <v>784</v>
      </c>
      <c r="X328" t="s">
        <v>237</v>
      </c>
      <c r="Y328" s="1">
        <v>0.66200000000000003</v>
      </c>
      <c r="Z328" t="s">
        <v>480</v>
      </c>
      <c r="AA328" t="s">
        <v>503</v>
      </c>
      <c r="AB328" t="s">
        <v>786</v>
      </c>
    </row>
    <row r="329" spans="1:28" x14ac:dyDescent="0.2">
      <c r="A329" t="s">
        <v>503</v>
      </c>
      <c r="B329" t="s">
        <v>30</v>
      </c>
      <c r="C329">
        <v>32042</v>
      </c>
      <c r="D329">
        <v>32042</v>
      </c>
      <c r="E329">
        <v>1</v>
      </c>
      <c r="F329" t="s">
        <v>481</v>
      </c>
      <c r="I329" t="s">
        <v>768</v>
      </c>
      <c r="J329">
        <v>795</v>
      </c>
      <c r="K329" s="1">
        <v>0.33700000000000002</v>
      </c>
      <c r="L329" t="s">
        <v>511</v>
      </c>
      <c r="M329" t="s">
        <v>1200</v>
      </c>
      <c r="N329">
        <v>3107</v>
      </c>
      <c r="O329" t="s">
        <v>502</v>
      </c>
      <c r="P329" t="s">
        <v>494</v>
      </c>
      <c r="Q329">
        <v>0</v>
      </c>
      <c r="R329">
        <v>3</v>
      </c>
      <c r="T329" t="s">
        <v>769</v>
      </c>
      <c r="X329" t="s">
        <v>771</v>
      </c>
      <c r="Y329" s="1">
        <v>0.66200000000000003</v>
      </c>
      <c r="Z329" t="s">
        <v>480</v>
      </c>
      <c r="AA329" t="s">
        <v>503</v>
      </c>
      <c r="AB329" t="s">
        <v>772</v>
      </c>
    </row>
    <row r="330" spans="1:28" x14ac:dyDescent="0.2">
      <c r="A330" t="s">
        <v>503</v>
      </c>
      <c r="B330" t="s">
        <v>30</v>
      </c>
      <c r="C330">
        <v>32047</v>
      </c>
      <c r="D330">
        <v>32047</v>
      </c>
      <c r="E330">
        <v>1</v>
      </c>
      <c r="F330" t="s">
        <v>481</v>
      </c>
      <c r="I330" t="s">
        <v>234</v>
      </c>
      <c r="J330">
        <v>651</v>
      </c>
      <c r="K330" s="1">
        <v>0.2</v>
      </c>
      <c r="L330" t="s">
        <v>511</v>
      </c>
      <c r="M330" t="s">
        <v>1201</v>
      </c>
      <c r="N330">
        <v>3119</v>
      </c>
      <c r="O330" t="s">
        <v>502</v>
      </c>
      <c r="P330" t="s">
        <v>494</v>
      </c>
      <c r="Q330">
        <v>0</v>
      </c>
      <c r="R330">
        <v>3</v>
      </c>
      <c r="T330" t="s">
        <v>784</v>
      </c>
      <c r="X330" t="s">
        <v>237</v>
      </c>
      <c r="Y330" s="1">
        <v>0.79800000000000004</v>
      </c>
      <c r="Z330" t="s">
        <v>480</v>
      </c>
      <c r="AA330" t="s">
        <v>503</v>
      </c>
      <c r="AB330" t="s">
        <v>786</v>
      </c>
    </row>
    <row r="331" spans="1:28" x14ac:dyDescent="0.2">
      <c r="A331" t="s">
        <v>503</v>
      </c>
      <c r="B331" t="s">
        <v>30</v>
      </c>
      <c r="C331">
        <v>32047</v>
      </c>
      <c r="D331">
        <v>32047</v>
      </c>
      <c r="E331">
        <v>1</v>
      </c>
      <c r="F331" t="s">
        <v>481</v>
      </c>
      <c r="H331" t="s">
        <v>1180</v>
      </c>
      <c r="I331" t="s">
        <v>768</v>
      </c>
      <c r="J331">
        <v>790</v>
      </c>
      <c r="K331" s="1">
        <v>0.2</v>
      </c>
      <c r="L331" t="s">
        <v>511</v>
      </c>
      <c r="M331" t="s">
        <v>1202</v>
      </c>
      <c r="N331">
        <v>3119</v>
      </c>
      <c r="O331" t="s">
        <v>502</v>
      </c>
      <c r="P331" t="s">
        <v>486</v>
      </c>
      <c r="Q331">
        <v>0</v>
      </c>
      <c r="R331">
        <v>1</v>
      </c>
      <c r="T331" t="s">
        <v>769</v>
      </c>
      <c r="X331" t="s">
        <v>771</v>
      </c>
      <c r="Y331" s="1">
        <v>0.79800000000000004</v>
      </c>
      <c r="Z331" t="s">
        <v>480</v>
      </c>
      <c r="AA331" t="s">
        <v>503</v>
      </c>
      <c r="AB331" t="s">
        <v>772</v>
      </c>
    </row>
    <row r="332" spans="1:28" x14ac:dyDescent="0.2">
      <c r="A332" t="s">
        <v>503</v>
      </c>
      <c r="B332" t="s">
        <v>30</v>
      </c>
      <c r="C332">
        <v>32149</v>
      </c>
      <c r="D332">
        <v>32149</v>
      </c>
      <c r="E332">
        <v>1</v>
      </c>
      <c r="F332" t="s">
        <v>481</v>
      </c>
      <c r="H332" t="s">
        <v>1203</v>
      </c>
      <c r="I332" t="s">
        <v>768</v>
      </c>
      <c r="J332">
        <v>688</v>
      </c>
      <c r="K332" s="1">
        <v>0.26200000000000001</v>
      </c>
      <c r="L332" t="s">
        <v>511</v>
      </c>
      <c r="M332" t="s">
        <v>1204</v>
      </c>
      <c r="N332">
        <v>1770</v>
      </c>
      <c r="O332" t="s">
        <v>502</v>
      </c>
      <c r="P332" t="s">
        <v>486</v>
      </c>
      <c r="Q332">
        <v>0</v>
      </c>
      <c r="R332">
        <v>1</v>
      </c>
      <c r="T332" t="s">
        <v>769</v>
      </c>
      <c r="X332" t="s">
        <v>771</v>
      </c>
      <c r="Y332" s="1">
        <v>0.73699999999999999</v>
      </c>
      <c r="Z332" t="s">
        <v>480</v>
      </c>
      <c r="AA332" t="s">
        <v>503</v>
      </c>
      <c r="AB332" t="s">
        <v>772</v>
      </c>
    </row>
    <row r="333" spans="1:28" x14ac:dyDescent="0.2">
      <c r="B333" t="s">
        <v>30</v>
      </c>
      <c r="C333">
        <v>32168</v>
      </c>
      <c r="D333">
        <v>32168</v>
      </c>
      <c r="E333">
        <v>1</v>
      </c>
      <c r="F333" t="s">
        <v>481</v>
      </c>
      <c r="I333" t="s">
        <v>768</v>
      </c>
      <c r="J333">
        <v>669</v>
      </c>
      <c r="K333" s="1">
        <v>0.20599999999999999</v>
      </c>
      <c r="L333" t="s">
        <v>1205</v>
      </c>
      <c r="N333">
        <v>1498</v>
      </c>
      <c r="O333" t="s">
        <v>1206</v>
      </c>
      <c r="P333" t="s">
        <v>499</v>
      </c>
      <c r="Q333" s="3">
        <v>1.3E-235</v>
      </c>
      <c r="R333">
        <v>3</v>
      </c>
      <c r="T333" t="s">
        <v>769</v>
      </c>
      <c r="X333" t="s">
        <v>771</v>
      </c>
      <c r="Z333" t="s">
        <v>504</v>
      </c>
      <c r="AB333" t="s">
        <v>772</v>
      </c>
    </row>
    <row r="334" spans="1:28" x14ac:dyDescent="0.2">
      <c r="A334" t="s">
        <v>503</v>
      </c>
      <c r="B334" t="s">
        <v>30</v>
      </c>
      <c r="C334">
        <v>38864</v>
      </c>
      <c r="D334">
        <v>38864</v>
      </c>
      <c r="E334">
        <v>1</v>
      </c>
      <c r="F334" t="s">
        <v>481</v>
      </c>
      <c r="K334" s="1">
        <v>0.51500000000000001</v>
      </c>
      <c r="L334" t="s">
        <v>511</v>
      </c>
      <c r="N334">
        <v>4636</v>
      </c>
      <c r="O334" t="s">
        <v>502</v>
      </c>
      <c r="Q334">
        <v>0</v>
      </c>
      <c r="Y334" s="1">
        <v>0.44900000000000001</v>
      </c>
      <c r="Z334" t="s">
        <v>480</v>
      </c>
      <c r="AA334" t="s">
        <v>503</v>
      </c>
    </row>
    <row r="335" spans="1:28" x14ac:dyDescent="0.2">
      <c r="A335" t="s">
        <v>480</v>
      </c>
      <c r="B335" t="s">
        <v>30</v>
      </c>
      <c r="C335">
        <v>39542</v>
      </c>
      <c r="D335">
        <v>39542</v>
      </c>
      <c r="E335">
        <v>1</v>
      </c>
      <c r="F335" t="s">
        <v>481</v>
      </c>
      <c r="I335" t="s">
        <v>758</v>
      </c>
      <c r="J335">
        <v>636</v>
      </c>
      <c r="K335" s="1">
        <v>0.53600000000000003</v>
      </c>
      <c r="L335" t="s">
        <v>501</v>
      </c>
      <c r="M335" t="s">
        <v>1207</v>
      </c>
      <c r="N335">
        <v>5639</v>
      </c>
      <c r="O335" t="s">
        <v>502</v>
      </c>
      <c r="P335" t="s">
        <v>494</v>
      </c>
      <c r="Q335">
        <v>0</v>
      </c>
      <c r="R335">
        <v>3</v>
      </c>
      <c r="T335" t="s">
        <v>759</v>
      </c>
      <c r="X335" t="s">
        <v>761</v>
      </c>
      <c r="Y335" s="1">
        <v>0.46200000000000002</v>
      </c>
      <c r="Z335" t="s">
        <v>503</v>
      </c>
      <c r="AA335" t="s">
        <v>480</v>
      </c>
      <c r="AB335" t="s">
        <v>762</v>
      </c>
    </row>
    <row r="336" spans="1:28" x14ac:dyDescent="0.2">
      <c r="A336" t="s">
        <v>488</v>
      </c>
      <c r="B336" t="s">
        <v>30</v>
      </c>
      <c r="C336">
        <v>39560</v>
      </c>
      <c r="D336">
        <v>39560</v>
      </c>
      <c r="E336">
        <v>1</v>
      </c>
      <c r="F336" t="s">
        <v>481</v>
      </c>
      <c r="I336" t="s">
        <v>758</v>
      </c>
      <c r="J336">
        <v>654</v>
      </c>
      <c r="K336" s="1">
        <v>0.64600000000000002</v>
      </c>
      <c r="L336" t="s">
        <v>509</v>
      </c>
      <c r="M336" t="s">
        <v>1208</v>
      </c>
      <c r="N336">
        <v>4887</v>
      </c>
      <c r="O336" t="s">
        <v>502</v>
      </c>
      <c r="P336" t="s">
        <v>494</v>
      </c>
      <c r="Q336">
        <v>0</v>
      </c>
      <c r="R336">
        <v>3</v>
      </c>
      <c r="T336" t="s">
        <v>759</v>
      </c>
      <c r="X336" t="s">
        <v>761</v>
      </c>
      <c r="Y336" s="1">
        <v>0.32500000000000001</v>
      </c>
      <c r="Z336" t="s">
        <v>504</v>
      </c>
      <c r="AA336" t="s">
        <v>488</v>
      </c>
      <c r="AB336" t="s">
        <v>762</v>
      </c>
    </row>
    <row r="337" spans="1:28" x14ac:dyDescent="0.2">
      <c r="A337" t="s">
        <v>504</v>
      </c>
      <c r="B337" t="s">
        <v>30</v>
      </c>
      <c r="C337">
        <v>39593</v>
      </c>
      <c r="D337">
        <v>39593</v>
      </c>
      <c r="E337">
        <v>1</v>
      </c>
      <c r="F337" t="s">
        <v>481</v>
      </c>
      <c r="I337" t="s">
        <v>758</v>
      </c>
      <c r="J337">
        <v>687</v>
      </c>
      <c r="K337" s="1">
        <v>0.40300000000000002</v>
      </c>
      <c r="L337" t="s">
        <v>525</v>
      </c>
      <c r="M337" t="s">
        <v>1209</v>
      </c>
      <c r="N337">
        <v>3734</v>
      </c>
      <c r="O337" t="s">
        <v>485</v>
      </c>
      <c r="P337" t="s">
        <v>494</v>
      </c>
      <c r="Q337">
        <v>0</v>
      </c>
      <c r="R337">
        <v>3</v>
      </c>
      <c r="T337" t="s">
        <v>759</v>
      </c>
      <c r="X337" t="s">
        <v>761</v>
      </c>
      <c r="Y337" s="1">
        <v>0.59599999999999997</v>
      </c>
      <c r="Z337" t="s">
        <v>480</v>
      </c>
      <c r="AA337" t="s">
        <v>504</v>
      </c>
      <c r="AB337" t="s">
        <v>762</v>
      </c>
    </row>
    <row r="338" spans="1:28" x14ac:dyDescent="0.2">
      <c r="A338" t="s">
        <v>488</v>
      </c>
      <c r="B338" t="s">
        <v>30</v>
      </c>
      <c r="C338">
        <v>39623</v>
      </c>
      <c r="D338">
        <v>39623</v>
      </c>
      <c r="E338">
        <v>1</v>
      </c>
      <c r="F338" t="s">
        <v>481</v>
      </c>
      <c r="H338" t="s">
        <v>1160</v>
      </c>
      <c r="I338" t="s">
        <v>758</v>
      </c>
      <c r="J338">
        <v>717</v>
      </c>
      <c r="K338" s="1">
        <v>0.64600000000000002</v>
      </c>
      <c r="L338" t="s">
        <v>512</v>
      </c>
      <c r="M338" t="s">
        <v>1161</v>
      </c>
      <c r="N338">
        <v>2654</v>
      </c>
      <c r="O338" t="s">
        <v>485</v>
      </c>
      <c r="P338" t="s">
        <v>486</v>
      </c>
      <c r="Q338">
        <v>0</v>
      </c>
      <c r="R338">
        <v>3</v>
      </c>
      <c r="T338" t="s">
        <v>759</v>
      </c>
      <c r="X338" t="s">
        <v>761</v>
      </c>
      <c r="Y338" s="1">
        <v>0.30599999999999999</v>
      </c>
      <c r="Z338" t="s">
        <v>480</v>
      </c>
      <c r="AA338" t="s">
        <v>488</v>
      </c>
      <c r="AB338" t="s">
        <v>762</v>
      </c>
    </row>
    <row r="339" spans="1:28" x14ac:dyDescent="0.2">
      <c r="A339" t="s">
        <v>504</v>
      </c>
      <c r="B339" t="s">
        <v>30</v>
      </c>
      <c r="C339">
        <v>39664</v>
      </c>
      <c r="D339">
        <v>39664</v>
      </c>
      <c r="E339">
        <v>1</v>
      </c>
      <c r="F339" t="s">
        <v>481</v>
      </c>
      <c r="H339" t="s">
        <v>1210</v>
      </c>
      <c r="I339" t="s">
        <v>824</v>
      </c>
      <c r="J339">
        <v>596</v>
      </c>
      <c r="K339" s="1">
        <v>0.221</v>
      </c>
      <c r="L339" t="s">
        <v>505</v>
      </c>
      <c r="M339" t="s">
        <v>1211</v>
      </c>
      <c r="N339">
        <v>1263</v>
      </c>
      <c r="O339" t="s">
        <v>502</v>
      </c>
      <c r="P339" t="s">
        <v>486</v>
      </c>
      <c r="Q339" s="3">
        <v>1.5000000000000001E-120</v>
      </c>
      <c r="R339">
        <v>2</v>
      </c>
      <c r="T339" t="s">
        <v>828</v>
      </c>
      <c r="X339" t="s">
        <v>830</v>
      </c>
      <c r="Y339" s="1">
        <v>0.76</v>
      </c>
      <c r="Z339" t="s">
        <v>488</v>
      </c>
      <c r="AA339" t="s">
        <v>504</v>
      </c>
    </row>
    <row r="340" spans="1:28" x14ac:dyDescent="0.2">
      <c r="A340" t="s">
        <v>480</v>
      </c>
      <c r="B340" t="s">
        <v>30</v>
      </c>
      <c r="C340">
        <v>44704</v>
      </c>
      <c r="D340">
        <v>44704</v>
      </c>
      <c r="E340">
        <v>1</v>
      </c>
      <c r="F340" t="s">
        <v>481</v>
      </c>
      <c r="I340" t="s">
        <v>67</v>
      </c>
      <c r="J340">
        <v>1152</v>
      </c>
      <c r="K340" s="1">
        <v>0.222</v>
      </c>
      <c r="L340" t="s">
        <v>1162</v>
      </c>
      <c r="M340" t="s">
        <v>1212</v>
      </c>
      <c r="N340">
        <v>663</v>
      </c>
      <c r="O340" t="s">
        <v>485</v>
      </c>
      <c r="P340" t="s">
        <v>494</v>
      </c>
      <c r="Q340" s="3">
        <v>3.4000000000000002E-104</v>
      </c>
      <c r="R340">
        <v>3</v>
      </c>
      <c r="T340" t="s">
        <v>638</v>
      </c>
      <c r="X340" t="s">
        <v>70</v>
      </c>
      <c r="Y340" s="1">
        <v>0.77800000000000002</v>
      </c>
      <c r="Z340" t="s">
        <v>504</v>
      </c>
      <c r="AA340" t="s">
        <v>480</v>
      </c>
      <c r="AB340" t="s">
        <v>640</v>
      </c>
    </row>
    <row r="341" spans="1:28" x14ac:dyDescent="0.2">
      <c r="A341" t="s">
        <v>488</v>
      </c>
      <c r="B341" t="s">
        <v>30</v>
      </c>
      <c r="C341">
        <v>66908</v>
      </c>
      <c r="D341">
        <v>66908</v>
      </c>
      <c r="E341">
        <v>1</v>
      </c>
      <c r="F341" t="s">
        <v>481</v>
      </c>
      <c r="I341" t="s">
        <v>219</v>
      </c>
      <c r="J341">
        <v>165</v>
      </c>
      <c r="K341" s="1">
        <v>0.46200000000000002</v>
      </c>
      <c r="L341" t="s">
        <v>509</v>
      </c>
      <c r="M341" t="s">
        <v>1188</v>
      </c>
      <c r="N341">
        <v>1569</v>
      </c>
      <c r="O341" t="s">
        <v>502</v>
      </c>
      <c r="P341" t="s">
        <v>494</v>
      </c>
      <c r="Q341" s="3">
        <v>1.6E-7</v>
      </c>
      <c r="R341">
        <v>3</v>
      </c>
      <c r="T341" t="s">
        <v>1033</v>
      </c>
      <c r="X341" t="s">
        <v>222</v>
      </c>
      <c r="Y341" s="1">
        <v>0.53600000000000003</v>
      </c>
      <c r="Z341" t="s">
        <v>504</v>
      </c>
      <c r="AA341" t="s">
        <v>488</v>
      </c>
      <c r="AB341" t="s">
        <v>1034</v>
      </c>
    </row>
    <row r="342" spans="1:28" x14ac:dyDescent="0.2">
      <c r="A342" t="s">
        <v>480</v>
      </c>
      <c r="B342" t="s">
        <v>30</v>
      </c>
      <c r="C342">
        <v>66917</v>
      </c>
      <c r="D342">
        <v>66917</v>
      </c>
      <c r="E342">
        <v>1</v>
      </c>
      <c r="F342" t="s">
        <v>481</v>
      </c>
      <c r="I342" t="s">
        <v>219</v>
      </c>
      <c r="J342">
        <v>156</v>
      </c>
      <c r="K342" s="1">
        <v>0.47799999999999998</v>
      </c>
      <c r="L342" t="s">
        <v>501</v>
      </c>
      <c r="M342" t="s">
        <v>1193</v>
      </c>
      <c r="N342">
        <v>1627</v>
      </c>
      <c r="O342" t="s">
        <v>502</v>
      </c>
      <c r="P342" t="s">
        <v>494</v>
      </c>
      <c r="Q342" s="3">
        <v>3.5999999999999998E-11</v>
      </c>
      <c r="R342">
        <v>3</v>
      </c>
      <c r="T342" t="s">
        <v>1033</v>
      </c>
      <c r="X342" t="s">
        <v>222</v>
      </c>
      <c r="Y342" s="1">
        <v>0.52100000000000002</v>
      </c>
      <c r="Z342" t="s">
        <v>503</v>
      </c>
      <c r="AA342" t="s">
        <v>480</v>
      </c>
      <c r="AB342" t="s">
        <v>1034</v>
      </c>
    </row>
    <row r="343" spans="1:28" x14ac:dyDescent="0.2">
      <c r="A343" t="s">
        <v>488</v>
      </c>
      <c r="B343" t="s">
        <v>30</v>
      </c>
      <c r="C343">
        <v>69205</v>
      </c>
      <c r="D343">
        <v>69205</v>
      </c>
      <c r="E343">
        <v>1</v>
      </c>
      <c r="F343" t="s">
        <v>481</v>
      </c>
      <c r="H343" t="s">
        <v>508</v>
      </c>
      <c r="I343" t="s">
        <v>67</v>
      </c>
      <c r="J343">
        <v>92</v>
      </c>
      <c r="K343" s="1">
        <v>0.46400000000000002</v>
      </c>
      <c r="L343" t="s">
        <v>509</v>
      </c>
      <c r="M343" t="s">
        <v>1213</v>
      </c>
      <c r="N343">
        <v>1567</v>
      </c>
      <c r="O343" t="s">
        <v>502</v>
      </c>
      <c r="P343" t="s">
        <v>486</v>
      </c>
      <c r="Q343" s="3">
        <v>7.1999999999999996E-8</v>
      </c>
      <c r="R343">
        <v>2</v>
      </c>
      <c r="T343" t="s">
        <v>980</v>
      </c>
      <c r="X343" t="s">
        <v>70</v>
      </c>
      <c r="Y343" s="1">
        <v>0.53200000000000003</v>
      </c>
      <c r="Z343" t="s">
        <v>504</v>
      </c>
      <c r="AA343" t="s">
        <v>488</v>
      </c>
      <c r="AB343" t="s">
        <v>981</v>
      </c>
    </row>
    <row r="344" spans="1:28" x14ac:dyDescent="0.2">
      <c r="A344" t="s">
        <v>503</v>
      </c>
      <c r="B344" t="s">
        <v>30</v>
      </c>
      <c r="C344">
        <v>69213</v>
      </c>
      <c r="D344">
        <v>69213</v>
      </c>
      <c r="E344">
        <v>1</v>
      </c>
      <c r="F344" t="s">
        <v>481</v>
      </c>
      <c r="I344" t="s">
        <v>67</v>
      </c>
      <c r="J344">
        <v>84</v>
      </c>
      <c r="K344" s="1">
        <v>0.48199999999999998</v>
      </c>
      <c r="L344" t="s">
        <v>511</v>
      </c>
      <c r="M344" t="s">
        <v>1214</v>
      </c>
      <c r="N344">
        <v>1628</v>
      </c>
      <c r="O344" t="s">
        <v>502</v>
      </c>
      <c r="P344" t="s">
        <v>494</v>
      </c>
      <c r="Q344" s="3">
        <v>3.8999999999999999E-12</v>
      </c>
      <c r="R344">
        <v>3</v>
      </c>
      <c r="T344" t="s">
        <v>980</v>
      </c>
      <c r="X344" t="s">
        <v>70</v>
      </c>
      <c r="Y344" s="1">
        <v>0.51700000000000002</v>
      </c>
      <c r="Z344" t="s">
        <v>480</v>
      </c>
      <c r="AA344" t="s">
        <v>503</v>
      </c>
      <c r="AB344" t="s">
        <v>981</v>
      </c>
    </row>
    <row r="345" spans="1:28" x14ac:dyDescent="0.2">
      <c r="A345" t="s">
        <v>480</v>
      </c>
      <c r="B345" t="s">
        <v>30</v>
      </c>
      <c r="C345">
        <v>81058</v>
      </c>
      <c r="D345">
        <v>81058</v>
      </c>
      <c r="E345">
        <v>1</v>
      </c>
      <c r="F345" t="s">
        <v>481</v>
      </c>
      <c r="I345" t="s">
        <v>779</v>
      </c>
      <c r="J345">
        <v>276</v>
      </c>
      <c r="K345" s="1">
        <v>0.32800000000000001</v>
      </c>
      <c r="L345" t="s">
        <v>501</v>
      </c>
      <c r="M345" t="s">
        <v>1215</v>
      </c>
      <c r="N345">
        <v>2725</v>
      </c>
      <c r="O345" t="s">
        <v>502</v>
      </c>
      <c r="P345" t="s">
        <v>494</v>
      </c>
      <c r="Q345" s="3">
        <v>4.4000000000000001E-56</v>
      </c>
      <c r="R345">
        <v>3</v>
      </c>
      <c r="T345" t="s">
        <v>780</v>
      </c>
      <c r="X345" t="s">
        <v>782</v>
      </c>
      <c r="Y345" s="1">
        <v>0.41599999999999998</v>
      </c>
      <c r="Z345" t="s">
        <v>503</v>
      </c>
      <c r="AA345" t="s">
        <v>480</v>
      </c>
      <c r="AB345" t="s">
        <v>783</v>
      </c>
    </row>
    <row r="346" spans="1:28" x14ac:dyDescent="0.2">
      <c r="A346" t="s">
        <v>504</v>
      </c>
      <c r="B346" t="s">
        <v>30</v>
      </c>
      <c r="C346">
        <v>81262</v>
      </c>
      <c r="D346">
        <v>81262</v>
      </c>
      <c r="E346">
        <v>1</v>
      </c>
      <c r="F346" t="s">
        <v>481</v>
      </c>
      <c r="I346" t="s">
        <v>779</v>
      </c>
      <c r="J346">
        <v>480</v>
      </c>
      <c r="K346" s="1">
        <v>0.52700000000000002</v>
      </c>
      <c r="L346" t="s">
        <v>505</v>
      </c>
      <c r="M346" t="s">
        <v>1216</v>
      </c>
      <c r="N346">
        <v>1606</v>
      </c>
      <c r="O346" t="s">
        <v>502</v>
      </c>
      <c r="P346" t="s">
        <v>494</v>
      </c>
      <c r="Q346" s="3">
        <v>1.4999999999999999E-25</v>
      </c>
      <c r="R346">
        <v>3</v>
      </c>
      <c r="T346" t="s">
        <v>780</v>
      </c>
      <c r="X346" t="s">
        <v>782</v>
      </c>
      <c r="Y346" s="1">
        <v>0.47099999999999997</v>
      </c>
      <c r="Z346" t="s">
        <v>488</v>
      </c>
      <c r="AA346" t="s">
        <v>504</v>
      </c>
      <c r="AB346" t="s">
        <v>783</v>
      </c>
    </row>
    <row r="347" spans="1:28" x14ac:dyDescent="0.2">
      <c r="A347" t="s">
        <v>488</v>
      </c>
      <c r="B347" t="s">
        <v>30</v>
      </c>
      <c r="C347">
        <v>85208</v>
      </c>
      <c r="D347">
        <v>85208</v>
      </c>
      <c r="E347">
        <v>1</v>
      </c>
      <c r="F347" t="s">
        <v>481</v>
      </c>
      <c r="I347" t="s">
        <v>67</v>
      </c>
      <c r="J347">
        <v>42</v>
      </c>
      <c r="K347" s="1">
        <v>0.44</v>
      </c>
      <c r="L347" t="s">
        <v>509</v>
      </c>
      <c r="M347" t="s">
        <v>1217</v>
      </c>
      <c r="N347">
        <v>1606</v>
      </c>
      <c r="O347" t="s">
        <v>502</v>
      </c>
      <c r="P347" t="s">
        <v>494</v>
      </c>
      <c r="Q347">
        <v>0</v>
      </c>
      <c r="R347">
        <v>3</v>
      </c>
      <c r="T347" t="s">
        <v>998</v>
      </c>
      <c r="X347" t="s">
        <v>70</v>
      </c>
      <c r="Y347" s="1">
        <v>0.55800000000000005</v>
      </c>
      <c r="Z347" t="s">
        <v>504</v>
      </c>
      <c r="AA347" t="s">
        <v>488</v>
      </c>
      <c r="AB347" t="s">
        <v>1000</v>
      </c>
    </row>
    <row r="348" spans="1:28" x14ac:dyDescent="0.2">
      <c r="A348" t="s">
        <v>1218</v>
      </c>
      <c r="B348" t="s">
        <v>30</v>
      </c>
      <c r="C348">
        <v>85221</v>
      </c>
      <c r="D348">
        <v>85223</v>
      </c>
      <c r="E348">
        <v>2</v>
      </c>
      <c r="F348" t="s">
        <v>481</v>
      </c>
      <c r="H348" t="s">
        <v>549</v>
      </c>
      <c r="I348" t="s">
        <v>67</v>
      </c>
      <c r="J348">
        <v>55</v>
      </c>
      <c r="K348" t="s">
        <v>1219</v>
      </c>
      <c r="L348" t="s">
        <v>1220</v>
      </c>
      <c r="M348" t="s">
        <v>1220</v>
      </c>
      <c r="N348" t="s">
        <v>1221</v>
      </c>
      <c r="O348" t="s">
        <v>486</v>
      </c>
      <c r="P348" t="s">
        <v>486</v>
      </c>
      <c r="Q348" s="3">
        <v>5.0999999999999997E-246</v>
      </c>
      <c r="R348">
        <v>1</v>
      </c>
      <c r="T348" t="s">
        <v>998</v>
      </c>
      <c r="X348" t="s">
        <v>70</v>
      </c>
      <c r="Z348" t="s">
        <v>1222</v>
      </c>
      <c r="AA348" t="s">
        <v>1218</v>
      </c>
      <c r="AB348" t="s">
        <v>1000</v>
      </c>
    </row>
    <row r="349" spans="1:28" x14ac:dyDescent="0.2">
      <c r="A349" t="s">
        <v>1223</v>
      </c>
      <c r="B349" t="s">
        <v>30</v>
      </c>
      <c r="C349">
        <v>85229</v>
      </c>
      <c r="D349">
        <v>85228</v>
      </c>
      <c r="E349">
        <v>0</v>
      </c>
      <c r="F349" t="s">
        <v>481</v>
      </c>
      <c r="I349" t="s">
        <v>67</v>
      </c>
      <c r="J349">
        <v>63</v>
      </c>
      <c r="K349" s="1">
        <v>0.23699999999999999</v>
      </c>
      <c r="L349" t="e">
        <f>+AA</f>
        <v>#NAME?</v>
      </c>
      <c r="N349">
        <v>1274</v>
      </c>
      <c r="O349" t="s">
        <v>498</v>
      </c>
      <c r="P349" t="s">
        <v>499</v>
      </c>
      <c r="Q349" s="3">
        <v>2.3999999999999999E-13</v>
      </c>
      <c r="R349">
        <v>3</v>
      </c>
      <c r="T349" t="s">
        <v>998</v>
      </c>
      <c r="X349" t="s">
        <v>70</v>
      </c>
      <c r="AA349" t="s">
        <v>1223</v>
      </c>
      <c r="AB349" t="s">
        <v>1000</v>
      </c>
    </row>
    <row r="350" spans="1:28" x14ac:dyDescent="0.2">
      <c r="A350" t="s">
        <v>480</v>
      </c>
      <c r="B350" t="s">
        <v>30</v>
      </c>
      <c r="C350">
        <v>89103</v>
      </c>
      <c r="D350">
        <v>89103</v>
      </c>
      <c r="E350">
        <v>1</v>
      </c>
      <c r="F350" t="s">
        <v>481</v>
      </c>
      <c r="I350" t="s">
        <v>753</v>
      </c>
      <c r="J350">
        <v>657</v>
      </c>
      <c r="K350" s="1">
        <v>0.33</v>
      </c>
      <c r="L350" t="s">
        <v>501</v>
      </c>
      <c r="M350" t="s">
        <v>1224</v>
      </c>
      <c r="N350">
        <v>1109</v>
      </c>
      <c r="O350" t="s">
        <v>502</v>
      </c>
      <c r="P350" t="s">
        <v>494</v>
      </c>
      <c r="Q350" s="3">
        <v>1.4000000000000001E-24</v>
      </c>
      <c r="R350">
        <v>3</v>
      </c>
      <c r="T350" t="s">
        <v>754</v>
      </c>
      <c r="X350" t="s">
        <v>756</v>
      </c>
      <c r="Y350" s="1">
        <v>0.66600000000000004</v>
      </c>
      <c r="Z350" t="s">
        <v>503</v>
      </c>
      <c r="AA350" t="s">
        <v>480</v>
      </c>
      <c r="AB350" t="s">
        <v>757</v>
      </c>
    </row>
    <row r="351" spans="1:28" x14ac:dyDescent="0.2">
      <c r="A351" t="s">
        <v>504</v>
      </c>
      <c r="B351" t="s">
        <v>30</v>
      </c>
      <c r="C351">
        <v>89106</v>
      </c>
      <c r="D351">
        <v>89106</v>
      </c>
      <c r="E351">
        <v>1</v>
      </c>
      <c r="F351" t="s">
        <v>481</v>
      </c>
      <c r="I351" t="s">
        <v>753</v>
      </c>
      <c r="J351">
        <v>654</v>
      </c>
      <c r="K351" s="1">
        <v>0.35499999999999998</v>
      </c>
      <c r="L351" t="s">
        <v>505</v>
      </c>
      <c r="M351" t="s">
        <v>1225</v>
      </c>
      <c r="N351">
        <v>1158</v>
      </c>
      <c r="O351" t="s">
        <v>502</v>
      </c>
      <c r="P351" t="s">
        <v>494</v>
      </c>
      <c r="Q351" s="3">
        <v>7.2999999999999995E-35</v>
      </c>
      <c r="R351">
        <v>3</v>
      </c>
      <c r="T351" t="s">
        <v>754</v>
      </c>
      <c r="X351" t="s">
        <v>756</v>
      </c>
      <c r="Y351" s="1">
        <v>0.64300000000000002</v>
      </c>
      <c r="Z351" t="s">
        <v>488</v>
      </c>
      <c r="AA351" t="s">
        <v>504</v>
      </c>
      <c r="AB351" t="s">
        <v>757</v>
      </c>
    </row>
    <row r="352" spans="1:28" x14ac:dyDescent="0.2">
      <c r="A352" t="s">
        <v>504</v>
      </c>
      <c r="B352" t="s">
        <v>30</v>
      </c>
      <c r="C352">
        <v>89117</v>
      </c>
      <c r="D352">
        <v>89117</v>
      </c>
      <c r="E352">
        <v>1</v>
      </c>
      <c r="F352" t="s">
        <v>481</v>
      </c>
      <c r="I352" t="s">
        <v>753</v>
      </c>
      <c r="J352">
        <v>643</v>
      </c>
      <c r="K352" s="1">
        <v>0.42699999999999999</v>
      </c>
      <c r="L352" t="s">
        <v>505</v>
      </c>
      <c r="M352" t="s">
        <v>1226</v>
      </c>
      <c r="N352">
        <v>1344</v>
      </c>
      <c r="O352" t="s">
        <v>502</v>
      </c>
      <c r="P352" t="s">
        <v>494</v>
      </c>
      <c r="Q352" s="3">
        <v>4.5000000000000003E-80</v>
      </c>
      <c r="R352">
        <v>1</v>
      </c>
      <c r="T352" t="s">
        <v>754</v>
      </c>
      <c r="X352" t="s">
        <v>756</v>
      </c>
      <c r="Y352" s="1">
        <v>0.57099999999999995</v>
      </c>
      <c r="Z352" t="s">
        <v>488</v>
      </c>
      <c r="AA352" t="s">
        <v>504</v>
      </c>
      <c r="AB352" t="s">
        <v>757</v>
      </c>
    </row>
    <row r="353" spans="1:28" x14ac:dyDescent="0.2">
      <c r="A353" t="s">
        <v>488</v>
      </c>
      <c r="B353" t="s">
        <v>30</v>
      </c>
      <c r="C353">
        <v>89127</v>
      </c>
      <c r="D353">
        <v>89127</v>
      </c>
      <c r="E353">
        <v>1</v>
      </c>
      <c r="F353" t="s">
        <v>481</v>
      </c>
      <c r="I353" t="s">
        <v>753</v>
      </c>
      <c r="J353">
        <v>633</v>
      </c>
      <c r="K353" s="1">
        <v>0.46100000000000002</v>
      </c>
      <c r="L353" t="s">
        <v>509</v>
      </c>
      <c r="M353" t="s">
        <v>1227</v>
      </c>
      <c r="N353">
        <v>1457</v>
      </c>
      <c r="O353" t="s">
        <v>502</v>
      </c>
      <c r="P353" t="s">
        <v>494</v>
      </c>
      <c r="Q353" s="3">
        <v>7.8000000000000002E-112</v>
      </c>
      <c r="R353">
        <v>3</v>
      </c>
      <c r="T353" t="s">
        <v>754</v>
      </c>
      <c r="X353" t="s">
        <v>756</v>
      </c>
      <c r="Y353" s="1">
        <v>0.53700000000000003</v>
      </c>
      <c r="Z353" t="s">
        <v>504</v>
      </c>
      <c r="AA353" t="s">
        <v>488</v>
      </c>
      <c r="AB353" t="s">
        <v>757</v>
      </c>
    </row>
    <row r="354" spans="1:28" x14ac:dyDescent="0.2">
      <c r="A354" t="s">
        <v>488</v>
      </c>
      <c r="B354" t="s">
        <v>30</v>
      </c>
      <c r="C354">
        <v>89178</v>
      </c>
      <c r="D354">
        <v>89178</v>
      </c>
      <c r="E354">
        <v>1</v>
      </c>
      <c r="F354" t="s">
        <v>481</v>
      </c>
      <c r="I354" t="s">
        <v>753</v>
      </c>
      <c r="J354">
        <v>582</v>
      </c>
      <c r="K354" s="1">
        <v>0.55300000000000005</v>
      </c>
      <c r="L354" t="s">
        <v>509</v>
      </c>
      <c r="M354" t="s">
        <v>1207</v>
      </c>
      <c r="N354">
        <v>1813</v>
      </c>
      <c r="O354" t="s">
        <v>502</v>
      </c>
      <c r="P354" t="s">
        <v>494</v>
      </c>
      <c r="Q354" s="3">
        <v>5.2000000000000003E-164</v>
      </c>
      <c r="R354">
        <v>3</v>
      </c>
      <c r="T354" t="s">
        <v>754</v>
      </c>
      <c r="X354" t="s">
        <v>756</v>
      </c>
      <c r="Y354" s="1">
        <v>0.443</v>
      </c>
      <c r="Z354" t="s">
        <v>504</v>
      </c>
      <c r="AA354" t="s">
        <v>488</v>
      </c>
      <c r="AB354" t="s">
        <v>757</v>
      </c>
    </row>
    <row r="355" spans="1:28" x14ac:dyDescent="0.2">
      <c r="A355" t="s">
        <v>503</v>
      </c>
      <c r="B355" t="s">
        <v>30</v>
      </c>
      <c r="C355">
        <v>89190</v>
      </c>
      <c r="D355">
        <v>89190</v>
      </c>
      <c r="E355">
        <v>1</v>
      </c>
      <c r="F355" t="s">
        <v>481</v>
      </c>
      <c r="I355" t="s">
        <v>753</v>
      </c>
      <c r="J355">
        <v>570</v>
      </c>
      <c r="K355" s="1">
        <v>0.55800000000000005</v>
      </c>
      <c r="L355" t="s">
        <v>511</v>
      </c>
      <c r="M355" t="s">
        <v>1200</v>
      </c>
      <c r="N355">
        <v>1795</v>
      </c>
      <c r="O355" t="s">
        <v>502</v>
      </c>
      <c r="P355" t="s">
        <v>494</v>
      </c>
      <c r="Q355" s="3">
        <v>1.6000000000000001E-167</v>
      </c>
      <c r="R355">
        <v>3</v>
      </c>
      <c r="T355" t="s">
        <v>754</v>
      </c>
      <c r="X355" t="s">
        <v>756</v>
      </c>
      <c r="Y355" s="1">
        <v>0.441</v>
      </c>
      <c r="Z355" t="s">
        <v>480</v>
      </c>
      <c r="AA355" t="s">
        <v>503</v>
      </c>
      <c r="AB355" t="s">
        <v>757</v>
      </c>
    </row>
    <row r="356" spans="1:28" x14ac:dyDescent="0.2">
      <c r="A356" t="s">
        <v>504</v>
      </c>
      <c r="B356" t="s">
        <v>30</v>
      </c>
      <c r="C356">
        <v>89208</v>
      </c>
      <c r="D356">
        <v>89208</v>
      </c>
      <c r="E356">
        <v>1</v>
      </c>
      <c r="F356" t="s">
        <v>481</v>
      </c>
      <c r="I356" t="s">
        <v>753</v>
      </c>
      <c r="J356">
        <v>552</v>
      </c>
      <c r="K356" s="1">
        <v>0.56399999999999995</v>
      </c>
      <c r="L356" t="s">
        <v>525</v>
      </c>
      <c r="M356" t="s">
        <v>1228</v>
      </c>
      <c r="N356">
        <v>1780</v>
      </c>
      <c r="O356" t="s">
        <v>485</v>
      </c>
      <c r="P356" t="s">
        <v>494</v>
      </c>
      <c r="Q356" s="3">
        <v>9.8999999999999994E-173</v>
      </c>
      <c r="R356">
        <v>3</v>
      </c>
      <c r="T356" t="s">
        <v>754</v>
      </c>
      <c r="X356" t="s">
        <v>756</v>
      </c>
      <c r="Y356" s="1">
        <v>0.436</v>
      </c>
      <c r="Z356" t="s">
        <v>480</v>
      </c>
      <c r="AA356" t="s">
        <v>504</v>
      </c>
      <c r="AB356" t="s">
        <v>757</v>
      </c>
    </row>
    <row r="357" spans="1:28" x14ac:dyDescent="0.2">
      <c r="A357" t="s">
        <v>488</v>
      </c>
      <c r="B357" t="s">
        <v>30</v>
      </c>
      <c r="C357">
        <v>89232</v>
      </c>
      <c r="D357">
        <v>89232</v>
      </c>
      <c r="E357">
        <v>1</v>
      </c>
      <c r="F357" t="s">
        <v>481</v>
      </c>
      <c r="I357" t="s">
        <v>753</v>
      </c>
      <c r="J357">
        <v>528</v>
      </c>
      <c r="K357" s="1">
        <v>0.52900000000000003</v>
      </c>
      <c r="L357" t="s">
        <v>509</v>
      </c>
      <c r="M357" t="s">
        <v>1229</v>
      </c>
      <c r="N357">
        <v>1674</v>
      </c>
      <c r="O357" t="s">
        <v>502</v>
      </c>
      <c r="P357" t="s">
        <v>494</v>
      </c>
      <c r="Q357" s="3">
        <v>1.1E-129</v>
      </c>
      <c r="R357">
        <v>3</v>
      </c>
      <c r="T357" t="s">
        <v>754</v>
      </c>
      <c r="X357" t="s">
        <v>756</v>
      </c>
      <c r="Y357" s="1">
        <v>0.47</v>
      </c>
      <c r="Z357" t="s">
        <v>504</v>
      </c>
      <c r="AA357" t="s">
        <v>488</v>
      </c>
      <c r="AB357" t="s">
        <v>757</v>
      </c>
    </row>
    <row r="358" spans="1:28" x14ac:dyDescent="0.2">
      <c r="A358" t="s">
        <v>488</v>
      </c>
      <c r="B358" t="s">
        <v>30</v>
      </c>
      <c r="C358">
        <v>89244</v>
      </c>
      <c r="D358">
        <v>89244</v>
      </c>
      <c r="E358">
        <v>1</v>
      </c>
      <c r="F358" t="s">
        <v>481</v>
      </c>
      <c r="I358" t="s">
        <v>753</v>
      </c>
      <c r="J358">
        <v>516</v>
      </c>
      <c r="K358" s="1">
        <v>0.47399999999999998</v>
      </c>
      <c r="L358" t="s">
        <v>509</v>
      </c>
      <c r="M358" t="s">
        <v>1229</v>
      </c>
      <c r="N358">
        <v>1541</v>
      </c>
      <c r="O358" t="s">
        <v>502</v>
      </c>
      <c r="P358" t="s">
        <v>494</v>
      </c>
      <c r="Q358" s="3">
        <v>5.0000000000000003E-38</v>
      </c>
      <c r="R358">
        <v>3</v>
      </c>
      <c r="T358" t="s">
        <v>754</v>
      </c>
      <c r="X358" t="s">
        <v>756</v>
      </c>
      <c r="Y358" s="1">
        <v>0.52500000000000002</v>
      </c>
      <c r="Z358" t="s">
        <v>504</v>
      </c>
      <c r="AA358" t="s">
        <v>488</v>
      </c>
      <c r="AB358" t="s">
        <v>757</v>
      </c>
    </row>
    <row r="359" spans="1:28" x14ac:dyDescent="0.2">
      <c r="A359" t="s">
        <v>488</v>
      </c>
      <c r="B359" t="s">
        <v>30</v>
      </c>
      <c r="C359">
        <v>89247</v>
      </c>
      <c r="D359">
        <v>89247</v>
      </c>
      <c r="E359">
        <v>1</v>
      </c>
      <c r="F359" t="s">
        <v>481</v>
      </c>
      <c r="I359" t="s">
        <v>753</v>
      </c>
      <c r="J359">
        <v>513</v>
      </c>
      <c r="K359" s="1">
        <v>0.47099999999999997</v>
      </c>
      <c r="L359" t="s">
        <v>509</v>
      </c>
      <c r="M359" t="s">
        <v>1230</v>
      </c>
      <c r="N359">
        <v>1530</v>
      </c>
      <c r="O359" t="s">
        <v>502</v>
      </c>
      <c r="P359" t="s">
        <v>494</v>
      </c>
      <c r="Q359" s="3">
        <v>1.1E-36</v>
      </c>
      <c r="R359">
        <v>3</v>
      </c>
      <c r="T359" t="s">
        <v>754</v>
      </c>
      <c r="X359" t="s">
        <v>756</v>
      </c>
      <c r="Y359" s="1">
        <v>0.52800000000000002</v>
      </c>
      <c r="Z359" t="s">
        <v>504</v>
      </c>
      <c r="AA359" t="s">
        <v>488</v>
      </c>
      <c r="AB359" t="s">
        <v>757</v>
      </c>
    </row>
    <row r="360" spans="1:28" x14ac:dyDescent="0.2">
      <c r="A360" t="s">
        <v>504</v>
      </c>
      <c r="B360" t="s">
        <v>30</v>
      </c>
      <c r="C360">
        <v>89250</v>
      </c>
      <c r="D360">
        <v>89250</v>
      </c>
      <c r="E360">
        <v>1</v>
      </c>
      <c r="F360" t="s">
        <v>481</v>
      </c>
      <c r="I360" t="s">
        <v>753</v>
      </c>
      <c r="J360">
        <v>510</v>
      </c>
      <c r="K360" s="1">
        <v>0.44700000000000001</v>
      </c>
      <c r="L360" t="s">
        <v>505</v>
      </c>
      <c r="M360" t="s">
        <v>1231</v>
      </c>
      <c r="N360">
        <v>1483</v>
      </c>
      <c r="O360" t="s">
        <v>502</v>
      </c>
      <c r="P360" t="s">
        <v>494</v>
      </c>
      <c r="Q360" s="3">
        <v>4.2000000000000002E-26</v>
      </c>
      <c r="R360">
        <v>3</v>
      </c>
      <c r="T360" t="s">
        <v>754</v>
      </c>
      <c r="X360" t="s">
        <v>756</v>
      </c>
      <c r="Y360" s="1">
        <v>0.54800000000000004</v>
      </c>
      <c r="Z360" t="s">
        <v>488</v>
      </c>
      <c r="AA360" t="s">
        <v>504</v>
      </c>
      <c r="AB360" t="s">
        <v>757</v>
      </c>
    </row>
    <row r="361" spans="1:28" x14ac:dyDescent="0.2">
      <c r="A361" t="s">
        <v>504</v>
      </c>
      <c r="B361" t="s">
        <v>30</v>
      </c>
      <c r="C361">
        <v>90211</v>
      </c>
      <c r="D361">
        <v>90211</v>
      </c>
      <c r="E361">
        <v>1</v>
      </c>
      <c r="F361" t="s">
        <v>481</v>
      </c>
      <c r="I361" t="s">
        <v>67</v>
      </c>
      <c r="J361">
        <v>43</v>
      </c>
      <c r="K361" s="1">
        <v>0.45200000000000001</v>
      </c>
      <c r="L361" t="s">
        <v>505</v>
      </c>
      <c r="M361" t="s">
        <v>1226</v>
      </c>
      <c r="N361">
        <v>2717</v>
      </c>
      <c r="O361" t="s">
        <v>502</v>
      </c>
      <c r="P361" t="s">
        <v>494</v>
      </c>
      <c r="Q361" s="3">
        <v>4.0999999999999997E-114</v>
      </c>
      <c r="R361">
        <v>1</v>
      </c>
      <c r="T361" t="s">
        <v>879</v>
      </c>
      <c r="X361" t="s">
        <v>70</v>
      </c>
      <c r="Y361" s="1">
        <v>0.54500000000000004</v>
      </c>
      <c r="Z361" t="s">
        <v>488</v>
      </c>
      <c r="AA361" t="s">
        <v>504</v>
      </c>
      <c r="AB361" t="s">
        <v>881</v>
      </c>
    </row>
    <row r="362" spans="1:28" x14ac:dyDescent="0.2">
      <c r="A362" t="s">
        <v>480</v>
      </c>
      <c r="B362" t="s">
        <v>30</v>
      </c>
      <c r="C362">
        <v>90353</v>
      </c>
      <c r="D362">
        <v>90353</v>
      </c>
      <c r="E362">
        <v>1</v>
      </c>
      <c r="F362" t="s">
        <v>481</v>
      </c>
      <c r="I362" t="s">
        <v>67</v>
      </c>
      <c r="J362">
        <v>249</v>
      </c>
      <c r="K362" s="1">
        <v>0.371</v>
      </c>
      <c r="L362" t="s">
        <v>501</v>
      </c>
      <c r="M362" t="s">
        <v>1232</v>
      </c>
      <c r="N362">
        <v>1718</v>
      </c>
      <c r="O362" t="s">
        <v>502</v>
      </c>
      <c r="P362" t="s">
        <v>494</v>
      </c>
      <c r="Q362" s="3">
        <v>9.0999999999999997E-7</v>
      </c>
      <c r="R362">
        <v>3</v>
      </c>
      <c r="T362" t="s">
        <v>1073</v>
      </c>
      <c r="X362" t="s">
        <v>70</v>
      </c>
      <c r="Y362" s="1">
        <v>0.61199999999999999</v>
      </c>
      <c r="Z362" t="s">
        <v>503</v>
      </c>
      <c r="AA362" t="s">
        <v>480</v>
      </c>
      <c r="AB362" t="s">
        <v>1075</v>
      </c>
    </row>
    <row r="363" spans="1:28" x14ac:dyDescent="0.2">
      <c r="A363" t="s">
        <v>504</v>
      </c>
      <c r="B363" t="s">
        <v>30</v>
      </c>
      <c r="C363">
        <v>95322</v>
      </c>
      <c r="D363">
        <v>95322</v>
      </c>
      <c r="E363">
        <v>1</v>
      </c>
      <c r="F363" t="s">
        <v>481</v>
      </c>
      <c r="I363" t="s">
        <v>219</v>
      </c>
      <c r="J363">
        <v>228</v>
      </c>
      <c r="K363" s="1">
        <v>0.221</v>
      </c>
      <c r="L363" t="s">
        <v>505</v>
      </c>
      <c r="M363" t="s">
        <v>1233</v>
      </c>
      <c r="N363">
        <v>1089</v>
      </c>
      <c r="O363" t="s">
        <v>502</v>
      </c>
      <c r="P363" t="s">
        <v>494</v>
      </c>
      <c r="Q363" s="3">
        <v>2.3E-65</v>
      </c>
      <c r="R363">
        <v>3</v>
      </c>
      <c r="T363" t="s">
        <v>1037</v>
      </c>
      <c r="X363" t="s">
        <v>222</v>
      </c>
      <c r="Y363" s="1">
        <v>0.77500000000000002</v>
      </c>
      <c r="Z363" t="s">
        <v>488</v>
      </c>
      <c r="AA363" t="s">
        <v>504</v>
      </c>
      <c r="AB363" t="s">
        <v>1038</v>
      </c>
    </row>
    <row r="364" spans="1:28" x14ac:dyDescent="0.2">
      <c r="A364" t="s">
        <v>488</v>
      </c>
      <c r="B364" t="s">
        <v>30</v>
      </c>
      <c r="C364">
        <v>95329</v>
      </c>
      <c r="D364">
        <v>95329</v>
      </c>
      <c r="E364">
        <v>1</v>
      </c>
      <c r="F364" t="s">
        <v>481</v>
      </c>
      <c r="H364" t="s">
        <v>1234</v>
      </c>
      <c r="I364" t="s">
        <v>219</v>
      </c>
      <c r="J364">
        <v>221</v>
      </c>
      <c r="K364" s="1">
        <v>0.247</v>
      </c>
      <c r="L364" t="s">
        <v>509</v>
      </c>
      <c r="M364" t="s">
        <v>1235</v>
      </c>
      <c r="N364">
        <v>1130</v>
      </c>
      <c r="O364" t="s">
        <v>502</v>
      </c>
      <c r="P364" t="s">
        <v>486</v>
      </c>
      <c r="Q364" s="3">
        <v>2.3E-65</v>
      </c>
      <c r="R364">
        <v>2</v>
      </c>
      <c r="T364" t="s">
        <v>1037</v>
      </c>
      <c r="X364" t="s">
        <v>222</v>
      </c>
      <c r="Y364" s="1">
        <v>0.75</v>
      </c>
      <c r="Z364" t="s">
        <v>504</v>
      </c>
      <c r="AA364" t="s">
        <v>488</v>
      </c>
      <c r="AB364" t="s">
        <v>1038</v>
      </c>
    </row>
    <row r="365" spans="1:28" x14ac:dyDescent="0.2">
      <c r="A365" t="s">
        <v>480</v>
      </c>
      <c r="B365" t="s">
        <v>30</v>
      </c>
      <c r="C365">
        <v>95339</v>
      </c>
      <c r="D365">
        <v>95339</v>
      </c>
      <c r="E365">
        <v>1</v>
      </c>
      <c r="F365" t="s">
        <v>481</v>
      </c>
      <c r="H365" t="s">
        <v>482</v>
      </c>
      <c r="I365" t="s">
        <v>219</v>
      </c>
      <c r="J365">
        <v>211</v>
      </c>
      <c r="K365" s="1">
        <v>0.26200000000000001</v>
      </c>
      <c r="L365" t="s">
        <v>1162</v>
      </c>
      <c r="M365" t="s">
        <v>1236</v>
      </c>
      <c r="N365">
        <v>1222</v>
      </c>
      <c r="O365" t="s">
        <v>485</v>
      </c>
      <c r="P365" t="s">
        <v>486</v>
      </c>
      <c r="Q365" s="3">
        <v>1.3999999999999999E-106</v>
      </c>
      <c r="R365">
        <v>1</v>
      </c>
      <c r="T365" t="s">
        <v>1037</v>
      </c>
      <c r="X365" t="s">
        <v>222</v>
      </c>
      <c r="Y365" s="1">
        <v>0.73799999999999999</v>
      </c>
      <c r="Z365" t="s">
        <v>504</v>
      </c>
      <c r="AA365" t="s">
        <v>480</v>
      </c>
      <c r="AB365" t="s">
        <v>1038</v>
      </c>
    </row>
    <row r="366" spans="1:28" x14ac:dyDescent="0.2">
      <c r="A366" t="s">
        <v>480</v>
      </c>
      <c r="B366" t="s">
        <v>30</v>
      </c>
      <c r="C366">
        <v>95369</v>
      </c>
      <c r="D366">
        <v>95369</v>
      </c>
      <c r="E366">
        <v>1</v>
      </c>
      <c r="F366" t="s">
        <v>481</v>
      </c>
      <c r="H366" t="s">
        <v>1237</v>
      </c>
      <c r="I366" t="s">
        <v>219</v>
      </c>
      <c r="J366">
        <v>181</v>
      </c>
      <c r="K366" s="1">
        <v>0.32800000000000001</v>
      </c>
      <c r="L366" t="s">
        <v>501</v>
      </c>
      <c r="M366" t="s">
        <v>1238</v>
      </c>
      <c r="N366">
        <v>1585</v>
      </c>
      <c r="O366" t="s">
        <v>502</v>
      </c>
      <c r="P366" t="s">
        <v>486</v>
      </c>
      <c r="Q366" s="3">
        <v>1.6E-266</v>
      </c>
      <c r="R366">
        <v>1</v>
      </c>
      <c r="T366" t="s">
        <v>1037</v>
      </c>
      <c r="X366" t="s">
        <v>222</v>
      </c>
      <c r="Y366" s="1">
        <v>0.67100000000000004</v>
      </c>
      <c r="Z366" t="s">
        <v>503</v>
      </c>
      <c r="AA366" t="s">
        <v>480</v>
      </c>
      <c r="AB366" t="s">
        <v>1038</v>
      </c>
    </row>
    <row r="367" spans="1:28" x14ac:dyDescent="0.2">
      <c r="A367" t="s">
        <v>488</v>
      </c>
      <c r="B367" t="s">
        <v>30</v>
      </c>
      <c r="C367">
        <v>95405</v>
      </c>
      <c r="D367">
        <v>95405</v>
      </c>
      <c r="E367">
        <v>1</v>
      </c>
      <c r="F367" t="s">
        <v>481</v>
      </c>
      <c r="H367" t="s">
        <v>1239</v>
      </c>
      <c r="I367" t="s">
        <v>219</v>
      </c>
      <c r="J367">
        <v>145</v>
      </c>
      <c r="K367" s="1">
        <v>0.499</v>
      </c>
      <c r="L367" t="s">
        <v>509</v>
      </c>
      <c r="M367" t="s">
        <v>1240</v>
      </c>
      <c r="N367">
        <v>1649</v>
      </c>
      <c r="O367" t="s">
        <v>502</v>
      </c>
      <c r="P367" t="s">
        <v>486</v>
      </c>
      <c r="Q367" s="3">
        <v>6.2000000000000004E-295</v>
      </c>
      <c r="R367">
        <v>1</v>
      </c>
      <c r="T367" t="s">
        <v>1037</v>
      </c>
      <c r="X367" t="s">
        <v>222</v>
      </c>
      <c r="Y367" s="1">
        <v>0.5</v>
      </c>
      <c r="Z367" t="s">
        <v>504</v>
      </c>
      <c r="AA367" t="s">
        <v>488</v>
      </c>
      <c r="AB367" t="s">
        <v>1038</v>
      </c>
    </row>
    <row r="368" spans="1:28" x14ac:dyDescent="0.2">
      <c r="A368" t="s">
        <v>503</v>
      </c>
      <c r="B368" t="s">
        <v>30</v>
      </c>
      <c r="C368">
        <v>95406</v>
      </c>
      <c r="D368">
        <v>95406</v>
      </c>
      <c r="E368">
        <v>1</v>
      </c>
      <c r="F368" t="s">
        <v>481</v>
      </c>
      <c r="I368" t="s">
        <v>219</v>
      </c>
      <c r="J368">
        <v>144</v>
      </c>
      <c r="K368" s="1">
        <v>0.315</v>
      </c>
      <c r="L368" t="s">
        <v>511</v>
      </c>
      <c r="M368" t="s">
        <v>1241</v>
      </c>
      <c r="N368">
        <v>1646</v>
      </c>
      <c r="O368" t="s">
        <v>502</v>
      </c>
      <c r="P368" t="s">
        <v>494</v>
      </c>
      <c r="Q368" s="3">
        <v>1.2E-256</v>
      </c>
      <c r="R368">
        <v>3</v>
      </c>
      <c r="T368" t="s">
        <v>1037</v>
      </c>
      <c r="X368" t="s">
        <v>222</v>
      </c>
      <c r="Y368" s="1">
        <v>0.68500000000000005</v>
      </c>
      <c r="Z368" t="s">
        <v>480</v>
      </c>
      <c r="AA368" t="s">
        <v>503</v>
      </c>
      <c r="AB368" t="s">
        <v>1038</v>
      </c>
    </row>
    <row r="369" spans="1:28" x14ac:dyDescent="0.2">
      <c r="A369" t="s">
        <v>480</v>
      </c>
      <c r="B369" t="s">
        <v>30</v>
      </c>
      <c r="C369">
        <v>95418</v>
      </c>
      <c r="D369">
        <v>95418</v>
      </c>
      <c r="E369">
        <v>1</v>
      </c>
      <c r="F369" t="s">
        <v>481</v>
      </c>
      <c r="I369" t="s">
        <v>219</v>
      </c>
      <c r="J369">
        <v>132</v>
      </c>
      <c r="K369" s="1">
        <v>0.49099999999999999</v>
      </c>
      <c r="L369" t="s">
        <v>501</v>
      </c>
      <c r="M369" t="s">
        <v>1164</v>
      </c>
      <c r="N369">
        <v>1647</v>
      </c>
      <c r="O369" t="s">
        <v>502</v>
      </c>
      <c r="P369" t="s">
        <v>494</v>
      </c>
      <c r="Q369" s="3">
        <v>6.4000000000000002E-283</v>
      </c>
      <c r="R369">
        <v>3</v>
      </c>
      <c r="T369" t="s">
        <v>1037</v>
      </c>
      <c r="X369" t="s">
        <v>222</v>
      </c>
      <c r="Y369" s="1">
        <v>0.50600000000000001</v>
      </c>
      <c r="Z369" t="s">
        <v>503</v>
      </c>
      <c r="AA369" t="s">
        <v>480</v>
      </c>
      <c r="AB369" t="s">
        <v>1038</v>
      </c>
    </row>
    <row r="370" spans="1:28" x14ac:dyDescent="0.2">
      <c r="A370" t="s">
        <v>480</v>
      </c>
      <c r="B370" t="s">
        <v>30</v>
      </c>
      <c r="C370">
        <v>95424</v>
      </c>
      <c r="D370">
        <v>95424</v>
      </c>
      <c r="E370">
        <v>1</v>
      </c>
      <c r="F370" t="s">
        <v>481</v>
      </c>
      <c r="I370" t="s">
        <v>219</v>
      </c>
      <c r="J370">
        <v>126</v>
      </c>
      <c r="K370" s="1">
        <v>0.31</v>
      </c>
      <c r="L370" t="s">
        <v>501</v>
      </c>
      <c r="M370" t="s">
        <v>1242</v>
      </c>
      <c r="N370">
        <v>1618</v>
      </c>
      <c r="O370" t="s">
        <v>502</v>
      </c>
      <c r="P370" t="s">
        <v>494</v>
      </c>
      <c r="Q370" s="3">
        <v>9.3999999999999997E-244</v>
      </c>
      <c r="R370">
        <v>3</v>
      </c>
      <c r="T370" t="s">
        <v>1037</v>
      </c>
      <c r="X370" t="s">
        <v>222</v>
      </c>
      <c r="Y370" s="1">
        <v>0.68899999999999995</v>
      </c>
      <c r="Z370" t="s">
        <v>503</v>
      </c>
      <c r="AA370" t="s">
        <v>480</v>
      </c>
      <c r="AB370" t="s">
        <v>1038</v>
      </c>
    </row>
    <row r="371" spans="1:28" x14ac:dyDescent="0.2">
      <c r="A371" t="s">
        <v>504</v>
      </c>
      <c r="B371" t="s">
        <v>30</v>
      </c>
      <c r="C371">
        <v>95445</v>
      </c>
      <c r="D371">
        <v>95445</v>
      </c>
      <c r="E371">
        <v>1</v>
      </c>
      <c r="F371" t="s">
        <v>481</v>
      </c>
      <c r="I371" t="s">
        <v>219</v>
      </c>
      <c r="J371">
        <v>105</v>
      </c>
      <c r="K371" s="1">
        <v>0.44800000000000001</v>
      </c>
      <c r="L371" t="s">
        <v>525</v>
      </c>
      <c r="M371" t="s">
        <v>1243</v>
      </c>
      <c r="N371">
        <v>1548</v>
      </c>
      <c r="O371" t="s">
        <v>485</v>
      </c>
      <c r="P371" t="s">
        <v>494</v>
      </c>
      <c r="Q371" s="3">
        <v>4.1999999999999998E-159</v>
      </c>
      <c r="R371">
        <v>3</v>
      </c>
      <c r="T371" t="s">
        <v>1037</v>
      </c>
      <c r="X371" t="s">
        <v>222</v>
      </c>
      <c r="Y371" s="1">
        <v>0.55100000000000005</v>
      </c>
      <c r="Z371" t="s">
        <v>480</v>
      </c>
      <c r="AA371" t="s">
        <v>504</v>
      </c>
      <c r="AB371" t="s">
        <v>1038</v>
      </c>
    </row>
    <row r="372" spans="1:28" x14ac:dyDescent="0.2">
      <c r="A372" t="s">
        <v>503</v>
      </c>
      <c r="B372" t="s">
        <v>30</v>
      </c>
      <c r="C372">
        <v>95448</v>
      </c>
      <c r="D372">
        <v>95448</v>
      </c>
      <c r="E372">
        <v>1</v>
      </c>
      <c r="F372" t="s">
        <v>481</v>
      </c>
      <c r="I372" t="s">
        <v>219</v>
      </c>
      <c r="J372">
        <v>102</v>
      </c>
      <c r="K372" s="1">
        <v>0.24399999999999999</v>
      </c>
      <c r="L372" t="s">
        <v>511</v>
      </c>
      <c r="M372" t="s">
        <v>1154</v>
      </c>
      <c r="N372">
        <v>1536</v>
      </c>
      <c r="O372" t="s">
        <v>502</v>
      </c>
      <c r="P372" t="s">
        <v>494</v>
      </c>
      <c r="Q372" s="3">
        <v>6.2E-145</v>
      </c>
      <c r="R372">
        <v>3</v>
      </c>
      <c r="T372" t="s">
        <v>1037</v>
      </c>
      <c r="X372" t="s">
        <v>222</v>
      </c>
      <c r="Y372" s="1">
        <v>0.751</v>
      </c>
      <c r="Z372" t="s">
        <v>480</v>
      </c>
      <c r="AA372" t="s">
        <v>503</v>
      </c>
      <c r="AB372" t="s">
        <v>1038</v>
      </c>
    </row>
    <row r="373" spans="1:28" x14ac:dyDescent="0.2">
      <c r="A373" t="s">
        <v>504</v>
      </c>
      <c r="B373" t="s">
        <v>30</v>
      </c>
      <c r="C373">
        <v>95466</v>
      </c>
      <c r="D373">
        <v>95466</v>
      </c>
      <c r="E373">
        <v>1</v>
      </c>
      <c r="F373" t="s">
        <v>481</v>
      </c>
      <c r="I373" t="s">
        <v>219</v>
      </c>
      <c r="J373">
        <v>84</v>
      </c>
      <c r="K373" s="1">
        <v>0.21099999999999999</v>
      </c>
      <c r="L373" t="s">
        <v>505</v>
      </c>
      <c r="M373" t="s">
        <v>1244</v>
      </c>
      <c r="N373">
        <v>1513</v>
      </c>
      <c r="O373" t="s">
        <v>502</v>
      </c>
      <c r="P373" t="s">
        <v>494</v>
      </c>
      <c r="Q373" s="3">
        <v>5.5000000000000003E-159</v>
      </c>
      <c r="R373">
        <v>3</v>
      </c>
      <c r="T373" t="s">
        <v>1037</v>
      </c>
      <c r="X373" t="s">
        <v>222</v>
      </c>
      <c r="Y373" s="1">
        <v>0.78600000000000003</v>
      </c>
      <c r="Z373" t="s">
        <v>488</v>
      </c>
      <c r="AA373" t="s">
        <v>504</v>
      </c>
      <c r="AB373" t="s">
        <v>1038</v>
      </c>
    </row>
    <row r="374" spans="1:28" x14ac:dyDescent="0.2">
      <c r="A374" t="s">
        <v>504</v>
      </c>
      <c r="B374" t="s">
        <v>30</v>
      </c>
      <c r="C374">
        <v>95484</v>
      </c>
      <c r="D374">
        <v>95484</v>
      </c>
      <c r="E374">
        <v>1</v>
      </c>
      <c r="F374" t="s">
        <v>481</v>
      </c>
      <c r="I374" t="s">
        <v>219</v>
      </c>
      <c r="J374">
        <v>66</v>
      </c>
      <c r="K374" s="1">
        <v>0.35899999999999999</v>
      </c>
      <c r="L374" t="s">
        <v>505</v>
      </c>
      <c r="M374" t="s">
        <v>1245</v>
      </c>
      <c r="N374">
        <v>1439</v>
      </c>
      <c r="O374" t="s">
        <v>502</v>
      </c>
      <c r="P374" t="s">
        <v>494</v>
      </c>
      <c r="Q374" s="3">
        <v>4.6999999999999998E-45</v>
      </c>
      <c r="R374">
        <v>3</v>
      </c>
      <c r="T374" t="s">
        <v>1037</v>
      </c>
      <c r="X374" t="s">
        <v>222</v>
      </c>
      <c r="Y374" s="1">
        <v>0.63900000000000001</v>
      </c>
      <c r="Z374" t="s">
        <v>488</v>
      </c>
      <c r="AA374" t="s">
        <v>504</v>
      </c>
      <c r="AB374" t="s">
        <v>1038</v>
      </c>
    </row>
    <row r="375" spans="1:28" x14ac:dyDescent="0.2">
      <c r="A375" t="s">
        <v>504</v>
      </c>
      <c r="B375" t="s">
        <v>30</v>
      </c>
      <c r="C375">
        <v>95490</v>
      </c>
      <c r="D375">
        <v>95490</v>
      </c>
      <c r="E375">
        <v>1</v>
      </c>
      <c r="F375" t="s">
        <v>481</v>
      </c>
      <c r="I375" t="s">
        <v>219</v>
      </c>
      <c r="J375">
        <v>60</v>
      </c>
      <c r="K375" s="1">
        <v>0.311</v>
      </c>
      <c r="L375" t="s">
        <v>505</v>
      </c>
      <c r="M375" t="s">
        <v>1146</v>
      </c>
      <c r="N375">
        <v>1324</v>
      </c>
      <c r="O375" t="s">
        <v>502</v>
      </c>
      <c r="P375" t="s">
        <v>494</v>
      </c>
      <c r="Q375" s="3">
        <v>4.9999999999999995E-22</v>
      </c>
      <c r="R375">
        <v>3</v>
      </c>
      <c r="T375" t="s">
        <v>1037</v>
      </c>
      <c r="X375" t="s">
        <v>222</v>
      </c>
      <c r="Y375" s="1">
        <v>0.68500000000000005</v>
      </c>
      <c r="Z375" t="s">
        <v>488</v>
      </c>
      <c r="AA375" t="s">
        <v>504</v>
      </c>
      <c r="AB375" t="s">
        <v>1038</v>
      </c>
    </row>
    <row r="376" spans="1:28" x14ac:dyDescent="0.2">
      <c r="A376" t="s">
        <v>503</v>
      </c>
      <c r="B376" t="s">
        <v>30</v>
      </c>
      <c r="C376">
        <v>99472</v>
      </c>
      <c r="D376">
        <v>99472</v>
      </c>
      <c r="E376">
        <v>1</v>
      </c>
      <c r="F376" t="s">
        <v>481</v>
      </c>
      <c r="K376" s="1">
        <v>0.48299999999999998</v>
      </c>
      <c r="L376" t="s">
        <v>511</v>
      </c>
      <c r="N376">
        <v>1699</v>
      </c>
      <c r="O376" t="s">
        <v>502</v>
      </c>
      <c r="Q376">
        <v>0</v>
      </c>
      <c r="Y376" s="1">
        <v>0.51500000000000001</v>
      </c>
      <c r="Z376" t="s">
        <v>480</v>
      </c>
      <c r="AA376" t="s">
        <v>503</v>
      </c>
    </row>
    <row r="377" spans="1:28" x14ac:dyDescent="0.2">
      <c r="A377" t="s">
        <v>488</v>
      </c>
      <c r="B377" t="s">
        <v>30</v>
      </c>
      <c r="C377">
        <v>99474</v>
      </c>
      <c r="D377">
        <v>99474</v>
      </c>
      <c r="E377">
        <v>1</v>
      </c>
      <c r="F377" t="s">
        <v>481</v>
      </c>
      <c r="K377" s="1">
        <v>0.48299999999999998</v>
      </c>
      <c r="L377" t="s">
        <v>509</v>
      </c>
      <c r="N377">
        <v>1696</v>
      </c>
      <c r="O377" t="s">
        <v>502</v>
      </c>
      <c r="Q377">
        <v>0</v>
      </c>
      <c r="Y377" s="1">
        <v>0.51500000000000001</v>
      </c>
      <c r="Z377" t="s">
        <v>504</v>
      </c>
      <c r="AA377" t="s">
        <v>488</v>
      </c>
    </row>
    <row r="378" spans="1:28" x14ac:dyDescent="0.2">
      <c r="A378" t="s">
        <v>480</v>
      </c>
      <c r="B378" t="s">
        <v>30</v>
      </c>
      <c r="C378">
        <v>99478</v>
      </c>
      <c r="D378">
        <v>99478</v>
      </c>
      <c r="E378">
        <v>1</v>
      </c>
      <c r="F378" t="s">
        <v>481</v>
      </c>
      <c r="K378" s="1">
        <v>0.48799999999999999</v>
      </c>
      <c r="L378" t="s">
        <v>501</v>
      </c>
      <c r="N378">
        <v>1709</v>
      </c>
      <c r="O378" t="s">
        <v>502</v>
      </c>
      <c r="Q378">
        <v>0</v>
      </c>
      <c r="Y378" s="1">
        <v>0.51</v>
      </c>
      <c r="Z378" t="s">
        <v>503</v>
      </c>
      <c r="AA378" t="s">
        <v>480</v>
      </c>
    </row>
    <row r="379" spans="1:28" x14ac:dyDescent="0.2">
      <c r="B379" t="s">
        <v>30</v>
      </c>
      <c r="C379">
        <v>99482</v>
      </c>
      <c r="D379">
        <v>99482</v>
      </c>
      <c r="E379">
        <v>1</v>
      </c>
      <c r="F379" t="s">
        <v>481</v>
      </c>
      <c r="K379" s="1">
        <v>0.47399999999999998</v>
      </c>
      <c r="L379" t="s">
        <v>1246</v>
      </c>
      <c r="N379">
        <v>1761</v>
      </c>
      <c r="O379" t="s">
        <v>1247</v>
      </c>
      <c r="Q379" s="3">
        <v>5.6999999999999997E-210</v>
      </c>
      <c r="Z379" t="s">
        <v>480</v>
      </c>
    </row>
    <row r="380" spans="1:28" x14ac:dyDescent="0.2">
      <c r="A380" t="s">
        <v>488</v>
      </c>
      <c r="B380" t="s">
        <v>30</v>
      </c>
      <c r="C380">
        <v>99484</v>
      </c>
      <c r="D380">
        <v>99484</v>
      </c>
      <c r="E380">
        <v>1</v>
      </c>
      <c r="F380" t="s">
        <v>481</v>
      </c>
      <c r="K380" s="1">
        <v>0.50900000000000001</v>
      </c>
      <c r="L380" t="s">
        <v>512</v>
      </c>
      <c r="N380">
        <v>1772</v>
      </c>
      <c r="O380" t="s">
        <v>485</v>
      </c>
      <c r="Q380">
        <v>0</v>
      </c>
      <c r="Y380" s="1">
        <v>0.49</v>
      </c>
      <c r="Z380" t="s">
        <v>480</v>
      </c>
      <c r="AA380" t="s">
        <v>488</v>
      </c>
    </row>
    <row r="381" spans="1:28" x14ac:dyDescent="0.2">
      <c r="A381" t="s">
        <v>480</v>
      </c>
      <c r="B381" t="s">
        <v>30</v>
      </c>
      <c r="C381">
        <v>100056</v>
      </c>
      <c r="D381">
        <v>100056</v>
      </c>
      <c r="E381">
        <v>1</v>
      </c>
      <c r="F381" t="s">
        <v>481</v>
      </c>
      <c r="K381" s="1">
        <v>0.36399999999999999</v>
      </c>
      <c r="L381" t="s">
        <v>501</v>
      </c>
      <c r="N381">
        <v>1528</v>
      </c>
      <c r="O381" t="s">
        <v>502</v>
      </c>
      <c r="Q381" s="3">
        <v>5.4000000000000002E-262</v>
      </c>
      <c r="Y381" s="1">
        <v>0.63200000000000001</v>
      </c>
      <c r="Z381" t="s">
        <v>503</v>
      </c>
      <c r="AA381" t="s">
        <v>480</v>
      </c>
    </row>
    <row r="382" spans="1:28" x14ac:dyDescent="0.2">
      <c r="A382" t="s">
        <v>503</v>
      </c>
      <c r="B382" t="s">
        <v>30</v>
      </c>
      <c r="C382">
        <v>100071</v>
      </c>
      <c r="D382">
        <v>100071</v>
      </c>
      <c r="E382">
        <v>1</v>
      </c>
      <c r="F382" t="s">
        <v>481</v>
      </c>
      <c r="K382" s="1">
        <v>0.29099999999999998</v>
      </c>
      <c r="L382" t="s">
        <v>511</v>
      </c>
      <c r="N382">
        <v>1333</v>
      </c>
      <c r="O382" t="s">
        <v>502</v>
      </c>
      <c r="Q382" s="3">
        <v>1.8E-145</v>
      </c>
      <c r="Y382" s="1">
        <v>0.70699999999999996</v>
      </c>
      <c r="Z382" t="s">
        <v>480</v>
      </c>
      <c r="AA382" t="s">
        <v>503</v>
      </c>
    </row>
    <row r="383" spans="1:28" x14ac:dyDescent="0.2">
      <c r="A383" t="s">
        <v>503</v>
      </c>
      <c r="B383" t="s">
        <v>30</v>
      </c>
      <c r="C383">
        <v>100402</v>
      </c>
      <c r="D383">
        <v>100402</v>
      </c>
      <c r="E383">
        <v>1</v>
      </c>
      <c r="F383" t="s">
        <v>481</v>
      </c>
      <c r="H383" t="s">
        <v>1173</v>
      </c>
      <c r="I383" t="s">
        <v>67</v>
      </c>
      <c r="J383">
        <v>358</v>
      </c>
      <c r="K383" s="1">
        <v>0.39600000000000002</v>
      </c>
      <c r="L383" t="s">
        <v>511</v>
      </c>
      <c r="M383" t="s">
        <v>1174</v>
      </c>
      <c r="N383">
        <v>2217</v>
      </c>
      <c r="O383" t="s">
        <v>502</v>
      </c>
      <c r="P383" t="s">
        <v>486</v>
      </c>
      <c r="Q383">
        <v>0</v>
      </c>
      <c r="R383">
        <v>1</v>
      </c>
      <c r="T383" t="s">
        <v>911</v>
      </c>
      <c r="X383" t="s">
        <v>70</v>
      </c>
      <c r="Y383" s="1">
        <v>0.60099999999999998</v>
      </c>
      <c r="Z383" t="s">
        <v>480</v>
      </c>
      <c r="AA383" t="s">
        <v>503</v>
      </c>
      <c r="AB383" t="s">
        <v>912</v>
      </c>
    </row>
    <row r="384" spans="1:28" x14ac:dyDescent="0.2">
      <c r="A384" t="s">
        <v>488</v>
      </c>
      <c r="B384" t="s">
        <v>30</v>
      </c>
      <c r="C384">
        <v>100409</v>
      </c>
      <c r="D384">
        <v>100409</v>
      </c>
      <c r="E384">
        <v>1</v>
      </c>
      <c r="F384" t="s">
        <v>481</v>
      </c>
      <c r="I384" t="s">
        <v>67</v>
      </c>
      <c r="J384">
        <v>351</v>
      </c>
      <c r="K384" s="1">
        <v>0.20499999999999999</v>
      </c>
      <c r="L384" t="s">
        <v>512</v>
      </c>
      <c r="M384" t="s">
        <v>1248</v>
      </c>
      <c r="N384">
        <v>2190</v>
      </c>
      <c r="O384" t="s">
        <v>485</v>
      </c>
      <c r="P384" t="s">
        <v>494</v>
      </c>
      <c r="Q384">
        <v>0</v>
      </c>
      <c r="R384">
        <v>3</v>
      </c>
      <c r="T384" t="s">
        <v>911</v>
      </c>
      <c r="X384" t="s">
        <v>70</v>
      </c>
      <c r="Y384" s="1">
        <v>0.79300000000000004</v>
      </c>
      <c r="Z384" t="s">
        <v>480</v>
      </c>
      <c r="AA384" t="s">
        <v>488</v>
      </c>
      <c r="AB384" t="s">
        <v>912</v>
      </c>
    </row>
    <row r="385" spans="1:28" x14ac:dyDescent="0.2">
      <c r="A385" t="s">
        <v>488</v>
      </c>
      <c r="B385" t="s">
        <v>30</v>
      </c>
      <c r="C385">
        <v>100432</v>
      </c>
      <c r="D385">
        <v>100432</v>
      </c>
      <c r="E385">
        <v>1</v>
      </c>
      <c r="F385" t="s">
        <v>481</v>
      </c>
      <c r="H385" t="s">
        <v>1249</v>
      </c>
      <c r="I385" t="s">
        <v>67</v>
      </c>
      <c r="J385">
        <v>328</v>
      </c>
      <c r="K385" s="1">
        <v>0.53800000000000003</v>
      </c>
      <c r="L385" t="s">
        <v>512</v>
      </c>
      <c r="M385" t="s">
        <v>1250</v>
      </c>
      <c r="N385">
        <v>2071</v>
      </c>
      <c r="O385" t="s">
        <v>485</v>
      </c>
      <c r="P385" t="s">
        <v>486</v>
      </c>
      <c r="Q385">
        <v>0</v>
      </c>
      <c r="R385">
        <v>1</v>
      </c>
      <c r="T385" t="s">
        <v>911</v>
      </c>
      <c r="X385" t="s">
        <v>70</v>
      </c>
      <c r="Y385" s="1">
        <v>0.46100000000000002</v>
      </c>
      <c r="Z385" t="s">
        <v>480</v>
      </c>
      <c r="AA385" t="s">
        <v>488</v>
      </c>
      <c r="AB385" t="s">
        <v>912</v>
      </c>
    </row>
    <row r="386" spans="1:28" x14ac:dyDescent="0.2">
      <c r="A386" t="s">
        <v>503</v>
      </c>
      <c r="B386" t="s">
        <v>30</v>
      </c>
      <c r="C386">
        <v>100438</v>
      </c>
      <c r="D386">
        <v>100438</v>
      </c>
      <c r="E386">
        <v>1</v>
      </c>
      <c r="F386" t="s">
        <v>481</v>
      </c>
      <c r="H386" t="s">
        <v>1251</v>
      </c>
      <c r="I386" t="s">
        <v>67</v>
      </c>
      <c r="J386">
        <v>322</v>
      </c>
      <c r="K386" s="1">
        <v>0.217</v>
      </c>
      <c r="L386" t="s">
        <v>511</v>
      </c>
      <c r="M386" t="s">
        <v>1252</v>
      </c>
      <c r="N386">
        <v>2079</v>
      </c>
      <c r="O386" t="s">
        <v>502</v>
      </c>
      <c r="P386" t="s">
        <v>486</v>
      </c>
      <c r="Q386" s="3">
        <v>1.7999999999999999E-153</v>
      </c>
      <c r="R386">
        <v>1</v>
      </c>
      <c r="T386" t="s">
        <v>911</v>
      </c>
      <c r="X386" t="s">
        <v>70</v>
      </c>
      <c r="Y386" s="1">
        <v>0.78100000000000003</v>
      </c>
      <c r="Z386" t="s">
        <v>480</v>
      </c>
      <c r="AA386" t="s">
        <v>503</v>
      </c>
      <c r="AB386" t="s">
        <v>912</v>
      </c>
    </row>
    <row r="387" spans="1:28" x14ac:dyDescent="0.2">
      <c r="A387" t="s">
        <v>488</v>
      </c>
      <c r="B387" t="s">
        <v>30</v>
      </c>
      <c r="C387">
        <v>100454</v>
      </c>
      <c r="D387">
        <v>100454</v>
      </c>
      <c r="E387">
        <v>1</v>
      </c>
      <c r="F387" t="s">
        <v>481</v>
      </c>
      <c r="I387" t="s">
        <v>67</v>
      </c>
      <c r="J387">
        <v>306</v>
      </c>
      <c r="K387" s="1">
        <v>0.52800000000000002</v>
      </c>
      <c r="L387" t="s">
        <v>512</v>
      </c>
      <c r="M387" t="s">
        <v>1253</v>
      </c>
      <c r="N387">
        <v>2004</v>
      </c>
      <c r="O387" t="s">
        <v>485</v>
      </c>
      <c r="P387" t="s">
        <v>494</v>
      </c>
      <c r="Q387">
        <v>0</v>
      </c>
      <c r="R387">
        <v>3</v>
      </c>
      <c r="T387" t="s">
        <v>911</v>
      </c>
      <c r="X387" t="s">
        <v>70</v>
      </c>
      <c r="Y387" s="1">
        <v>0.46500000000000002</v>
      </c>
      <c r="Z387" t="s">
        <v>480</v>
      </c>
      <c r="AA387" t="s">
        <v>488</v>
      </c>
      <c r="AB387" t="s">
        <v>912</v>
      </c>
    </row>
    <row r="388" spans="1:28" x14ac:dyDescent="0.2">
      <c r="A388" t="s">
        <v>488</v>
      </c>
      <c r="B388" t="s">
        <v>30</v>
      </c>
      <c r="C388">
        <v>100511</v>
      </c>
      <c r="D388">
        <v>100511</v>
      </c>
      <c r="E388">
        <v>1</v>
      </c>
      <c r="F388" t="s">
        <v>481</v>
      </c>
      <c r="I388" t="s">
        <v>67</v>
      </c>
      <c r="J388">
        <v>249</v>
      </c>
      <c r="K388" s="1">
        <v>0.497</v>
      </c>
      <c r="L388" t="s">
        <v>509</v>
      </c>
      <c r="M388" t="s">
        <v>1230</v>
      </c>
      <c r="N388">
        <v>2362</v>
      </c>
      <c r="O388" t="s">
        <v>502</v>
      </c>
      <c r="P388" t="s">
        <v>494</v>
      </c>
      <c r="Q388">
        <v>0</v>
      </c>
      <c r="R388">
        <v>3</v>
      </c>
      <c r="T388" t="s">
        <v>911</v>
      </c>
      <c r="X388" t="s">
        <v>70</v>
      </c>
      <c r="Y388" s="1">
        <v>0.5</v>
      </c>
      <c r="Z388" t="s">
        <v>504</v>
      </c>
      <c r="AA388" t="s">
        <v>488</v>
      </c>
      <c r="AB388" t="s">
        <v>912</v>
      </c>
    </row>
    <row r="389" spans="1:28" x14ac:dyDescent="0.2">
      <c r="A389" t="s">
        <v>504</v>
      </c>
      <c r="B389" t="s">
        <v>30</v>
      </c>
      <c r="C389">
        <v>100514</v>
      </c>
      <c r="D389">
        <v>100514</v>
      </c>
      <c r="E389">
        <v>1</v>
      </c>
      <c r="F389" t="s">
        <v>481</v>
      </c>
      <c r="I389" t="s">
        <v>67</v>
      </c>
      <c r="J389">
        <v>246</v>
      </c>
      <c r="K389" s="1">
        <v>0.49299999999999999</v>
      </c>
      <c r="L389" t="s">
        <v>505</v>
      </c>
      <c r="M389" t="s">
        <v>1254</v>
      </c>
      <c r="N389">
        <v>2386</v>
      </c>
      <c r="O389" t="s">
        <v>502</v>
      </c>
      <c r="P389" t="s">
        <v>494</v>
      </c>
      <c r="Q389">
        <v>0</v>
      </c>
      <c r="R389">
        <v>3</v>
      </c>
      <c r="T389" t="s">
        <v>911</v>
      </c>
      <c r="X389" t="s">
        <v>70</v>
      </c>
      <c r="Y389" s="1">
        <v>0.50700000000000001</v>
      </c>
      <c r="Z389" t="s">
        <v>488</v>
      </c>
      <c r="AA389" t="s">
        <v>504</v>
      </c>
      <c r="AB389" t="s">
        <v>912</v>
      </c>
    </row>
    <row r="390" spans="1:28" x14ac:dyDescent="0.2">
      <c r="A390" t="s">
        <v>504</v>
      </c>
      <c r="B390" t="s">
        <v>30</v>
      </c>
      <c r="C390">
        <v>100567</v>
      </c>
      <c r="D390">
        <v>100567</v>
      </c>
      <c r="E390">
        <v>1</v>
      </c>
      <c r="F390" t="s">
        <v>481</v>
      </c>
      <c r="H390" t="s">
        <v>1255</v>
      </c>
      <c r="I390" t="s">
        <v>67</v>
      </c>
      <c r="J390">
        <v>193</v>
      </c>
      <c r="K390" s="1">
        <v>0.23799999999999999</v>
      </c>
      <c r="L390" t="s">
        <v>505</v>
      </c>
      <c r="M390" t="s">
        <v>1256</v>
      </c>
      <c r="N390">
        <v>2665</v>
      </c>
      <c r="O390" t="s">
        <v>502</v>
      </c>
      <c r="P390" t="s">
        <v>486</v>
      </c>
      <c r="Q390" s="3">
        <v>6.8999999999999996E-7</v>
      </c>
      <c r="R390">
        <v>1</v>
      </c>
      <c r="T390" t="s">
        <v>911</v>
      </c>
      <c r="X390" t="s">
        <v>70</v>
      </c>
      <c r="Y390" s="1">
        <v>0.76100000000000001</v>
      </c>
      <c r="Z390" t="s">
        <v>488</v>
      </c>
      <c r="AA390" t="s">
        <v>504</v>
      </c>
      <c r="AB390" t="s">
        <v>912</v>
      </c>
    </row>
    <row r="391" spans="1:28" x14ac:dyDescent="0.2">
      <c r="A391" t="s">
        <v>1257</v>
      </c>
      <c r="B391" t="s">
        <v>30</v>
      </c>
      <c r="C391">
        <v>100595</v>
      </c>
      <c r="D391">
        <v>100597</v>
      </c>
      <c r="E391">
        <v>2</v>
      </c>
      <c r="F391" t="s">
        <v>481</v>
      </c>
      <c r="I391" t="s">
        <v>67</v>
      </c>
      <c r="J391">
        <v>163</v>
      </c>
      <c r="K391" s="1">
        <v>0.68400000000000005</v>
      </c>
      <c r="L391" t="s">
        <v>1258</v>
      </c>
      <c r="M391" t="s">
        <v>1259</v>
      </c>
      <c r="N391">
        <v>2831</v>
      </c>
      <c r="O391" t="s">
        <v>486</v>
      </c>
      <c r="P391" t="s">
        <v>494</v>
      </c>
      <c r="Q391">
        <v>0</v>
      </c>
      <c r="R391">
        <v>1</v>
      </c>
      <c r="T391" t="s">
        <v>911</v>
      </c>
      <c r="X391" t="s">
        <v>70</v>
      </c>
      <c r="Z391" t="s">
        <v>1260</v>
      </c>
      <c r="AA391" t="s">
        <v>1257</v>
      </c>
      <c r="AB391" t="s">
        <v>912</v>
      </c>
    </row>
    <row r="392" spans="1:28" x14ac:dyDescent="0.2">
      <c r="A392" t="s">
        <v>504</v>
      </c>
      <c r="B392" t="s">
        <v>30</v>
      </c>
      <c r="C392">
        <v>100610</v>
      </c>
      <c r="D392">
        <v>100610</v>
      </c>
      <c r="E392">
        <v>1</v>
      </c>
      <c r="F392" t="s">
        <v>481</v>
      </c>
      <c r="I392" t="s">
        <v>67</v>
      </c>
      <c r="J392">
        <v>150</v>
      </c>
      <c r="K392" s="1">
        <v>0.4</v>
      </c>
      <c r="L392" t="s">
        <v>505</v>
      </c>
      <c r="M392" t="s">
        <v>1261</v>
      </c>
      <c r="N392">
        <v>2825</v>
      </c>
      <c r="O392" t="s">
        <v>502</v>
      </c>
      <c r="P392" t="s">
        <v>494</v>
      </c>
      <c r="Q392">
        <v>0</v>
      </c>
      <c r="R392">
        <v>3</v>
      </c>
      <c r="T392" t="s">
        <v>911</v>
      </c>
      <c r="X392" t="s">
        <v>70</v>
      </c>
      <c r="Y392" s="1">
        <v>0.59799999999999998</v>
      </c>
      <c r="Z392" t="s">
        <v>488</v>
      </c>
      <c r="AA392" t="s">
        <v>504</v>
      </c>
      <c r="AB392" t="s">
        <v>912</v>
      </c>
    </row>
    <row r="393" spans="1:28" x14ac:dyDescent="0.2">
      <c r="A393" t="s">
        <v>488</v>
      </c>
      <c r="B393" t="s">
        <v>30</v>
      </c>
      <c r="C393">
        <v>100662</v>
      </c>
      <c r="D393">
        <v>100662</v>
      </c>
      <c r="E393">
        <v>1</v>
      </c>
      <c r="F393" t="s">
        <v>481</v>
      </c>
      <c r="H393" t="s">
        <v>1262</v>
      </c>
      <c r="I393" t="s">
        <v>67</v>
      </c>
      <c r="J393">
        <v>98</v>
      </c>
      <c r="K393" s="1">
        <v>0.64200000000000002</v>
      </c>
      <c r="L393" t="s">
        <v>509</v>
      </c>
      <c r="M393" t="s">
        <v>1263</v>
      </c>
      <c r="N393">
        <v>2396</v>
      </c>
      <c r="O393" t="s">
        <v>502</v>
      </c>
      <c r="P393" t="s">
        <v>486</v>
      </c>
      <c r="Q393">
        <v>0</v>
      </c>
      <c r="R393">
        <v>2</v>
      </c>
      <c r="T393" t="s">
        <v>911</v>
      </c>
      <c r="X393" t="s">
        <v>70</v>
      </c>
      <c r="Y393" s="1">
        <v>0.35599999999999998</v>
      </c>
      <c r="Z393" t="s">
        <v>504</v>
      </c>
      <c r="AA393" t="s">
        <v>488</v>
      </c>
      <c r="AB393" t="s">
        <v>912</v>
      </c>
    </row>
    <row r="394" spans="1:28" x14ac:dyDescent="0.2">
      <c r="A394" t="s">
        <v>503</v>
      </c>
      <c r="B394" t="s">
        <v>30</v>
      </c>
      <c r="C394">
        <v>100676</v>
      </c>
      <c r="D394">
        <v>100676</v>
      </c>
      <c r="E394">
        <v>1</v>
      </c>
      <c r="F394" t="s">
        <v>481</v>
      </c>
      <c r="I394" t="s">
        <v>67</v>
      </c>
      <c r="J394">
        <v>84</v>
      </c>
      <c r="K394" s="1">
        <v>0.61599999999999999</v>
      </c>
      <c r="L394" t="s">
        <v>511</v>
      </c>
      <c r="M394" t="s">
        <v>1214</v>
      </c>
      <c r="N394">
        <v>2186</v>
      </c>
      <c r="O394" t="s">
        <v>502</v>
      </c>
      <c r="P394" t="s">
        <v>494</v>
      </c>
      <c r="Q394">
        <v>0</v>
      </c>
      <c r="R394">
        <v>3</v>
      </c>
      <c r="T394" t="s">
        <v>911</v>
      </c>
      <c r="X394" t="s">
        <v>70</v>
      </c>
      <c r="Y394" s="1">
        <v>0.38100000000000001</v>
      </c>
      <c r="Z394" t="s">
        <v>480</v>
      </c>
      <c r="AA394" t="s">
        <v>503</v>
      </c>
      <c r="AB394" t="s">
        <v>912</v>
      </c>
    </row>
    <row r="395" spans="1:28" x14ac:dyDescent="0.2">
      <c r="A395" t="s">
        <v>504</v>
      </c>
      <c r="B395" t="s">
        <v>30</v>
      </c>
      <c r="C395">
        <v>100689</v>
      </c>
      <c r="D395">
        <v>100689</v>
      </c>
      <c r="E395">
        <v>1</v>
      </c>
      <c r="F395" t="s">
        <v>481</v>
      </c>
      <c r="H395" t="s">
        <v>1264</v>
      </c>
      <c r="I395" t="s">
        <v>67</v>
      </c>
      <c r="J395">
        <v>71</v>
      </c>
      <c r="K395" s="1">
        <v>0.32800000000000001</v>
      </c>
      <c r="L395" t="s">
        <v>505</v>
      </c>
      <c r="M395" t="s">
        <v>1265</v>
      </c>
      <c r="N395">
        <v>2020</v>
      </c>
      <c r="O395" t="s">
        <v>502</v>
      </c>
      <c r="P395" t="s">
        <v>486</v>
      </c>
      <c r="Q395" s="3">
        <v>7.2000000000000004E-42</v>
      </c>
      <c r="R395">
        <v>2</v>
      </c>
      <c r="T395" t="s">
        <v>911</v>
      </c>
      <c r="X395" t="s">
        <v>70</v>
      </c>
      <c r="Y395" s="1">
        <v>0.67100000000000004</v>
      </c>
      <c r="Z395" t="s">
        <v>488</v>
      </c>
      <c r="AA395" t="s">
        <v>504</v>
      </c>
      <c r="AB395" t="s">
        <v>912</v>
      </c>
    </row>
    <row r="396" spans="1:28" x14ac:dyDescent="0.2">
      <c r="A396" t="s">
        <v>504</v>
      </c>
      <c r="B396" t="s">
        <v>30</v>
      </c>
      <c r="C396">
        <v>100692</v>
      </c>
      <c r="D396">
        <v>100692</v>
      </c>
      <c r="E396">
        <v>1</v>
      </c>
      <c r="F396" t="s">
        <v>481</v>
      </c>
      <c r="H396" t="s">
        <v>1266</v>
      </c>
      <c r="I396" t="s">
        <v>67</v>
      </c>
      <c r="J396">
        <v>68</v>
      </c>
      <c r="K396" s="1">
        <v>0.252</v>
      </c>
      <c r="L396" t="s">
        <v>505</v>
      </c>
      <c r="M396" t="s">
        <v>1267</v>
      </c>
      <c r="N396">
        <v>1953</v>
      </c>
      <c r="O396" t="s">
        <v>502</v>
      </c>
      <c r="P396" t="s">
        <v>486</v>
      </c>
      <c r="Q396" s="3">
        <v>1.0999999999999999E-8</v>
      </c>
      <c r="R396">
        <v>2</v>
      </c>
      <c r="T396" t="s">
        <v>911</v>
      </c>
      <c r="X396" t="s">
        <v>70</v>
      </c>
      <c r="Y396" s="1">
        <v>0.748</v>
      </c>
      <c r="Z396" t="s">
        <v>488</v>
      </c>
      <c r="AA396" t="s">
        <v>504</v>
      </c>
      <c r="AB396" t="s">
        <v>912</v>
      </c>
    </row>
    <row r="397" spans="1:28" x14ac:dyDescent="0.2">
      <c r="A397" t="s">
        <v>503</v>
      </c>
      <c r="B397" t="s">
        <v>30</v>
      </c>
      <c r="C397">
        <v>108903</v>
      </c>
      <c r="D397">
        <v>108903</v>
      </c>
      <c r="E397">
        <v>1</v>
      </c>
      <c r="F397" t="s">
        <v>481</v>
      </c>
      <c r="I397" t="s">
        <v>779</v>
      </c>
      <c r="J397">
        <v>171</v>
      </c>
      <c r="K397" s="1">
        <v>0.46300000000000002</v>
      </c>
      <c r="L397" t="s">
        <v>511</v>
      </c>
      <c r="M397" t="s">
        <v>1233</v>
      </c>
      <c r="N397">
        <v>1507</v>
      </c>
      <c r="O397" t="s">
        <v>502</v>
      </c>
      <c r="P397" t="s">
        <v>494</v>
      </c>
      <c r="Q397" s="3">
        <v>2.2999999999999999E-7</v>
      </c>
      <c r="R397">
        <v>3</v>
      </c>
      <c r="T397" t="s">
        <v>815</v>
      </c>
      <c r="X397" t="s">
        <v>782</v>
      </c>
      <c r="Y397" s="1">
        <v>0.53600000000000003</v>
      </c>
      <c r="Z397" t="s">
        <v>480</v>
      </c>
      <c r="AA397" t="s">
        <v>503</v>
      </c>
      <c r="AB397" t="s">
        <v>817</v>
      </c>
    </row>
    <row r="398" spans="1:28" x14ac:dyDescent="0.2">
      <c r="A398" t="s">
        <v>480</v>
      </c>
      <c r="B398" t="s">
        <v>30</v>
      </c>
      <c r="C398">
        <v>109877</v>
      </c>
      <c r="D398">
        <v>109877</v>
      </c>
      <c r="E398">
        <v>1</v>
      </c>
      <c r="F398" t="s">
        <v>481</v>
      </c>
      <c r="K398" s="1">
        <v>0.33</v>
      </c>
      <c r="L398" t="s">
        <v>501</v>
      </c>
      <c r="N398">
        <v>1293</v>
      </c>
      <c r="O398" t="s">
        <v>502</v>
      </c>
      <c r="Q398" s="3">
        <v>1.2E-10</v>
      </c>
      <c r="Y398" s="1">
        <v>0.66700000000000004</v>
      </c>
      <c r="Z398" t="s">
        <v>503</v>
      </c>
      <c r="AA398" t="s">
        <v>480</v>
      </c>
    </row>
    <row r="399" spans="1:28" x14ac:dyDescent="0.2">
      <c r="A399" t="s">
        <v>488</v>
      </c>
      <c r="B399" t="s">
        <v>30</v>
      </c>
      <c r="C399">
        <v>109907</v>
      </c>
      <c r="D399">
        <v>109907</v>
      </c>
      <c r="E399">
        <v>1</v>
      </c>
      <c r="F399" t="s">
        <v>481</v>
      </c>
      <c r="K399" s="1">
        <v>0.48299999999999998</v>
      </c>
      <c r="L399" t="s">
        <v>509</v>
      </c>
      <c r="N399">
        <v>1726</v>
      </c>
      <c r="O399" t="s">
        <v>502</v>
      </c>
      <c r="Q399">
        <v>0</v>
      </c>
      <c r="Y399" s="1">
        <v>0.51200000000000001</v>
      </c>
      <c r="Z399" t="s">
        <v>504</v>
      </c>
      <c r="AA399" t="s">
        <v>488</v>
      </c>
    </row>
    <row r="400" spans="1:28" x14ac:dyDescent="0.2">
      <c r="A400" t="s">
        <v>480</v>
      </c>
      <c r="B400" t="s">
        <v>30</v>
      </c>
      <c r="C400">
        <v>109910</v>
      </c>
      <c r="D400">
        <v>109910</v>
      </c>
      <c r="E400">
        <v>1</v>
      </c>
      <c r="F400" t="s">
        <v>481</v>
      </c>
      <c r="K400" s="1">
        <v>0.49299999999999999</v>
      </c>
      <c r="L400" t="s">
        <v>501</v>
      </c>
      <c r="N400">
        <v>1744</v>
      </c>
      <c r="O400" t="s">
        <v>502</v>
      </c>
      <c r="Q400">
        <v>0</v>
      </c>
      <c r="Y400" s="1">
        <v>0.501</v>
      </c>
      <c r="Z400" t="s">
        <v>503</v>
      </c>
      <c r="AA400" t="s">
        <v>480</v>
      </c>
    </row>
    <row r="401" spans="1:28" x14ac:dyDescent="0.2">
      <c r="A401" t="s">
        <v>1140</v>
      </c>
      <c r="B401" t="s">
        <v>30</v>
      </c>
      <c r="C401">
        <v>109912</v>
      </c>
      <c r="D401">
        <v>109913</v>
      </c>
      <c r="E401">
        <v>2</v>
      </c>
      <c r="F401" t="s">
        <v>481</v>
      </c>
      <c r="K401" t="s">
        <v>1268</v>
      </c>
      <c r="L401" t="s">
        <v>1269</v>
      </c>
      <c r="N401" t="s">
        <v>1270</v>
      </c>
      <c r="O401" t="s">
        <v>486</v>
      </c>
      <c r="Q401">
        <v>0</v>
      </c>
      <c r="Z401" t="s">
        <v>496</v>
      </c>
      <c r="AA401" t="s">
        <v>1140</v>
      </c>
    </row>
    <row r="402" spans="1:28" x14ac:dyDescent="0.2">
      <c r="A402" t="s">
        <v>503</v>
      </c>
      <c r="B402" t="s">
        <v>30</v>
      </c>
      <c r="C402">
        <v>109932</v>
      </c>
      <c r="D402">
        <v>109932</v>
      </c>
      <c r="E402">
        <v>1</v>
      </c>
      <c r="F402" t="s">
        <v>481</v>
      </c>
      <c r="K402" s="1">
        <v>0.56899999999999995</v>
      </c>
      <c r="L402" t="s">
        <v>511</v>
      </c>
      <c r="N402">
        <v>2009</v>
      </c>
      <c r="O402" t="s">
        <v>502</v>
      </c>
      <c r="Q402">
        <v>0</v>
      </c>
      <c r="Y402" s="1">
        <v>0.42899999999999999</v>
      </c>
      <c r="Z402" t="s">
        <v>480</v>
      </c>
      <c r="AA402" t="s">
        <v>503</v>
      </c>
    </row>
    <row r="403" spans="1:28" x14ac:dyDescent="0.2">
      <c r="A403" t="s">
        <v>504</v>
      </c>
      <c r="B403" t="s">
        <v>30</v>
      </c>
      <c r="C403">
        <v>109946</v>
      </c>
      <c r="D403">
        <v>109946</v>
      </c>
      <c r="E403">
        <v>1</v>
      </c>
      <c r="F403" t="s">
        <v>481</v>
      </c>
      <c r="K403" s="1">
        <v>0.56899999999999995</v>
      </c>
      <c r="L403" t="s">
        <v>505</v>
      </c>
      <c r="N403">
        <v>2283</v>
      </c>
      <c r="O403" t="s">
        <v>502</v>
      </c>
      <c r="Q403">
        <v>0</v>
      </c>
      <c r="Y403" s="1">
        <v>0.42599999999999999</v>
      </c>
      <c r="Z403" t="s">
        <v>488</v>
      </c>
      <c r="AA403" t="s">
        <v>504</v>
      </c>
    </row>
    <row r="404" spans="1:28" x14ac:dyDescent="0.2">
      <c r="A404" t="s">
        <v>503</v>
      </c>
      <c r="B404" t="s">
        <v>30</v>
      </c>
      <c r="C404">
        <v>109983</v>
      </c>
      <c r="D404">
        <v>109983</v>
      </c>
      <c r="E404">
        <v>1</v>
      </c>
      <c r="F404" t="s">
        <v>481</v>
      </c>
      <c r="K404" s="1">
        <v>0.69199999999999995</v>
      </c>
      <c r="L404" t="s">
        <v>511</v>
      </c>
      <c r="N404">
        <v>2743</v>
      </c>
      <c r="O404" t="s">
        <v>502</v>
      </c>
      <c r="Q404">
        <v>0</v>
      </c>
      <c r="Y404" s="1">
        <v>0.308</v>
      </c>
      <c r="Z404" t="s">
        <v>480</v>
      </c>
      <c r="AA404" t="s">
        <v>503</v>
      </c>
    </row>
    <row r="405" spans="1:28" x14ac:dyDescent="0.2">
      <c r="A405" t="s">
        <v>488</v>
      </c>
      <c r="B405" t="s">
        <v>30</v>
      </c>
      <c r="C405">
        <v>110013</v>
      </c>
      <c r="D405">
        <v>110013</v>
      </c>
      <c r="E405">
        <v>1</v>
      </c>
      <c r="F405" t="s">
        <v>481</v>
      </c>
      <c r="K405" s="1">
        <v>0.72399999999999998</v>
      </c>
      <c r="L405" t="s">
        <v>509</v>
      </c>
      <c r="N405">
        <v>2971</v>
      </c>
      <c r="O405" t="s">
        <v>502</v>
      </c>
      <c r="Q405">
        <v>0</v>
      </c>
      <c r="Y405" s="1">
        <v>0.27300000000000002</v>
      </c>
      <c r="Z405" t="s">
        <v>504</v>
      </c>
      <c r="AA405" t="s">
        <v>488</v>
      </c>
    </row>
    <row r="406" spans="1:28" x14ac:dyDescent="0.2">
      <c r="A406" t="s">
        <v>503</v>
      </c>
      <c r="B406" t="s">
        <v>30</v>
      </c>
      <c r="C406">
        <v>110019</v>
      </c>
      <c r="D406">
        <v>110019</v>
      </c>
      <c r="E406">
        <v>1</v>
      </c>
      <c r="F406" t="s">
        <v>481</v>
      </c>
      <c r="K406" s="1">
        <v>0.72399999999999998</v>
      </c>
      <c r="L406" t="s">
        <v>511</v>
      </c>
      <c r="N406">
        <v>2975</v>
      </c>
      <c r="O406" t="s">
        <v>502</v>
      </c>
      <c r="Q406">
        <v>0</v>
      </c>
      <c r="Y406" s="1">
        <v>0.27300000000000002</v>
      </c>
      <c r="Z406" t="s">
        <v>480</v>
      </c>
      <c r="AA406" t="s">
        <v>503</v>
      </c>
    </row>
    <row r="407" spans="1:28" x14ac:dyDescent="0.2">
      <c r="A407" t="s">
        <v>503</v>
      </c>
      <c r="B407" t="s">
        <v>30</v>
      </c>
      <c r="C407">
        <v>110045</v>
      </c>
      <c r="D407">
        <v>110044</v>
      </c>
      <c r="E407">
        <v>0</v>
      </c>
      <c r="F407" t="s">
        <v>481</v>
      </c>
      <c r="K407" s="1">
        <v>0.71099999999999997</v>
      </c>
      <c r="L407" t="s">
        <v>1271</v>
      </c>
      <c r="N407">
        <v>3051</v>
      </c>
      <c r="O407" t="s">
        <v>558</v>
      </c>
      <c r="Q407">
        <v>0</v>
      </c>
      <c r="AA407" t="s">
        <v>503</v>
      </c>
    </row>
    <row r="408" spans="1:28" x14ac:dyDescent="0.2">
      <c r="A408" t="s">
        <v>488</v>
      </c>
      <c r="B408" t="s">
        <v>30</v>
      </c>
      <c r="C408">
        <v>111466</v>
      </c>
      <c r="D408">
        <v>111466</v>
      </c>
      <c r="E408">
        <v>1</v>
      </c>
      <c r="F408" t="s">
        <v>481</v>
      </c>
      <c r="I408" t="s">
        <v>681</v>
      </c>
      <c r="J408">
        <v>321</v>
      </c>
      <c r="K408" s="1">
        <v>0.21</v>
      </c>
      <c r="L408" t="s">
        <v>512</v>
      </c>
      <c r="M408" t="s">
        <v>1272</v>
      </c>
      <c r="N408">
        <v>930</v>
      </c>
      <c r="O408" t="s">
        <v>485</v>
      </c>
      <c r="P408" t="s">
        <v>494</v>
      </c>
      <c r="Q408" s="3">
        <v>4.5000000000000001E-264</v>
      </c>
      <c r="R408">
        <v>3</v>
      </c>
      <c r="T408" t="s">
        <v>682</v>
      </c>
      <c r="X408" t="s">
        <v>684</v>
      </c>
      <c r="Y408" s="1">
        <v>0.78900000000000003</v>
      </c>
      <c r="Z408" t="s">
        <v>480</v>
      </c>
      <c r="AA408" t="s">
        <v>488</v>
      </c>
      <c r="AB408" t="s">
        <v>685</v>
      </c>
    </row>
    <row r="409" spans="1:28" x14ac:dyDescent="0.2">
      <c r="A409" t="s">
        <v>488</v>
      </c>
      <c r="B409" t="s">
        <v>30</v>
      </c>
      <c r="C409">
        <v>111472</v>
      </c>
      <c r="D409">
        <v>111472</v>
      </c>
      <c r="E409">
        <v>1</v>
      </c>
      <c r="F409" t="s">
        <v>481</v>
      </c>
      <c r="I409" t="s">
        <v>681</v>
      </c>
      <c r="J409">
        <v>315</v>
      </c>
      <c r="K409" s="1">
        <v>0.221</v>
      </c>
      <c r="L409" t="s">
        <v>512</v>
      </c>
      <c r="M409" t="s">
        <v>1157</v>
      </c>
      <c r="N409">
        <v>938</v>
      </c>
      <c r="O409" t="s">
        <v>485</v>
      </c>
      <c r="P409" t="s">
        <v>494</v>
      </c>
      <c r="Q409" s="3">
        <v>2.6999999999999998E-285</v>
      </c>
      <c r="R409">
        <v>3</v>
      </c>
      <c r="T409" t="s">
        <v>682</v>
      </c>
      <c r="X409" t="s">
        <v>684</v>
      </c>
      <c r="Y409" s="1">
        <v>0.77800000000000002</v>
      </c>
      <c r="Z409" t="s">
        <v>480</v>
      </c>
      <c r="AA409" t="s">
        <v>488</v>
      </c>
      <c r="AB409" t="s">
        <v>685</v>
      </c>
    </row>
    <row r="410" spans="1:28" x14ac:dyDescent="0.2">
      <c r="A410" t="s">
        <v>488</v>
      </c>
      <c r="B410" t="s">
        <v>30</v>
      </c>
      <c r="C410">
        <v>111502</v>
      </c>
      <c r="D410">
        <v>111502</v>
      </c>
      <c r="E410">
        <v>1</v>
      </c>
      <c r="F410" t="s">
        <v>481</v>
      </c>
      <c r="I410" t="s">
        <v>681</v>
      </c>
      <c r="J410">
        <v>285</v>
      </c>
      <c r="K410" s="1">
        <v>0.28299999999999997</v>
      </c>
      <c r="L410" t="s">
        <v>509</v>
      </c>
      <c r="M410" t="s">
        <v>1181</v>
      </c>
      <c r="N410">
        <v>1032</v>
      </c>
      <c r="O410" t="s">
        <v>502</v>
      </c>
      <c r="P410" t="s">
        <v>494</v>
      </c>
      <c r="Q410">
        <v>0</v>
      </c>
      <c r="R410">
        <v>3</v>
      </c>
      <c r="T410" t="s">
        <v>682</v>
      </c>
      <c r="X410" t="s">
        <v>684</v>
      </c>
      <c r="Y410" s="1">
        <v>0.71599999999999997</v>
      </c>
      <c r="Z410" t="s">
        <v>504</v>
      </c>
      <c r="AA410" t="s">
        <v>488</v>
      </c>
      <c r="AB410" t="s">
        <v>685</v>
      </c>
    </row>
    <row r="411" spans="1:28" x14ac:dyDescent="0.2">
      <c r="A411" t="s">
        <v>503</v>
      </c>
      <c r="B411" t="s">
        <v>30</v>
      </c>
      <c r="C411">
        <v>117257</v>
      </c>
      <c r="D411">
        <v>117257</v>
      </c>
      <c r="E411">
        <v>1</v>
      </c>
      <c r="F411" t="s">
        <v>481</v>
      </c>
      <c r="H411" t="s">
        <v>1180</v>
      </c>
      <c r="I411" t="s">
        <v>852</v>
      </c>
      <c r="J411">
        <v>37</v>
      </c>
      <c r="K411" s="1">
        <v>0.23400000000000001</v>
      </c>
      <c r="L411" t="s">
        <v>511</v>
      </c>
      <c r="M411" t="s">
        <v>1273</v>
      </c>
      <c r="N411">
        <v>568</v>
      </c>
      <c r="O411" t="s">
        <v>502</v>
      </c>
      <c r="P411" t="s">
        <v>486</v>
      </c>
      <c r="Q411" s="3">
        <v>1.8999999999999999E-85</v>
      </c>
      <c r="R411">
        <v>1</v>
      </c>
      <c r="T411" t="s">
        <v>853</v>
      </c>
      <c r="X411" t="s">
        <v>855</v>
      </c>
      <c r="Y411" s="1">
        <v>0.63600000000000001</v>
      </c>
      <c r="Z411" t="s">
        <v>480</v>
      </c>
      <c r="AA411" t="s">
        <v>503</v>
      </c>
      <c r="AB411" t="s">
        <v>856</v>
      </c>
    </row>
    <row r="412" spans="1:28" x14ac:dyDescent="0.2">
      <c r="A412" t="s">
        <v>503</v>
      </c>
      <c r="B412" t="s">
        <v>30</v>
      </c>
      <c r="C412">
        <v>117259</v>
      </c>
      <c r="D412">
        <v>117259</v>
      </c>
      <c r="E412">
        <v>1</v>
      </c>
      <c r="F412" t="s">
        <v>481</v>
      </c>
      <c r="I412" t="s">
        <v>852</v>
      </c>
      <c r="J412">
        <v>35</v>
      </c>
      <c r="K412" s="1">
        <v>0.3</v>
      </c>
      <c r="L412" t="s">
        <v>511</v>
      </c>
      <c r="N412">
        <v>611</v>
      </c>
      <c r="O412" t="s">
        <v>502</v>
      </c>
      <c r="P412" t="s">
        <v>1274</v>
      </c>
      <c r="Q412" s="3">
        <v>5.0999999999999996E-155</v>
      </c>
      <c r="R412">
        <v>2</v>
      </c>
      <c r="T412" t="s">
        <v>853</v>
      </c>
      <c r="X412" t="s">
        <v>855</v>
      </c>
      <c r="Y412" s="1">
        <v>0.60399999999999998</v>
      </c>
      <c r="Z412" t="s">
        <v>480</v>
      </c>
      <c r="AA412" t="s">
        <v>503</v>
      </c>
      <c r="AB412" t="s">
        <v>856</v>
      </c>
    </row>
    <row r="413" spans="1:28" x14ac:dyDescent="0.2">
      <c r="A413" t="s">
        <v>504</v>
      </c>
      <c r="B413" t="s">
        <v>30</v>
      </c>
      <c r="C413">
        <v>117263</v>
      </c>
      <c r="D413">
        <v>117263</v>
      </c>
      <c r="E413">
        <v>1</v>
      </c>
      <c r="F413" t="s">
        <v>481</v>
      </c>
      <c r="H413" t="s">
        <v>1275</v>
      </c>
      <c r="I413" t="s">
        <v>852</v>
      </c>
      <c r="J413">
        <v>31</v>
      </c>
      <c r="K413" s="1">
        <v>0.35799999999999998</v>
      </c>
      <c r="L413" t="s">
        <v>531</v>
      </c>
      <c r="M413" t="s">
        <v>1276</v>
      </c>
      <c r="N413">
        <v>872</v>
      </c>
      <c r="O413" t="s">
        <v>485</v>
      </c>
      <c r="P413" t="s">
        <v>486</v>
      </c>
      <c r="Q413" s="3" t="s">
        <v>1277</v>
      </c>
      <c r="R413">
        <v>1</v>
      </c>
      <c r="T413" t="s">
        <v>853</v>
      </c>
      <c r="X413" t="s">
        <v>855</v>
      </c>
      <c r="Y413" s="1">
        <v>0.60299999999999998</v>
      </c>
      <c r="Z413" t="s">
        <v>503</v>
      </c>
      <c r="AA413" t="s">
        <v>504</v>
      </c>
      <c r="AB413" t="s">
        <v>856</v>
      </c>
    </row>
    <row r="414" spans="1:28" x14ac:dyDescent="0.2">
      <c r="A414" t="s">
        <v>504</v>
      </c>
      <c r="B414" t="s">
        <v>30</v>
      </c>
      <c r="C414">
        <v>117266</v>
      </c>
      <c r="D414">
        <v>117266</v>
      </c>
      <c r="E414">
        <v>1</v>
      </c>
      <c r="F414" t="s">
        <v>481</v>
      </c>
      <c r="H414" t="s">
        <v>1255</v>
      </c>
      <c r="I414" t="s">
        <v>852</v>
      </c>
      <c r="J414">
        <v>28</v>
      </c>
      <c r="K414" s="1">
        <v>0.21299999999999999</v>
      </c>
      <c r="L414" t="s">
        <v>505</v>
      </c>
      <c r="M414" t="s">
        <v>1278</v>
      </c>
      <c r="N414">
        <v>1008</v>
      </c>
      <c r="O414" t="s">
        <v>502</v>
      </c>
      <c r="P414" t="s">
        <v>486</v>
      </c>
      <c r="Q414" s="3">
        <v>8.0000000000000004E-168</v>
      </c>
      <c r="R414">
        <v>1</v>
      </c>
      <c r="T414" t="s">
        <v>853</v>
      </c>
      <c r="X414" t="s">
        <v>855</v>
      </c>
      <c r="Y414" s="1">
        <v>0.44600000000000001</v>
      </c>
      <c r="Z414" t="s">
        <v>488</v>
      </c>
      <c r="AA414" t="s">
        <v>504</v>
      </c>
      <c r="AB414" t="s">
        <v>856</v>
      </c>
    </row>
    <row r="415" spans="1:28" x14ac:dyDescent="0.2">
      <c r="A415" t="s">
        <v>503</v>
      </c>
      <c r="B415" t="s">
        <v>30</v>
      </c>
      <c r="C415">
        <v>117266</v>
      </c>
      <c r="D415">
        <v>117266</v>
      </c>
      <c r="E415">
        <v>1</v>
      </c>
      <c r="F415" t="s">
        <v>481</v>
      </c>
      <c r="H415" t="s">
        <v>1279</v>
      </c>
      <c r="I415" t="s">
        <v>852</v>
      </c>
      <c r="J415">
        <v>28</v>
      </c>
      <c r="K415" s="1">
        <v>0.249</v>
      </c>
      <c r="L415" t="s">
        <v>528</v>
      </c>
      <c r="M415" t="s">
        <v>1280</v>
      </c>
      <c r="N415">
        <v>1008</v>
      </c>
      <c r="O415" t="s">
        <v>485</v>
      </c>
      <c r="P415" t="s">
        <v>486</v>
      </c>
      <c r="Q415" s="3">
        <v>7.3999999999999999E-262</v>
      </c>
      <c r="R415">
        <v>1</v>
      </c>
      <c r="T415" t="s">
        <v>853</v>
      </c>
      <c r="X415" t="s">
        <v>855</v>
      </c>
      <c r="Y415" s="1">
        <v>0.44600000000000001</v>
      </c>
      <c r="Z415" t="s">
        <v>488</v>
      </c>
      <c r="AA415" t="s">
        <v>503</v>
      </c>
      <c r="AB415" t="s">
        <v>856</v>
      </c>
    </row>
    <row r="416" spans="1:28" x14ac:dyDescent="0.2">
      <c r="A416" t="s">
        <v>488</v>
      </c>
      <c r="B416" t="s">
        <v>30</v>
      </c>
      <c r="C416">
        <v>117267</v>
      </c>
      <c r="D416">
        <v>117267</v>
      </c>
      <c r="E416">
        <v>1</v>
      </c>
      <c r="F416" t="s">
        <v>481</v>
      </c>
      <c r="H416" t="s">
        <v>1147</v>
      </c>
      <c r="I416" t="s">
        <v>852</v>
      </c>
      <c r="J416">
        <v>27</v>
      </c>
      <c r="K416" s="1">
        <v>0.28899999999999998</v>
      </c>
      <c r="L416" t="s">
        <v>512</v>
      </c>
      <c r="M416" t="s">
        <v>1281</v>
      </c>
      <c r="N416">
        <v>1063</v>
      </c>
      <c r="O416" t="s">
        <v>485</v>
      </c>
      <c r="P416" t="s">
        <v>486</v>
      </c>
      <c r="Q416">
        <v>0</v>
      </c>
      <c r="R416">
        <v>3</v>
      </c>
      <c r="T416" t="s">
        <v>853</v>
      </c>
      <c r="X416" t="s">
        <v>855</v>
      </c>
      <c r="Y416" s="1">
        <v>0.38300000000000001</v>
      </c>
      <c r="Z416" t="s">
        <v>480</v>
      </c>
      <c r="AA416" t="s">
        <v>488</v>
      </c>
      <c r="AB416" t="s">
        <v>856</v>
      </c>
    </row>
    <row r="417" spans="1:28" x14ac:dyDescent="0.2">
      <c r="A417" t="s">
        <v>480</v>
      </c>
      <c r="B417" t="s">
        <v>30</v>
      </c>
      <c r="C417">
        <v>118449</v>
      </c>
      <c r="D417">
        <v>118449</v>
      </c>
      <c r="E417">
        <v>1</v>
      </c>
      <c r="F417" t="s">
        <v>481</v>
      </c>
      <c r="H417" t="s">
        <v>1282</v>
      </c>
      <c r="I417" t="s">
        <v>87</v>
      </c>
      <c r="J417">
        <v>1474</v>
      </c>
      <c r="K417" s="1">
        <v>0.24</v>
      </c>
      <c r="L417" t="s">
        <v>483</v>
      </c>
      <c r="M417" t="s">
        <v>1283</v>
      </c>
      <c r="N417">
        <v>1365</v>
      </c>
      <c r="O417" t="s">
        <v>485</v>
      </c>
      <c r="P417" t="s">
        <v>486</v>
      </c>
      <c r="Q417">
        <v>0</v>
      </c>
      <c r="R417">
        <v>1</v>
      </c>
      <c r="T417" t="s">
        <v>600</v>
      </c>
      <c r="X417" t="s">
        <v>90</v>
      </c>
      <c r="Y417" s="1">
        <v>0.54100000000000004</v>
      </c>
      <c r="Z417" t="s">
        <v>488</v>
      </c>
      <c r="AA417" t="s">
        <v>480</v>
      </c>
      <c r="AB417" t="s">
        <v>602</v>
      </c>
    </row>
    <row r="418" spans="1:28" x14ac:dyDescent="0.2">
      <c r="A418" t="s">
        <v>504</v>
      </c>
      <c r="B418" t="s">
        <v>30</v>
      </c>
      <c r="C418">
        <v>118450</v>
      </c>
      <c r="D418">
        <v>118450</v>
      </c>
      <c r="E418">
        <v>1</v>
      </c>
      <c r="F418" t="s">
        <v>481</v>
      </c>
      <c r="H418" t="s">
        <v>1147</v>
      </c>
      <c r="I418" t="s">
        <v>87</v>
      </c>
      <c r="J418">
        <v>1473</v>
      </c>
      <c r="K418" s="1">
        <v>0.26700000000000002</v>
      </c>
      <c r="L418" t="s">
        <v>525</v>
      </c>
      <c r="M418" t="s">
        <v>1284</v>
      </c>
      <c r="N418">
        <v>1361</v>
      </c>
      <c r="O418" t="s">
        <v>485</v>
      </c>
      <c r="P418" t="s">
        <v>486</v>
      </c>
      <c r="Q418">
        <v>0</v>
      </c>
      <c r="R418">
        <v>3</v>
      </c>
      <c r="T418" t="s">
        <v>600</v>
      </c>
      <c r="X418" t="s">
        <v>90</v>
      </c>
      <c r="Y418" s="1">
        <v>0.36099999999999999</v>
      </c>
      <c r="Z418" t="s">
        <v>480</v>
      </c>
      <c r="AA418" t="s">
        <v>504</v>
      </c>
      <c r="AB418" t="s">
        <v>602</v>
      </c>
    </row>
    <row r="419" spans="1:28" x14ac:dyDescent="0.2">
      <c r="A419" t="s">
        <v>488</v>
      </c>
      <c r="B419" t="s">
        <v>30</v>
      </c>
      <c r="C419">
        <v>118453</v>
      </c>
      <c r="D419">
        <v>118453</v>
      </c>
      <c r="E419">
        <v>1</v>
      </c>
      <c r="F419" t="s">
        <v>481</v>
      </c>
      <c r="I419" t="s">
        <v>87</v>
      </c>
      <c r="J419">
        <v>1470</v>
      </c>
      <c r="K419" s="1">
        <v>0.21299999999999999</v>
      </c>
      <c r="L419" t="s">
        <v>509</v>
      </c>
      <c r="M419" t="s">
        <v>1285</v>
      </c>
      <c r="N419">
        <v>1245</v>
      </c>
      <c r="O419" t="s">
        <v>502</v>
      </c>
      <c r="P419" t="s">
        <v>494</v>
      </c>
      <c r="Q419" s="3">
        <v>4.8000000000000002E-308</v>
      </c>
      <c r="R419">
        <v>3</v>
      </c>
      <c r="T419" t="s">
        <v>600</v>
      </c>
      <c r="X419" t="s">
        <v>90</v>
      </c>
      <c r="Y419" s="1">
        <v>0.57699999999999996</v>
      </c>
      <c r="Z419" t="s">
        <v>504</v>
      </c>
      <c r="AA419" t="s">
        <v>488</v>
      </c>
      <c r="AB419" t="s">
        <v>602</v>
      </c>
    </row>
    <row r="420" spans="1:28" x14ac:dyDescent="0.2">
      <c r="A420" t="s">
        <v>1286</v>
      </c>
      <c r="B420" t="s">
        <v>30</v>
      </c>
      <c r="C420">
        <v>118456</v>
      </c>
      <c r="D420">
        <v>118458</v>
      </c>
      <c r="E420">
        <v>2</v>
      </c>
      <c r="F420" t="s">
        <v>481</v>
      </c>
      <c r="H420" t="s">
        <v>1287</v>
      </c>
      <c r="I420" t="s">
        <v>87</v>
      </c>
      <c r="J420">
        <v>1465</v>
      </c>
      <c r="K420" t="s">
        <v>1288</v>
      </c>
      <c r="L420" t="s">
        <v>1289</v>
      </c>
      <c r="M420" t="s">
        <v>1290</v>
      </c>
      <c r="N420" t="s">
        <v>1291</v>
      </c>
      <c r="O420" t="s">
        <v>486</v>
      </c>
      <c r="P420" t="s">
        <v>486</v>
      </c>
      <c r="Q420" s="3">
        <v>5.2000000000000004E-255</v>
      </c>
      <c r="R420">
        <v>1</v>
      </c>
      <c r="T420" t="s">
        <v>600</v>
      </c>
      <c r="X420" t="s">
        <v>90</v>
      </c>
      <c r="Z420" t="s">
        <v>1292</v>
      </c>
      <c r="AA420" t="s">
        <v>1286</v>
      </c>
      <c r="AB420" t="s">
        <v>602</v>
      </c>
    </row>
    <row r="421" spans="1:28" x14ac:dyDescent="0.2">
      <c r="A421" t="s">
        <v>503</v>
      </c>
      <c r="B421" t="s">
        <v>30</v>
      </c>
      <c r="C421">
        <v>118461</v>
      </c>
      <c r="D421">
        <v>118461</v>
      </c>
      <c r="E421">
        <v>1</v>
      </c>
      <c r="F421" t="s">
        <v>481</v>
      </c>
      <c r="H421" t="s">
        <v>1293</v>
      </c>
      <c r="I421" t="s">
        <v>87</v>
      </c>
      <c r="J421">
        <v>1462</v>
      </c>
      <c r="K421" s="1">
        <v>0.28000000000000003</v>
      </c>
      <c r="L421" t="s">
        <v>1180</v>
      </c>
      <c r="M421" t="s">
        <v>1294</v>
      </c>
      <c r="N421">
        <v>889</v>
      </c>
      <c r="O421" t="s">
        <v>485</v>
      </c>
      <c r="P421" t="s">
        <v>486</v>
      </c>
      <c r="Q421" s="3">
        <v>4.4999999999999999E-274</v>
      </c>
      <c r="R421">
        <v>1</v>
      </c>
      <c r="T421" t="s">
        <v>600</v>
      </c>
      <c r="X421" t="s">
        <v>90</v>
      </c>
      <c r="Y421" s="1">
        <v>0.68100000000000005</v>
      </c>
      <c r="Z421" t="s">
        <v>504</v>
      </c>
      <c r="AA421" t="s">
        <v>503</v>
      </c>
      <c r="AB421" t="s">
        <v>602</v>
      </c>
    </row>
    <row r="422" spans="1:28" x14ac:dyDescent="0.2">
      <c r="A422" t="s">
        <v>503</v>
      </c>
      <c r="B422" t="s">
        <v>30</v>
      </c>
      <c r="C422">
        <v>118464</v>
      </c>
      <c r="D422">
        <v>118464</v>
      </c>
      <c r="E422">
        <v>1</v>
      </c>
      <c r="F422" t="s">
        <v>481</v>
      </c>
      <c r="H422" t="s">
        <v>1180</v>
      </c>
      <c r="I422" t="s">
        <v>87</v>
      </c>
      <c r="J422">
        <v>1459</v>
      </c>
      <c r="K422" s="1">
        <v>0.28799999999999998</v>
      </c>
      <c r="L422" t="s">
        <v>511</v>
      </c>
      <c r="M422" t="s">
        <v>1295</v>
      </c>
      <c r="N422">
        <v>743</v>
      </c>
      <c r="O422" t="s">
        <v>502</v>
      </c>
      <c r="P422" t="s">
        <v>486</v>
      </c>
      <c r="Q422" s="3">
        <v>2.4000000000000001E-197</v>
      </c>
      <c r="R422">
        <v>1</v>
      </c>
      <c r="T422" t="s">
        <v>600</v>
      </c>
      <c r="X422" t="s">
        <v>90</v>
      </c>
      <c r="Y422" s="1">
        <v>0.59199999999999997</v>
      </c>
      <c r="Z422" t="s">
        <v>480</v>
      </c>
      <c r="AA422" t="s">
        <v>503</v>
      </c>
      <c r="AB422" t="s">
        <v>602</v>
      </c>
    </row>
    <row r="423" spans="1:28" x14ac:dyDescent="0.2">
      <c r="A423" t="s">
        <v>504</v>
      </c>
      <c r="B423" t="s">
        <v>30</v>
      </c>
      <c r="C423">
        <v>118466</v>
      </c>
      <c r="D423">
        <v>118466</v>
      </c>
      <c r="E423">
        <v>1</v>
      </c>
      <c r="F423" t="s">
        <v>481</v>
      </c>
      <c r="H423" t="s">
        <v>1296</v>
      </c>
      <c r="I423" t="s">
        <v>87</v>
      </c>
      <c r="J423">
        <v>1457</v>
      </c>
      <c r="K423" s="1">
        <v>0.27700000000000002</v>
      </c>
      <c r="L423" t="s">
        <v>531</v>
      </c>
      <c r="M423" t="s">
        <v>1297</v>
      </c>
      <c r="N423">
        <v>649</v>
      </c>
      <c r="O423" t="s">
        <v>485</v>
      </c>
      <c r="P423" t="s">
        <v>486</v>
      </c>
      <c r="Q423" s="3">
        <v>5.3000000000000002E-163</v>
      </c>
      <c r="R423">
        <v>2</v>
      </c>
      <c r="T423" t="s">
        <v>600</v>
      </c>
      <c r="X423" t="s">
        <v>90</v>
      </c>
      <c r="Y423" s="1">
        <v>0.67200000000000004</v>
      </c>
      <c r="Z423" t="s">
        <v>503</v>
      </c>
      <c r="AA423" t="s">
        <v>504</v>
      </c>
      <c r="AB423" t="s">
        <v>602</v>
      </c>
    </row>
    <row r="424" spans="1:28" x14ac:dyDescent="0.2">
      <c r="A424" t="s">
        <v>504</v>
      </c>
      <c r="B424" t="s">
        <v>30</v>
      </c>
      <c r="C424">
        <v>118469</v>
      </c>
      <c r="D424">
        <v>118469</v>
      </c>
      <c r="E424">
        <v>1</v>
      </c>
      <c r="F424" t="s">
        <v>481</v>
      </c>
      <c r="H424" t="s">
        <v>1298</v>
      </c>
      <c r="I424" t="s">
        <v>87</v>
      </c>
      <c r="J424">
        <v>1454</v>
      </c>
      <c r="K424" s="1">
        <v>0.27400000000000002</v>
      </c>
      <c r="L424" t="s">
        <v>531</v>
      </c>
      <c r="M424" t="s">
        <v>1299</v>
      </c>
      <c r="N424">
        <v>548</v>
      </c>
      <c r="O424" t="s">
        <v>485</v>
      </c>
      <c r="P424" t="s">
        <v>486</v>
      </c>
      <c r="Q424" s="3">
        <v>7.9000000000000001E-107</v>
      </c>
      <c r="R424">
        <v>2</v>
      </c>
      <c r="T424" t="s">
        <v>600</v>
      </c>
      <c r="X424" t="s">
        <v>90</v>
      </c>
      <c r="Y424" s="1">
        <v>0.72299999999999998</v>
      </c>
      <c r="Z424" t="s">
        <v>503</v>
      </c>
      <c r="AA424" t="s">
        <v>504</v>
      </c>
      <c r="AB424" t="s">
        <v>602</v>
      </c>
    </row>
    <row r="425" spans="1:28" x14ac:dyDescent="0.2">
      <c r="A425" t="s">
        <v>1300</v>
      </c>
      <c r="B425" t="s">
        <v>30</v>
      </c>
      <c r="C425">
        <v>119893</v>
      </c>
      <c r="D425">
        <v>119894</v>
      </c>
      <c r="E425">
        <v>2</v>
      </c>
      <c r="F425" t="s">
        <v>481</v>
      </c>
      <c r="H425" t="s">
        <v>1301</v>
      </c>
      <c r="I425" t="s">
        <v>87</v>
      </c>
      <c r="J425">
        <v>29</v>
      </c>
      <c r="K425" t="s">
        <v>1302</v>
      </c>
      <c r="L425" t="s">
        <v>1303</v>
      </c>
      <c r="M425" t="s">
        <v>1304</v>
      </c>
      <c r="N425" t="s">
        <v>1305</v>
      </c>
      <c r="O425" t="s">
        <v>486</v>
      </c>
      <c r="P425" t="s">
        <v>486</v>
      </c>
      <c r="Q425" s="3">
        <v>7.0000000000000006E-79</v>
      </c>
      <c r="R425">
        <v>2</v>
      </c>
      <c r="T425" t="s">
        <v>600</v>
      </c>
      <c r="X425" t="s">
        <v>90</v>
      </c>
      <c r="Z425" t="s">
        <v>1140</v>
      </c>
      <c r="AA425" t="s">
        <v>1300</v>
      </c>
      <c r="AB425" t="s">
        <v>602</v>
      </c>
    </row>
    <row r="426" spans="1:28" x14ac:dyDescent="0.2">
      <c r="A426" t="s">
        <v>480</v>
      </c>
      <c r="B426" t="s">
        <v>30</v>
      </c>
      <c r="C426">
        <v>119894</v>
      </c>
      <c r="D426">
        <v>119894</v>
      </c>
      <c r="E426">
        <v>1</v>
      </c>
      <c r="F426" t="s">
        <v>481</v>
      </c>
      <c r="H426" t="s">
        <v>1306</v>
      </c>
      <c r="I426" t="s">
        <v>87</v>
      </c>
      <c r="J426">
        <v>29</v>
      </c>
      <c r="K426" s="1">
        <v>0.27900000000000003</v>
      </c>
      <c r="L426" t="s">
        <v>483</v>
      </c>
      <c r="M426" t="s">
        <v>1307</v>
      </c>
      <c r="N426">
        <v>129</v>
      </c>
      <c r="O426" t="s">
        <v>485</v>
      </c>
      <c r="P426" t="s">
        <v>486</v>
      </c>
      <c r="Q426" s="3">
        <v>2.3E-62</v>
      </c>
      <c r="R426">
        <v>2</v>
      </c>
      <c r="T426" t="s">
        <v>600</v>
      </c>
      <c r="X426" t="s">
        <v>90</v>
      </c>
      <c r="Y426" s="1">
        <v>0.17799999999999999</v>
      </c>
      <c r="Z426" t="s">
        <v>488</v>
      </c>
      <c r="AA426" t="s">
        <v>480</v>
      </c>
      <c r="AB426" t="s">
        <v>602</v>
      </c>
    </row>
    <row r="427" spans="1:28" x14ac:dyDescent="0.2">
      <c r="A427" t="s">
        <v>87</v>
      </c>
      <c r="B427" t="s">
        <v>542</v>
      </c>
      <c r="C427">
        <v>1</v>
      </c>
      <c r="D427">
        <v>119895</v>
      </c>
      <c r="E427">
        <v>1524</v>
      </c>
      <c r="F427" t="s">
        <v>33</v>
      </c>
      <c r="T427" t="s">
        <v>600</v>
      </c>
      <c r="U427" t="s">
        <v>601</v>
      </c>
      <c r="X427" t="s">
        <v>90</v>
      </c>
      <c r="AB427" t="s">
        <v>602</v>
      </c>
    </row>
    <row r="428" spans="1:28" x14ac:dyDescent="0.2">
      <c r="A428" t="s">
        <v>603</v>
      </c>
      <c r="B428" t="s">
        <v>542</v>
      </c>
      <c r="C428">
        <v>2528</v>
      </c>
      <c r="D428">
        <v>13921</v>
      </c>
      <c r="E428">
        <v>11394</v>
      </c>
      <c r="F428" t="s">
        <v>31</v>
      </c>
      <c r="T428" t="s">
        <v>604</v>
      </c>
      <c r="U428" t="s">
        <v>605</v>
      </c>
      <c r="X428" t="s">
        <v>606</v>
      </c>
      <c r="AB428" t="s">
        <v>607</v>
      </c>
    </row>
    <row r="429" spans="1:28" x14ac:dyDescent="0.2">
      <c r="A429" t="s">
        <v>608</v>
      </c>
      <c r="B429" t="s">
        <v>542</v>
      </c>
      <c r="C429">
        <v>61202</v>
      </c>
      <c r="D429">
        <v>64831</v>
      </c>
      <c r="E429">
        <v>3630</v>
      </c>
      <c r="F429" t="s">
        <v>33</v>
      </c>
      <c r="S429" t="s">
        <v>609</v>
      </c>
      <c r="T429" t="s">
        <v>610</v>
      </c>
      <c r="U429" t="s">
        <v>611</v>
      </c>
      <c r="X429" t="s">
        <v>612</v>
      </c>
      <c r="AB429" t="s">
        <v>613</v>
      </c>
    </row>
    <row r="430" spans="1:28" x14ac:dyDescent="0.2">
      <c r="A430" t="s">
        <v>614</v>
      </c>
      <c r="B430" t="s">
        <v>542</v>
      </c>
      <c r="C430">
        <v>57972</v>
      </c>
      <c r="D430">
        <v>60323</v>
      </c>
      <c r="E430">
        <v>2352</v>
      </c>
      <c r="F430" t="s">
        <v>31</v>
      </c>
      <c r="T430" t="s">
        <v>615</v>
      </c>
      <c r="U430" t="s">
        <v>616</v>
      </c>
      <c r="X430" t="s">
        <v>617</v>
      </c>
      <c r="AB430" t="s">
        <v>618</v>
      </c>
    </row>
    <row r="431" spans="1:28" x14ac:dyDescent="0.2">
      <c r="A431" t="s">
        <v>619</v>
      </c>
      <c r="B431" t="s">
        <v>542</v>
      </c>
      <c r="C431">
        <v>50111</v>
      </c>
      <c r="D431">
        <v>52333</v>
      </c>
      <c r="E431">
        <v>2223</v>
      </c>
      <c r="F431" t="s">
        <v>33</v>
      </c>
      <c r="T431" t="s">
        <v>620</v>
      </c>
      <c r="U431" t="s">
        <v>621</v>
      </c>
      <c r="X431" t="s">
        <v>622</v>
      </c>
      <c r="AB431" t="s">
        <v>623</v>
      </c>
    </row>
    <row r="432" spans="1:28" x14ac:dyDescent="0.2">
      <c r="A432" t="s">
        <v>624</v>
      </c>
      <c r="B432" t="s">
        <v>542</v>
      </c>
      <c r="C432">
        <v>28096</v>
      </c>
      <c r="D432">
        <v>30168</v>
      </c>
      <c r="E432">
        <v>2073</v>
      </c>
      <c r="F432" t="s">
        <v>33</v>
      </c>
      <c r="T432" t="s">
        <v>625</v>
      </c>
      <c r="U432" t="s">
        <v>626</v>
      </c>
      <c r="X432" t="s">
        <v>627</v>
      </c>
      <c r="AB432" t="s">
        <v>628</v>
      </c>
    </row>
    <row r="433" spans="1:28" x14ac:dyDescent="0.2">
      <c r="A433" t="s">
        <v>32</v>
      </c>
      <c r="B433" t="s">
        <v>542</v>
      </c>
      <c r="C433">
        <v>82309</v>
      </c>
      <c r="D433">
        <v>84186</v>
      </c>
      <c r="E433">
        <v>1878</v>
      </c>
      <c r="F433" t="s">
        <v>33</v>
      </c>
      <c r="G433" t="s">
        <v>152</v>
      </c>
      <c r="T433" t="s">
        <v>629</v>
      </c>
      <c r="U433" t="s">
        <v>630</v>
      </c>
      <c r="X433" t="s">
        <v>36</v>
      </c>
      <c r="AB433" t="s">
        <v>631</v>
      </c>
    </row>
    <row r="434" spans="1:28" x14ac:dyDescent="0.2">
      <c r="A434" t="s">
        <v>67</v>
      </c>
      <c r="B434" t="s">
        <v>542</v>
      </c>
      <c r="C434">
        <v>18822</v>
      </c>
      <c r="D434">
        <v>20513</v>
      </c>
      <c r="E434">
        <v>1692</v>
      </c>
      <c r="F434" t="s">
        <v>31</v>
      </c>
      <c r="T434" t="s">
        <v>632</v>
      </c>
      <c r="U434" t="s">
        <v>633</v>
      </c>
      <c r="X434" t="s">
        <v>70</v>
      </c>
      <c r="AB434" t="s">
        <v>634</v>
      </c>
    </row>
    <row r="435" spans="1:28" x14ac:dyDescent="0.2">
      <c r="A435" t="s">
        <v>67</v>
      </c>
      <c r="B435" t="s">
        <v>542</v>
      </c>
      <c r="C435">
        <v>69335</v>
      </c>
      <c r="D435">
        <v>70810</v>
      </c>
      <c r="E435">
        <v>1476</v>
      </c>
      <c r="F435" t="s">
        <v>33</v>
      </c>
      <c r="T435" t="s">
        <v>635</v>
      </c>
      <c r="U435" t="s">
        <v>636</v>
      </c>
      <c r="X435" t="s">
        <v>70</v>
      </c>
      <c r="AB435" t="s">
        <v>637</v>
      </c>
    </row>
    <row r="436" spans="1:28" x14ac:dyDescent="0.2">
      <c r="A436" t="s">
        <v>67</v>
      </c>
      <c r="B436" t="s">
        <v>542</v>
      </c>
      <c r="C436">
        <v>44338</v>
      </c>
      <c r="D436">
        <v>45855</v>
      </c>
      <c r="E436">
        <v>1518</v>
      </c>
      <c r="F436" t="s">
        <v>33</v>
      </c>
      <c r="T436" t="s">
        <v>638</v>
      </c>
      <c r="U436" t="s">
        <v>639</v>
      </c>
      <c r="X436" t="s">
        <v>70</v>
      </c>
      <c r="AB436" t="s">
        <v>640</v>
      </c>
    </row>
    <row r="437" spans="1:28" x14ac:dyDescent="0.2">
      <c r="A437" t="s">
        <v>67</v>
      </c>
      <c r="B437" t="s">
        <v>542</v>
      </c>
      <c r="C437">
        <v>100798</v>
      </c>
      <c r="D437">
        <v>102288</v>
      </c>
      <c r="E437">
        <v>1491</v>
      </c>
      <c r="F437" t="s">
        <v>33</v>
      </c>
      <c r="T437" t="s">
        <v>641</v>
      </c>
      <c r="U437" t="s">
        <v>642</v>
      </c>
      <c r="X437" t="s">
        <v>70</v>
      </c>
      <c r="AB437" t="s">
        <v>643</v>
      </c>
    </row>
    <row r="438" spans="1:28" x14ac:dyDescent="0.2">
      <c r="A438" t="s">
        <v>644</v>
      </c>
      <c r="B438" t="s">
        <v>542</v>
      </c>
      <c r="C438">
        <v>85552</v>
      </c>
      <c r="D438">
        <v>86997</v>
      </c>
      <c r="E438">
        <v>1446</v>
      </c>
      <c r="F438" t="s">
        <v>33</v>
      </c>
      <c r="G438" t="s">
        <v>645</v>
      </c>
      <c r="T438" t="s">
        <v>646</v>
      </c>
      <c r="U438" t="s">
        <v>647</v>
      </c>
      <c r="X438" t="s">
        <v>648</v>
      </c>
      <c r="AB438" t="s">
        <v>649</v>
      </c>
    </row>
    <row r="439" spans="1:28" x14ac:dyDescent="0.2">
      <c r="A439" t="s">
        <v>650</v>
      </c>
      <c r="B439" t="s">
        <v>542</v>
      </c>
      <c r="C439">
        <v>21843</v>
      </c>
      <c r="D439">
        <v>23219</v>
      </c>
      <c r="E439">
        <v>1377</v>
      </c>
      <c r="F439" t="s">
        <v>31</v>
      </c>
      <c r="T439" t="s">
        <v>651</v>
      </c>
      <c r="U439" t="s">
        <v>652</v>
      </c>
      <c r="X439" t="s">
        <v>653</v>
      </c>
      <c r="AB439" t="s">
        <v>654</v>
      </c>
    </row>
    <row r="440" spans="1:28" x14ac:dyDescent="0.2">
      <c r="A440" t="s">
        <v>655</v>
      </c>
      <c r="B440" t="s">
        <v>542</v>
      </c>
      <c r="C440">
        <v>54911</v>
      </c>
      <c r="D440">
        <v>56281</v>
      </c>
      <c r="E440">
        <v>1371</v>
      </c>
      <c r="F440" t="s">
        <v>31</v>
      </c>
      <c r="T440" t="s">
        <v>656</v>
      </c>
      <c r="U440" t="s">
        <v>657</v>
      </c>
      <c r="X440" t="s">
        <v>658</v>
      </c>
      <c r="AB440" t="s">
        <v>659</v>
      </c>
    </row>
    <row r="441" spans="1:28" x14ac:dyDescent="0.2">
      <c r="A441" t="s">
        <v>665</v>
      </c>
      <c r="B441" t="s">
        <v>542</v>
      </c>
      <c r="C441">
        <v>91355</v>
      </c>
      <c r="D441">
        <v>92692</v>
      </c>
      <c r="E441">
        <v>1338</v>
      </c>
      <c r="F441" t="s">
        <v>31</v>
      </c>
      <c r="G441" t="s">
        <v>666</v>
      </c>
      <c r="T441" t="s">
        <v>667</v>
      </c>
      <c r="U441" t="s">
        <v>668</v>
      </c>
      <c r="V441" t="s">
        <v>669</v>
      </c>
      <c r="X441" t="s">
        <v>670</v>
      </c>
      <c r="AB441" t="s">
        <v>671</v>
      </c>
    </row>
    <row r="442" spans="1:28" x14ac:dyDescent="0.2">
      <c r="A442" t="s">
        <v>660</v>
      </c>
      <c r="B442" t="s">
        <v>542</v>
      </c>
      <c r="C442">
        <v>46945</v>
      </c>
      <c r="D442">
        <v>48288</v>
      </c>
      <c r="E442">
        <v>1344</v>
      </c>
      <c r="F442" t="s">
        <v>33</v>
      </c>
      <c r="T442" t="s">
        <v>661</v>
      </c>
      <c r="U442" t="s">
        <v>662</v>
      </c>
      <c r="X442" t="s">
        <v>663</v>
      </c>
      <c r="AB442" t="s">
        <v>664</v>
      </c>
    </row>
    <row r="443" spans="1:28" x14ac:dyDescent="0.2">
      <c r="A443" t="s">
        <v>113</v>
      </c>
      <c r="B443" t="s">
        <v>542</v>
      </c>
      <c r="C443">
        <v>117345</v>
      </c>
      <c r="D443">
        <v>118361</v>
      </c>
      <c r="E443">
        <v>1017</v>
      </c>
      <c r="F443" t="s">
        <v>33</v>
      </c>
      <c r="G443" t="s">
        <v>104</v>
      </c>
      <c r="S443" t="s">
        <v>114</v>
      </c>
      <c r="T443" t="s">
        <v>678</v>
      </c>
      <c r="U443" t="s">
        <v>679</v>
      </c>
      <c r="X443" t="s">
        <v>117</v>
      </c>
      <c r="AB443" t="s">
        <v>680</v>
      </c>
    </row>
    <row r="444" spans="1:28" x14ac:dyDescent="0.2">
      <c r="A444" t="s">
        <v>672</v>
      </c>
      <c r="B444" t="s">
        <v>542</v>
      </c>
      <c r="C444">
        <v>35079</v>
      </c>
      <c r="D444">
        <v>36365</v>
      </c>
      <c r="E444">
        <v>1287</v>
      </c>
      <c r="F444" t="s">
        <v>33</v>
      </c>
      <c r="G444" t="s">
        <v>673</v>
      </c>
      <c r="T444" t="s">
        <v>674</v>
      </c>
      <c r="U444" t="s">
        <v>675</v>
      </c>
      <c r="X444" t="s">
        <v>676</v>
      </c>
      <c r="AB444" t="s">
        <v>677</v>
      </c>
    </row>
    <row r="445" spans="1:28" x14ac:dyDescent="0.2">
      <c r="A445" t="s">
        <v>686</v>
      </c>
      <c r="B445" t="s">
        <v>542</v>
      </c>
      <c r="C445">
        <v>36906</v>
      </c>
      <c r="D445">
        <v>38144</v>
      </c>
      <c r="E445">
        <v>1239</v>
      </c>
      <c r="F445" t="s">
        <v>31</v>
      </c>
      <c r="G445" t="s">
        <v>687</v>
      </c>
      <c r="S445" t="s">
        <v>688</v>
      </c>
      <c r="T445" t="s">
        <v>689</v>
      </c>
      <c r="U445" t="s">
        <v>690</v>
      </c>
      <c r="W445" t="s">
        <v>691</v>
      </c>
      <c r="X445" t="s">
        <v>692</v>
      </c>
      <c r="AB445" t="s">
        <v>693</v>
      </c>
    </row>
    <row r="446" spans="1:28" x14ac:dyDescent="0.2">
      <c r="A446" t="s">
        <v>681</v>
      </c>
      <c r="B446" t="s">
        <v>542</v>
      </c>
      <c r="C446">
        <v>110524</v>
      </c>
      <c r="D446">
        <v>111786</v>
      </c>
      <c r="E446">
        <v>1263</v>
      </c>
      <c r="F446" t="s">
        <v>33</v>
      </c>
      <c r="T446" t="s">
        <v>682</v>
      </c>
      <c r="U446" t="s">
        <v>683</v>
      </c>
      <c r="X446" t="s">
        <v>684</v>
      </c>
      <c r="AB446" t="s">
        <v>685</v>
      </c>
    </row>
    <row r="447" spans="1:28" x14ac:dyDescent="0.2">
      <c r="A447" t="s">
        <v>694</v>
      </c>
      <c r="B447" t="s">
        <v>542</v>
      </c>
      <c r="C447">
        <v>48291</v>
      </c>
      <c r="D447">
        <v>49505</v>
      </c>
      <c r="E447">
        <v>1215</v>
      </c>
      <c r="F447" t="s">
        <v>33</v>
      </c>
      <c r="G447" t="s">
        <v>695</v>
      </c>
      <c r="T447" t="s">
        <v>696</v>
      </c>
      <c r="U447" t="s">
        <v>697</v>
      </c>
      <c r="V447" t="s">
        <v>698</v>
      </c>
      <c r="X447" t="s">
        <v>699</v>
      </c>
      <c r="AB447" t="s">
        <v>700</v>
      </c>
    </row>
    <row r="448" spans="1:28" x14ac:dyDescent="0.2">
      <c r="A448" t="s">
        <v>32</v>
      </c>
      <c r="B448" t="s">
        <v>542</v>
      </c>
      <c r="C448">
        <v>25994</v>
      </c>
      <c r="D448">
        <v>27175</v>
      </c>
      <c r="E448">
        <v>1182</v>
      </c>
      <c r="F448" t="s">
        <v>31</v>
      </c>
      <c r="G448" t="s">
        <v>152</v>
      </c>
      <c r="T448" t="s">
        <v>701</v>
      </c>
      <c r="U448" t="s">
        <v>702</v>
      </c>
      <c r="X448" t="s">
        <v>36</v>
      </c>
      <c r="AB448" t="s">
        <v>703</v>
      </c>
    </row>
    <row r="449" spans="1:28" x14ac:dyDescent="0.2">
      <c r="A449" t="s">
        <v>704</v>
      </c>
      <c r="B449" t="s">
        <v>542</v>
      </c>
      <c r="C449">
        <v>24798</v>
      </c>
      <c r="D449">
        <v>25955</v>
      </c>
      <c r="E449">
        <v>1158</v>
      </c>
      <c r="F449" t="s">
        <v>31</v>
      </c>
      <c r="G449" t="s">
        <v>645</v>
      </c>
      <c r="T449" t="s">
        <v>705</v>
      </c>
      <c r="U449" t="s">
        <v>706</v>
      </c>
      <c r="X449" t="s">
        <v>707</v>
      </c>
      <c r="AB449" t="s">
        <v>708</v>
      </c>
    </row>
    <row r="450" spans="1:28" x14ac:dyDescent="0.2">
      <c r="A450" t="s">
        <v>67</v>
      </c>
      <c r="B450" t="s">
        <v>542</v>
      </c>
      <c r="C450">
        <v>104141</v>
      </c>
      <c r="D450">
        <v>105274</v>
      </c>
      <c r="E450">
        <v>1134</v>
      </c>
      <c r="F450" t="s">
        <v>31</v>
      </c>
      <c r="T450" t="s">
        <v>709</v>
      </c>
      <c r="U450" t="s">
        <v>710</v>
      </c>
      <c r="X450" t="s">
        <v>70</v>
      </c>
      <c r="AB450" t="s">
        <v>711</v>
      </c>
    </row>
    <row r="451" spans="1:28" x14ac:dyDescent="0.2">
      <c r="A451" t="s">
        <v>712</v>
      </c>
      <c r="B451" t="s">
        <v>542</v>
      </c>
      <c r="C451">
        <v>45852</v>
      </c>
      <c r="D451">
        <v>46940</v>
      </c>
      <c r="E451">
        <v>1089</v>
      </c>
      <c r="F451" t="s">
        <v>33</v>
      </c>
      <c r="G451" t="s">
        <v>695</v>
      </c>
      <c r="T451" t="s">
        <v>713</v>
      </c>
      <c r="U451" t="s">
        <v>714</v>
      </c>
      <c r="V451" t="s">
        <v>698</v>
      </c>
      <c r="X451" t="s">
        <v>715</v>
      </c>
      <c r="AB451" t="s">
        <v>716</v>
      </c>
    </row>
    <row r="452" spans="1:28" x14ac:dyDescent="0.2">
      <c r="A452" t="s">
        <v>67</v>
      </c>
      <c r="B452" t="s">
        <v>542</v>
      </c>
      <c r="C452">
        <v>115503</v>
      </c>
      <c r="D452">
        <v>116540</v>
      </c>
      <c r="E452">
        <v>1038</v>
      </c>
      <c r="F452" t="s">
        <v>33</v>
      </c>
      <c r="T452" t="s">
        <v>717</v>
      </c>
      <c r="U452" t="s">
        <v>718</v>
      </c>
      <c r="X452" t="s">
        <v>70</v>
      </c>
      <c r="AB452" t="s">
        <v>719</v>
      </c>
    </row>
    <row r="453" spans="1:28" x14ac:dyDescent="0.2">
      <c r="A453" t="s">
        <v>723</v>
      </c>
      <c r="B453" t="s">
        <v>542</v>
      </c>
      <c r="C453">
        <v>93862</v>
      </c>
      <c r="D453">
        <v>94866</v>
      </c>
      <c r="E453">
        <v>1005</v>
      </c>
      <c r="F453" t="s">
        <v>33</v>
      </c>
      <c r="T453" t="s">
        <v>724</v>
      </c>
      <c r="U453" t="s">
        <v>725</v>
      </c>
      <c r="X453" t="s">
        <v>726</v>
      </c>
      <c r="AB453" t="s">
        <v>727</v>
      </c>
    </row>
    <row r="454" spans="1:28" x14ac:dyDescent="0.2">
      <c r="A454" t="s">
        <v>694</v>
      </c>
      <c r="B454" t="s">
        <v>542</v>
      </c>
      <c r="C454">
        <v>53037</v>
      </c>
      <c r="D454">
        <v>54026</v>
      </c>
      <c r="E454">
        <v>990</v>
      </c>
      <c r="F454" t="s">
        <v>31</v>
      </c>
      <c r="T454" t="s">
        <v>720</v>
      </c>
      <c r="U454" t="s">
        <v>721</v>
      </c>
      <c r="V454" t="s">
        <v>698</v>
      </c>
      <c r="X454" t="s">
        <v>699</v>
      </c>
      <c r="AB454" t="s">
        <v>722</v>
      </c>
    </row>
    <row r="455" spans="1:28" x14ac:dyDescent="0.2">
      <c r="A455" t="s">
        <v>655</v>
      </c>
      <c r="B455" t="s">
        <v>542</v>
      </c>
      <c r="C455">
        <v>41411</v>
      </c>
      <c r="D455">
        <v>42397</v>
      </c>
      <c r="E455">
        <v>987</v>
      </c>
      <c r="F455" t="s">
        <v>33</v>
      </c>
      <c r="G455" t="s">
        <v>695</v>
      </c>
      <c r="T455" t="s">
        <v>728</v>
      </c>
      <c r="U455" t="s">
        <v>729</v>
      </c>
      <c r="V455" t="s">
        <v>698</v>
      </c>
      <c r="X455" t="s">
        <v>658</v>
      </c>
      <c r="AB455" t="s">
        <v>730</v>
      </c>
    </row>
    <row r="456" spans="1:28" x14ac:dyDescent="0.2">
      <c r="A456" t="s">
        <v>748</v>
      </c>
      <c r="B456" t="s">
        <v>542</v>
      </c>
      <c r="C456">
        <v>76050</v>
      </c>
      <c r="D456">
        <v>76988</v>
      </c>
      <c r="E456">
        <v>939</v>
      </c>
      <c r="F456" t="s">
        <v>31</v>
      </c>
      <c r="T456" t="s">
        <v>749</v>
      </c>
      <c r="U456" t="s">
        <v>750</v>
      </c>
      <c r="X456" t="s">
        <v>751</v>
      </c>
      <c r="AB456" t="s">
        <v>752</v>
      </c>
    </row>
    <row r="457" spans="1:28" x14ac:dyDescent="0.2">
      <c r="A457" t="s">
        <v>736</v>
      </c>
      <c r="B457" t="s">
        <v>542</v>
      </c>
      <c r="C457">
        <v>20523</v>
      </c>
      <c r="D457">
        <v>21479</v>
      </c>
      <c r="E457">
        <v>957</v>
      </c>
      <c r="F457" t="s">
        <v>33</v>
      </c>
      <c r="T457" t="s">
        <v>737</v>
      </c>
      <c r="U457" t="s">
        <v>738</v>
      </c>
      <c r="X457" t="s">
        <v>739</v>
      </c>
      <c r="AB457" t="s">
        <v>740</v>
      </c>
    </row>
    <row r="458" spans="1:28" x14ac:dyDescent="0.2">
      <c r="A458" t="s">
        <v>741</v>
      </c>
      <c r="B458" t="s">
        <v>542</v>
      </c>
      <c r="C458">
        <v>43343</v>
      </c>
      <c r="D458">
        <v>44293</v>
      </c>
      <c r="E458">
        <v>951</v>
      </c>
      <c r="F458" t="s">
        <v>33</v>
      </c>
      <c r="G458" t="s">
        <v>742</v>
      </c>
      <c r="T458" t="s">
        <v>743</v>
      </c>
      <c r="U458" t="s">
        <v>744</v>
      </c>
      <c r="V458" t="s">
        <v>745</v>
      </c>
      <c r="X458" t="s">
        <v>746</v>
      </c>
      <c r="AB458" t="s">
        <v>747</v>
      </c>
    </row>
    <row r="459" spans="1:28" x14ac:dyDescent="0.2">
      <c r="A459" t="s">
        <v>731</v>
      </c>
      <c r="B459" t="s">
        <v>542</v>
      </c>
      <c r="C459">
        <v>56854</v>
      </c>
      <c r="D459">
        <v>57807</v>
      </c>
      <c r="E459">
        <v>954</v>
      </c>
      <c r="F459" t="s">
        <v>33</v>
      </c>
      <c r="T459" t="s">
        <v>732</v>
      </c>
      <c r="U459" t="s">
        <v>733</v>
      </c>
      <c r="X459" t="s">
        <v>734</v>
      </c>
      <c r="AB459" t="s">
        <v>735</v>
      </c>
    </row>
    <row r="460" spans="1:28" x14ac:dyDescent="0.2">
      <c r="A460" t="s">
        <v>758</v>
      </c>
      <c r="B460" t="s">
        <v>542</v>
      </c>
      <c r="C460">
        <v>38907</v>
      </c>
      <c r="D460">
        <v>39641</v>
      </c>
      <c r="E460">
        <v>735</v>
      </c>
      <c r="F460" t="s">
        <v>31</v>
      </c>
      <c r="G460" t="s">
        <v>104</v>
      </c>
      <c r="T460" t="s">
        <v>759</v>
      </c>
      <c r="U460" t="s">
        <v>760</v>
      </c>
      <c r="X460" t="s">
        <v>761</v>
      </c>
      <c r="AB460" t="s">
        <v>762</v>
      </c>
    </row>
    <row r="461" spans="1:28" x14ac:dyDescent="0.2">
      <c r="A461" t="s">
        <v>763</v>
      </c>
      <c r="B461" t="s">
        <v>542</v>
      </c>
      <c r="C461">
        <v>17880</v>
      </c>
      <c r="D461">
        <v>18800</v>
      </c>
      <c r="E461">
        <v>921</v>
      </c>
      <c r="F461" t="s">
        <v>31</v>
      </c>
      <c r="T461" t="s">
        <v>764</v>
      </c>
      <c r="U461" t="s">
        <v>765</v>
      </c>
      <c r="X461" t="s">
        <v>766</v>
      </c>
      <c r="AB461" t="s">
        <v>767</v>
      </c>
    </row>
    <row r="462" spans="1:28" x14ac:dyDescent="0.2">
      <c r="A462" t="s">
        <v>608</v>
      </c>
      <c r="B462" t="s">
        <v>542</v>
      </c>
      <c r="C462">
        <v>60291</v>
      </c>
      <c r="D462">
        <v>61199</v>
      </c>
      <c r="E462">
        <v>909</v>
      </c>
      <c r="F462" t="s">
        <v>33</v>
      </c>
      <c r="S462" t="s">
        <v>609</v>
      </c>
      <c r="T462" t="s">
        <v>773</v>
      </c>
      <c r="U462" t="s">
        <v>774</v>
      </c>
      <c r="X462" t="s">
        <v>612</v>
      </c>
      <c r="AB462" t="s">
        <v>775</v>
      </c>
    </row>
    <row r="463" spans="1:28" x14ac:dyDescent="0.2">
      <c r="A463" t="s">
        <v>741</v>
      </c>
      <c r="B463" t="s">
        <v>542</v>
      </c>
      <c r="C463">
        <v>40411</v>
      </c>
      <c r="D463">
        <v>41316</v>
      </c>
      <c r="E463">
        <v>906</v>
      </c>
      <c r="F463" t="s">
        <v>33</v>
      </c>
      <c r="G463" t="s">
        <v>742</v>
      </c>
      <c r="T463" t="s">
        <v>776</v>
      </c>
      <c r="U463" t="s">
        <v>777</v>
      </c>
      <c r="V463" t="s">
        <v>745</v>
      </c>
      <c r="X463" t="s">
        <v>746</v>
      </c>
      <c r="AB463" t="s">
        <v>778</v>
      </c>
    </row>
    <row r="464" spans="1:28" x14ac:dyDescent="0.2">
      <c r="A464" t="s">
        <v>768</v>
      </c>
      <c r="B464" t="s">
        <v>542</v>
      </c>
      <c r="C464">
        <v>32015</v>
      </c>
      <c r="D464">
        <v>32836</v>
      </c>
      <c r="E464">
        <v>822</v>
      </c>
      <c r="F464" t="s">
        <v>33</v>
      </c>
      <c r="T464" t="s">
        <v>769</v>
      </c>
      <c r="U464" t="s">
        <v>770</v>
      </c>
      <c r="X464" t="s">
        <v>771</v>
      </c>
      <c r="AB464" t="s">
        <v>772</v>
      </c>
    </row>
    <row r="465" spans="1:28" x14ac:dyDescent="0.2">
      <c r="A465" t="s">
        <v>753</v>
      </c>
      <c r="B465" t="s">
        <v>542</v>
      </c>
      <c r="C465">
        <v>88902</v>
      </c>
      <c r="D465">
        <v>89759</v>
      </c>
      <c r="E465">
        <v>858</v>
      </c>
      <c r="F465" t="s">
        <v>33</v>
      </c>
      <c r="T465" t="s">
        <v>754</v>
      </c>
      <c r="U465" t="s">
        <v>755</v>
      </c>
      <c r="X465" t="s">
        <v>756</v>
      </c>
      <c r="AB465" t="s">
        <v>757</v>
      </c>
    </row>
    <row r="466" spans="1:28" x14ac:dyDescent="0.2">
      <c r="A466" t="s">
        <v>779</v>
      </c>
      <c r="B466" t="s">
        <v>542</v>
      </c>
      <c r="C466">
        <v>80783</v>
      </c>
      <c r="D466">
        <v>81613</v>
      </c>
      <c r="E466">
        <v>831</v>
      </c>
      <c r="F466" t="s">
        <v>31</v>
      </c>
      <c r="T466" t="s">
        <v>780</v>
      </c>
      <c r="U466" t="s">
        <v>781</v>
      </c>
      <c r="X466" t="s">
        <v>782</v>
      </c>
      <c r="AB466" t="s">
        <v>783</v>
      </c>
    </row>
    <row r="467" spans="1:28" x14ac:dyDescent="0.2">
      <c r="A467" t="s">
        <v>234</v>
      </c>
      <c r="B467" t="s">
        <v>542</v>
      </c>
      <c r="C467">
        <v>31397</v>
      </c>
      <c r="D467">
        <v>32062</v>
      </c>
      <c r="E467">
        <v>666</v>
      </c>
      <c r="F467" t="s">
        <v>31</v>
      </c>
      <c r="G467" t="s">
        <v>104</v>
      </c>
      <c r="T467" t="s">
        <v>784</v>
      </c>
      <c r="U467" t="s">
        <v>785</v>
      </c>
      <c r="X467" t="s">
        <v>237</v>
      </c>
      <c r="AB467" t="s">
        <v>786</v>
      </c>
    </row>
    <row r="468" spans="1:28" x14ac:dyDescent="0.2">
      <c r="A468" t="s">
        <v>779</v>
      </c>
      <c r="B468" t="s">
        <v>542</v>
      </c>
      <c r="C468">
        <v>107767</v>
      </c>
      <c r="D468">
        <v>108585</v>
      </c>
      <c r="E468">
        <v>819</v>
      </c>
      <c r="F468" t="s">
        <v>31</v>
      </c>
      <c r="T468" t="s">
        <v>787</v>
      </c>
      <c r="U468" t="s">
        <v>788</v>
      </c>
      <c r="X468" t="s">
        <v>782</v>
      </c>
      <c r="AB468" t="s">
        <v>789</v>
      </c>
    </row>
    <row r="469" spans="1:28" x14ac:dyDescent="0.2">
      <c r="A469" t="s">
        <v>779</v>
      </c>
      <c r="B469" t="s">
        <v>542</v>
      </c>
      <c r="C469">
        <v>75147</v>
      </c>
      <c r="D469">
        <v>75929</v>
      </c>
      <c r="E469">
        <v>783</v>
      </c>
      <c r="F469" t="s">
        <v>31</v>
      </c>
      <c r="T469" t="s">
        <v>799</v>
      </c>
      <c r="U469" t="s">
        <v>800</v>
      </c>
      <c r="X469" t="s">
        <v>782</v>
      </c>
      <c r="AB469" t="s">
        <v>801</v>
      </c>
    </row>
    <row r="470" spans="1:28" x14ac:dyDescent="0.2">
      <c r="A470" t="s">
        <v>779</v>
      </c>
      <c r="B470" t="s">
        <v>542</v>
      </c>
      <c r="C470">
        <v>112352</v>
      </c>
      <c r="D470">
        <v>113182</v>
      </c>
      <c r="E470">
        <v>831</v>
      </c>
      <c r="F470" t="s">
        <v>31</v>
      </c>
      <c r="T470" t="s">
        <v>796</v>
      </c>
      <c r="U470" t="s">
        <v>797</v>
      </c>
      <c r="X470" t="s">
        <v>782</v>
      </c>
      <c r="AB470" t="s">
        <v>798</v>
      </c>
    </row>
    <row r="471" spans="1:28" x14ac:dyDescent="0.2">
      <c r="A471" t="s">
        <v>790</v>
      </c>
      <c r="B471" t="s">
        <v>542</v>
      </c>
      <c r="C471">
        <v>78057</v>
      </c>
      <c r="D471">
        <v>78881</v>
      </c>
      <c r="E471">
        <v>825</v>
      </c>
      <c r="F471" t="s">
        <v>33</v>
      </c>
      <c r="G471" t="s">
        <v>791</v>
      </c>
      <c r="T471" t="s">
        <v>792</v>
      </c>
      <c r="U471" t="s">
        <v>793</v>
      </c>
      <c r="X471" t="s">
        <v>794</v>
      </c>
      <c r="AB471" t="s">
        <v>795</v>
      </c>
    </row>
    <row r="472" spans="1:28" x14ac:dyDescent="0.2">
      <c r="A472" t="s">
        <v>810</v>
      </c>
      <c r="B472" t="s">
        <v>542</v>
      </c>
      <c r="C472">
        <v>54119</v>
      </c>
      <c r="D472">
        <v>54910</v>
      </c>
      <c r="E472">
        <v>792</v>
      </c>
      <c r="F472" t="s">
        <v>31</v>
      </c>
      <c r="T472" t="s">
        <v>811</v>
      </c>
      <c r="U472" t="s">
        <v>812</v>
      </c>
      <c r="X472" t="s">
        <v>813</v>
      </c>
      <c r="AB472" t="s">
        <v>814</v>
      </c>
    </row>
    <row r="473" spans="1:28" x14ac:dyDescent="0.2">
      <c r="A473" t="s">
        <v>802</v>
      </c>
      <c r="B473" t="s">
        <v>542</v>
      </c>
      <c r="C473">
        <v>79505</v>
      </c>
      <c r="D473">
        <v>80293</v>
      </c>
      <c r="E473">
        <v>789</v>
      </c>
      <c r="F473" t="s">
        <v>33</v>
      </c>
      <c r="T473" t="s">
        <v>803</v>
      </c>
      <c r="U473" t="s">
        <v>804</v>
      </c>
      <c r="X473" t="s">
        <v>805</v>
      </c>
      <c r="AB473" t="s">
        <v>806</v>
      </c>
    </row>
    <row r="474" spans="1:28" x14ac:dyDescent="0.2">
      <c r="A474" t="s">
        <v>779</v>
      </c>
      <c r="B474" t="s">
        <v>542</v>
      </c>
      <c r="C474">
        <v>108733</v>
      </c>
      <c r="D474">
        <v>109503</v>
      </c>
      <c r="E474">
        <v>771</v>
      </c>
      <c r="F474" t="s">
        <v>31</v>
      </c>
      <c r="T474" t="s">
        <v>815</v>
      </c>
      <c r="U474" t="s">
        <v>816</v>
      </c>
      <c r="X474" t="s">
        <v>782</v>
      </c>
      <c r="AB474" t="s">
        <v>817</v>
      </c>
    </row>
    <row r="475" spans="1:28" x14ac:dyDescent="0.2">
      <c r="A475" t="s">
        <v>67</v>
      </c>
      <c r="B475" t="s">
        <v>542</v>
      </c>
      <c r="C475">
        <v>114514</v>
      </c>
      <c r="D475">
        <v>115284</v>
      </c>
      <c r="E475">
        <v>771</v>
      </c>
      <c r="F475" t="s">
        <v>31</v>
      </c>
      <c r="T475" t="s">
        <v>807</v>
      </c>
      <c r="U475" t="s">
        <v>808</v>
      </c>
      <c r="X475" t="s">
        <v>70</v>
      </c>
      <c r="AB475" t="s">
        <v>809</v>
      </c>
    </row>
    <row r="476" spans="1:28" x14ac:dyDescent="0.2">
      <c r="A476" t="s">
        <v>818</v>
      </c>
      <c r="B476" t="s">
        <v>542</v>
      </c>
      <c r="C476">
        <v>77192</v>
      </c>
      <c r="D476">
        <v>77944</v>
      </c>
      <c r="E476">
        <v>753</v>
      </c>
      <c r="F476" t="s">
        <v>33</v>
      </c>
      <c r="G476" t="s">
        <v>673</v>
      </c>
      <c r="T476" t="s">
        <v>819</v>
      </c>
      <c r="U476" t="s">
        <v>820</v>
      </c>
      <c r="V476" t="s">
        <v>821</v>
      </c>
      <c r="X476" t="s">
        <v>822</v>
      </c>
      <c r="AB476" t="s">
        <v>823</v>
      </c>
    </row>
    <row r="477" spans="1:28" x14ac:dyDescent="0.2">
      <c r="A477" t="s">
        <v>824</v>
      </c>
      <c r="B477" t="s">
        <v>542</v>
      </c>
      <c r="C477">
        <v>65758</v>
      </c>
      <c r="D477">
        <v>66480</v>
      </c>
      <c r="E477">
        <v>723</v>
      </c>
      <c r="F477" t="s">
        <v>33</v>
      </c>
      <c r="T477" t="s">
        <v>834</v>
      </c>
      <c r="U477" t="s">
        <v>835</v>
      </c>
      <c r="X477" t="s">
        <v>830</v>
      </c>
      <c r="AB477" t="s">
        <v>836</v>
      </c>
    </row>
    <row r="478" spans="1:28" x14ac:dyDescent="0.2">
      <c r="A478" t="s">
        <v>824</v>
      </c>
      <c r="B478" t="s">
        <v>542</v>
      </c>
      <c r="C478" t="s">
        <v>825</v>
      </c>
      <c r="D478">
        <v>40259</v>
      </c>
      <c r="E478" t="s">
        <v>826</v>
      </c>
      <c r="F478" t="s">
        <v>33</v>
      </c>
      <c r="G478" t="s">
        <v>827</v>
      </c>
      <c r="S478" t="s">
        <v>114</v>
      </c>
      <c r="T478" t="s">
        <v>828</v>
      </c>
      <c r="U478" t="s">
        <v>829</v>
      </c>
      <c r="X478" t="s">
        <v>830</v>
      </c>
    </row>
    <row r="479" spans="1:28" x14ac:dyDescent="0.2">
      <c r="A479" t="s">
        <v>67</v>
      </c>
      <c r="B479" t="s">
        <v>542</v>
      </c>
      <c r="C479">
        <v>72425</v>
      </c>
      <c r="D479">
        <v>73159</v>
      </c>
      <c r="E479">
        <v>735</v>
      </c>
      <c r="F479" t="s">
        <v>31</v>
      </c>
      <c r="T479" t="s">
        <v>831</v>
      </c>
      <c r="U479" t="s">
        <v>832</v>
      </c>
      <c r="X479" t="s">
        <v>70</v>
      </c>
      <c r="AB479" t="s">
        <v>833</v>
      </c>
    </row>
    <row r="480" spans="1:28" x14ac:dyDescent="0.2">
      <c r="A480" t="s">
        <v>847</v>
      </c>
      <c r="B480" t="s">
        <v>542</v>
      </c>
      <c r="C480">
        <v>88114</v>
      </c>
      <c r="D480">
        <v>88830</v>
      </c>
      <c r="E480">
        <v>717</v>
      </c>
      <c r="F480" t="s">
        <v>31</v>
      </c>
      <c r="G480" t="s">
        <v>673</v>
      </c>
      <c r="T480" t="s">
        <v>848</v>
      </c>
      <c r="U480" t="s">
        <v>849</v>
      </c>
      <c r="V480" t="s">
        <v>669</v>
      </c>
      <c r="X480" t="s">
        <v>850</v>
      </c>
      <c r="AB480" t="s">
        <v>851</v>
      </c>
    </row>
    <row r="481" spans="1:28" x14ac:dyDescent="0.2">
      <c r="A481" t="s">
        <v>842</v>
      </c>
      <c r="B481" t="s">
        <v>542</v>
      </c>
      <c r="C481">
        <v>42442</v>
      </c>
      <c r="D481">
        <v>43161</v>
      </c>
      <c r="E481">
        <v>720</v>
      </c>
      <c r="F481" t="s">
        <v>33</v>
      </c>
      <c r="T481" t="s">
        <v>843</v>
      </c>
      <c r="U481" t="s">
        <v>844</v>
      </c>
      <c r="X481" t="s">
        <v>845</v>
      </c>
      <c r="AB481" t="s">
        <v>846</v>
      </c>
    </row>
    <row r="482" spans="1:28" x14ac:dyDescent="0.2">
      <c r="A482" t="s">
        <v>837</v>
      </c>
      <c r="B482" t="s">
        <v>542</v>
      </c>
      <c r="C482">
        <v>84439</v>
      </c>
      <c r="D482">
        <v>85110</v>
      </c>
      <c r="E482">
        <v>672</v>
      </c>
      <c r="F482" t="s">
        <v>33</v>
      </c>
      <c r="T482" t="s">
        <v>838</v>
      </c>
      <c r="U482" t="s">
        <v>839</v>
      </c>
      <c r="X482" t="s">
        <v>840</v>
      </c>
      <c r="AB482" t="s">
        <v>841</v>
      </c>
    </row>
    <row r="483" spans="1:28" x14ac:dyDescent="0.2">
      <c r="A483" t="s">
        <v>862</v>
      </c>
      <c r="B483" t="s">
        <v>542</v>
      </c>
      <c r="C483">
        <v>67362</v>
      </c>
      <c r="D483">
        <v>67976</v>
      </c>
      <c r="E483">
        <v>615</v>
      </c>
      <c r="F483" t="s">
        <v>33</v>
      </c>
      <c r="G483" t="s">
        <v>863</v>
      </c>
      <c r="T483" t="s">
        <v>868</v>
      </c>
      <c r="U483" t="s">
        <v>869</v>
      </c>
      <c r="X483" t="s">
        <v>866</v>
      </c>
      <c r="AB483" t="s">
        <v>870</v>
      </c>
    </row>
    <row r="484" spans="1:28" x14ac:dyDescent="0.2">
      <c r="A484" t="s">
        <v>852</v>
      </c>
      <c r="B484" t="s">
        <v>542</v>
      </c>
      <c r="C484">
        <v>116886</v>
      </c>
      <c r="D484">
        <v>117293</v>
      </c>
      <c r="E484">
        <v>408</v>
      </c>
      <c r="F484" t="s">
        <v>33</v>
      </c>
      <c r="T484" t="s">
        <v>853</v>
      </c>
      <c r="U484" t="s">
        <v>854</v>
      </c>
      <c r="X484" t="s">
        <v>855</v>
      </c>
      <c r="AB484" t="s">
        <v>856</v>
      </c>
    </row>
    <row r="485" spans="1:28" x14ac:dyDescent="0.2">
      <c r="A485" t="s">
        <v>857</v>
      </c>
      <c r="B485" t="s">
        <v>542</v>
      </c>
      <c r="C485">
        <v>34001</v>
      </c>
      <c r="D485">
        <v>34624</v>
      </c>
      <c r="E485">
        <v>624</v>
      </c>
      <c r="F485" t="s">
        <v>33</v>
      </c>
      <c r="T485" t="s">
        <v>858</v>
      </c>
      <c r="U485" t="s">
        <v>859</v>
      </c>
      <c r="X485" t="s">
        <v>860</v>
      </c>
      <c r="AB485" t="s">
        <v>861</v>
      </c>
    </row>
    <row r="486" spans="1:28" x14ac:dyDescent="0.2">
      <c r="A486" t="s">
        <v>862</v>
      </c>
      <c r="B486" t="s">
        <v>542</v>
      </c>
      <c r="C486">
        <v>98614</v>
      </c>
      <c r="D486">
        <v>99219</v>
      </c>
      <c r="E486">
        <v>606</v>
      </c>
      <c r="F486" t="s">
        <v>31</v>
      </c>
      <c r="G486" t="s">
        <v>863</v>
      </c>
      <c r="T486" t="s">
        <v>864</v>
      </c>
      <c r="U486" t="s">
        <v>865</v>
      </c>
      <c r="X486" t="s">
        <v>866</v>
      </c>
      <c r="AB486" t="s">
        <v>867</v>
      </c>
    </row>
    <row r="487" spans="1:28" x14ac:dyDescent="0.2">
      <c r="A487" t="s">
        <v>871</v>
      </c>
      <c r="B487" t="s">
        <v>542</v>
      </c>
      <c r="C487">
        <v>96554</v>
      </c>
      <c r="D487">
        <v>97156</v>
      </c>
      <c r="E487">
        <v>603</v>
      </c>
      <c r="F487" t="s">
        <v>31</v>
      </c>
      <c r="T487" t="s">
        <v>872</v>
      </c>
      <c r="U487" t="s">
        <v>873</v>
      </c>
      <c r="X487" t="s">
        <v>874</v>
      </c>
      <c r="AB487" t="s">
        <v>875</v>
      </c>
    </row>
    <row r="488" spans="1:28" x14ac:dyDescent="0.2">
      <c r="A488" t="s">
        <v>67</v>
      </c>
      <c r="B488" t="s">
        <v>542</v>
      </c>
      <c r="C488">
        <v>89699</v>
      </c>
      <c r="D488">
        <v>90253</v>
      </c>
      <c r="E488">
        <v>555</v>
      </c>
      <c r="F488" t="s">
        <v>33</v>
      </c>
      <c r="T488" t="s">
        <v>879</v>
      </c>
      <c r="U488" t="s">
        <v>880</v>
      </c>
      <c r="X488" t="s">
        <v>70</v>
      </c>
      <c r="AB488" t="s">
        <v>881</v>
      </c>
    </row>
    <row r="489" spans="1:28" x14ac:dyDescent="0.2">
      <c r="A489" t="s">
        <v>260</v>
      </c>
      <c r="B489" t="s">
        <v>542</v>
      </c>
      <c r="C489">
        <v>16603</v>
      </c>
      <c r="D489">
        <v>17166</v>
      </c>
      <c r="E489">
        <v>564</v>
      </c>
      <c r="F489" t="s">
        <v>31</v>
      </c>
      <c r="G489" t="s">
        <v>261</v>
      </c>
      <c r="S489" t="s">
        <v>262</v>
      </c>
      <c r="T489" t="s">
        <v>876</v>
      </c>
      <c r="U489" t="s">
        <v>877</v>
      </c>
      <c r="X489" t="s">
        <v>265</v>
      </c>
      <c r="AB489" t="s">
        <v>878</v>
      </c>
    </row>
    <row r="490" spans="1:28" x14ac:dyDescent="0.2">
      <c r="A490" t="s">
        <v>67</v>
      </c>
      <c r="B490" t="s">
        <v>542</v>
      </c>
      <c r="C490">
        <v>14579</v>
      </c>
      <c r="D490">
        <v>15133</v>
      </c>
      <c r="E490">
        <v>555</v>
      </c>
      <c r="F490" t="s">
        <v>33</v>
      </c>
      <c r="T490" t="s">
        <v>887</v>
      </c>
      <c r="U490" t="s">
        <v>888</v>
      </c>
      <c r="X490" t="s">
        <v>70</v>
      </c>
      <c r="AB490" t="s">
        <v>889</v>
      </c>
    </row>
    <row r="491" spans="1:28" x14ac:dyDescent="0.2">
      <c r="A491" t="s">
        <v>882</v>
      </c>
      <c r="B491" t="s">
        <v>542</v>
      </c>
      <c r="C491">
        <v>27175</v>
      </c>
      <c r="D491">
        <v>27735</v>
      </c>
      <c r="E491">
        <v>561</v>
      </c>
      <c r="F491" t="s">
        <v>31</v>
      </c>
      <c r="T491" t="s">
        <v>883</v>
      </c>
      <c r="U491" t="s">
        <v>884</v>
      </c>
      <c r="X491" t="s">
        <v>885</v>
      </c>
      <c r="AB491" t="s">
        <v>886</v>
      </c>
    </row>
    <row r="492" spans="1:28" x14ac:dyDescent="0.2">
      <c r="A492" t="s">
        <v>895</v>
      </c>
      <c r="B492" t="s">
        <v>542</v>
      </c>
      <c r="C492">
        <v>33422</v>
      </c>
      <c r="D492">
        <v>33961</v>
      </c>
      <c r="E492">
        <v>540</v>
      </c>
      <c r="F492" t="s">
        <v>33</v>
      </c>
      <c r="T492" t="s">
        <v>896</v>
      </c>
      <c r="U492" t="s">
        <v>897</v>
      </c>
      <c r="X492" t="s">
        <v>898</v>
      </c>
      <c r="AB492" t="s">
        <v>899</v>
      </c>
    </row>
    <row r="493" spans="1:28" x14ac:dyDescent="0.2">
      <c r="A493" t="s">
        <v>890</v>
      </c>
      <c r="B493" t="s">
        <v>542</v>
      </c>
      <c r="C493">
        <v>74510</v>
      </c>
      <c r="D493">
        <v>75055</v>
      </c>
      <c r="E493">
        <v>546</v>
      </c>
      <c r="F493" t="s">
        <v>33</v>
      </c>
      <c r="T493" t="s">
        <v>891</v>
      </c>
      <c r="U493" t="s">
        <v>892</v>
      </c>
      <c r="X493" t="s">
        <v>893</v>
      </c>
      <c r="AB493" t="s">
        <v>894</v>
      </c>
    </row>
    <row r="494" spans="1:28" x14ac:dyDescent="0.2">
      <c r="A494" t="s">
        <v>902</v>
      </c>
      <c r="B494" t="s">
        <v>542</v>
      </c>
      <c r="C494">
        <v>68050</v>
      </c>
      <c r="D494">
        <v>68574</v>
      </c>
      <c r="E494">
        <v>525</v>
      </c>
      <c r="F494" t="s">
        <v>33</v>
      </c>
      <c r="G494" t="s">
        <v>863</v>
      </c>
      <c r="T494" t="s">
        <v>903</v>
      </c>
      <c r="U494" t="s">
        <v>904</v>
      </c>
      <c r="X494" t="s">
        <v>905</v>
      </c>
      <c r="AB494" t="s">
        <v>906</v>
      </c>
    </row>
    <row r="495" spans="1:28" x14ac:dyDescent="0.2">
      <c r="A495" t="s">
        <v>67</v>
      </c>
      <c r="B495" t="s">
        <v>542</v>
      </c>
      <c r="C495">
        <v>30677</v>
      </c>
      <c r="D495">
        <v>31183</v>
      </c>
      <c r="E495">
        <v>507</v>
      </c>
      <c r="F495" t="s">
        <v>33</v>
      </c>
      <c r="T495" t="s">
        <v>900</v>
      </c>
      <c r="X495" t="s">
        <v>70</v>
      </c>
      <c r="AB495" t="s">
        <v>901</v>
      </c>
    </row>
    <row r="496" spans="1:28" x14ac:dyDescent="0.2">
      <c r="A496" t="s">
        <v>907</v>
      </c>
      <c r="B496" t="s">
        <v>542</v>
      </c>
      <c r="C496">
        <v>32865</v>
      </c>
      <c r="D496">
        <v>33350</v>
      </c>
      <c r="E496">
        <v>486</v>
      </c>
      <c r="F496" t="s">
        <v>33</v>
      </c>
      <c r="T496" t="s">
        <v>908</v>
      </c>
      <c r="U496" t="s">
        <v>909</v>
      </c>
      <c r="X496" t="s">
        <v>910</v>
      </c>
    </row>
    <row r="497" spans="1:28" x14ac:dyDescent="0.2">
      <c r="A497" t="s">
        <v>67</v>
      </c>
      <c r="B497" t="s">
        <v>542</v>
      </c>
      <c r="C497">
        <v>100364</v>
      </c>
      <c r="D497">
        <v>100759</v>
      </c>
      <c r="E497">
        <v>396</v>
      </c>
      <c r="F497" t="s">
        <v>33</v>
      </c>
      <c r="T497" t="s">
        <v>911</v>
      </c>
      <c r="X497" t="s">
        <v>70</v>
      </c>
      <c r="AB497" t="s">
        <v>912</v>
      </c>
    </row>
    <row r="498" spans="1:28" x14ac:dyDescent="0.2">
      <c r="A498" t="s">
        <v>67</v>
      </c>
      <c r="B498" t="s">
        <v>542</v>
      </c>
      <c r="C498">
        <v>113953</v>
      </c>
      <c r="D498">
        <v>114423</v>
      </c>
      <c r="E498">
        <v>471</v>
      </c>
      <c r="F498" t="s">
        <v>31</v>
      </c>
      <c r="T498" t="s">
        <v>916</v>
      </c>
      <c r="U498" t="s">
        <v>917</v>
      </c>
      <c r="X498" t="s">
        <v>70</v>
      </c>
      <c r="AB498" t="s">
        <v>918</v>
      </c>
    </row>
    <row r="499" spans="1:28" x14ac:dyDescent="0.2">
      <c r="A499" t="s">
        <v>937</v>
      </c>
      <c r="B499" t="s">
        <v>542</v>
      </c>
      <c r="C499">
        <v>96124</v>
      </c>
      <c r="D499">
        <v>96561</v>
      </c>
      <c r="E499">
        <v>438</v>
      </c>
      <c r="F499" t="s">
        <v>31</v>
      </c>
      <c r="T499" t="s">
        <v>938</v>
      </c>
      <c r="U499" t="s">
        <v>939</v>
      </c>
      <c r="X499" t="s">
        <v>940</v>
      </c>
      <c r="AB499" t="s">
        <v>941</v>
      </c>
    </row>
    <row r="500" spans="1:28" x14ac:dyDescent="0.2">
      <c r="A500" t="s">
        <v>67</v>
      </c>
      <c r="B500" t="s">
        <v>542</v>
      </c>
      <c r="C500">
        <v>65331</v>
      </c>
      <c r="D500">
        <v>65786</v>
      </c>
      <c r="E500">
        <v>456</v>
      </c>
      <c r="F500" t="s">
        <v>33</v>
      </c>
      <c r="T500" t="s">
        <v>913</v>
      </c>
      <c r="U500" t="s">
        <v>914</v>
      </c>
      <c r="X500" t="s">
        <v>70</v>
      </c>
      <c r="AB500" t="s">
        <v>915</v>
      </c>
    </row>
    <row r="501" spans="1:28" x14ac:dyDescent="0.2">
      <c r="A501" t="s">
        <v>942</v>
      </c>
      <c r="B501" t="s">
        <v>542</v>
      </c>
      <c r="C501">
        <v>97790</v>
      </c>
      <c r="D501">
        <v>98212</v>
      </c>
      <c r="E501">
        <v>423</v>
      </c>
      <c r="F501" t="s">
        <v>33</v>
      </c>
      <c r="T501" t="s">
        <v>943</v>
      </c>
      <c r="U501" t="s">
        <v>944</v>
      </c>
      <c r="X501" t="s">
        <v>945</v>
      </c>
      <c r="AB501" t="s">
        <v>946</v>
      </c>
    </row>
    <row r="502" spans="1:28" x14ac:dyDescent="0.2">
      <c r="A502" t="s">
        <v>67</v>
      </c>
      <c r="B502" t="s">
        <v>542</v>
      </c>
      <c r="C502">
        <v>574</v>
      </c>
      <c r="D502">
        <v>1017</v>
      </c>
      <c r="E502">
        <v>444</v>
      </c>
      <c r="F502" t="s">
        <v>33</v>
      </c>
      <c r="T502" t="s">
        <v>934</v>
      </c>
      <c r="U502" t="s">
        <v>935</v>
      </c>
      <c r="X502" t="s">
        <v>70</v>
      </c>
      <c r="AB502" t="s">
        <v>936</v>
      </c>
    </row>
    <row r="503" spans="1:28" x14ac:dyDescent="0.2">
      <c r="A503" t="s">
        <v>919</v>
      </c>
      <c r="B503" t="s">
        <v>542</v>
      </c>
      <c r="C503">
        <v>52552</v>
      </c>
      <c r="D503">
        <v>52992</v>
      </c>
      <c r="E503">
        <v>441</v>
      </c>
      <c r="F503" t="s">
        <v>31</v>
      </c>
      <c r="T503" t="s">
        <v>920</v>
      </c>
      <c r="U503" t="s">
        <v>921</v>
      </c>
      <c r="X503" t="s">
        <v>922</v>
      </c>
      <c r="AB503" t="s">
        <v>923</v>
      </c>
    </row>
    <row r="504" spans="1:28" x14ac:dyDescent="0.2">
      <c r="A504" t="s">
        <v>927</v>
      </c>
      <c r="B504" t="s">
        <v>542</v>
      </c>
      <c r="C504">
        <v>111783</v>
      </c>
      <c r="D504">
        <v>112217</v>
      </c>
      <c r="E504">
        <v>435</v>
      </c>
      <c r="F504" t="s">
        <v>33</v>
      </c>
      <c r="G504" t="s">
        <v>261</v>
      </c>
      <c r="T504" t="s">
        <v>928</v>
      </c>
      <c r="U504" t="s">
        <v>929</v>
      </c>
      <c r="V504" t="s">
        <v>930</v>
      </c>
      <c r="W504" t="s">
        <v>931</v>
      </c>
      <c r="X504" t="s">
        <v>932</v>
      </c>
      <c r="AB504" t="s">
        <v>933</v>
      </c>
    </row>
    <row r="505" spans="1:28" x14ac:dyDescent="0.2">
      <c r="A505" t="s">
        <v>950</v>
      </c>
      <c r="B505" t="s">
        <v>542</v>
      </c>
      <c r="C505">
        <v>99565</v>
      </c>
      <c r="D505">
        <v>99981</v>
      </c>
      <c r="E505">
        <v>417</v>
      </c>
      <c r="F505" t="s">
        <v>33</v>
      </c>
      <c r="G505" t="s">
        <v>951</v>
      </c>
      <c r="S505" t="s">
        <v>952</v>
      </c>
      <c r="T505" t="s">
        <v>953</v>
      </c>
      <c r="U505" t="s">
        <v>954</v>
      </c>
      <c r="V505" t="s">
        <v>955</v>
      </c>
      <c r="X505" t="s">
        <v>956</v>
      </c>
      <c r="AB505" t="s">
        <v>957</v>
      </c>
    </row>
    <row r="506" spans="1:28" x14ac:dyDescent="0.2">
      <c r="A506" t="s">
        <v>313</v>
      </c>
      <c r="B506" t="s">
        <v>542</v>
      </c>
      <c r="C506">
        <v>92805</v>
      </c>
      <c r="D506">
        <v>93236</v>
      </c>
      <c r="E506">
        <v>432</v>
      </c>
      <c r="F506" t="s">
        <v>33</v>
      </c>
      <c r="T506" t="s">
        <v>947</v>
      </c>
      <c r="U506" t="s">
        <v>948</v>
      </c>
      <c r="X506" t="s">
        <v>316</v>
      </c>
      <c r="AB506" t="s">
        <v>949</v>
      </c>
    </row>
    <row r="507" spans="1:28" x14ac:dyDescent="0.2">
      <c r="A507" t="s">
        <v>970</v>
      </c>
      <c r="B507" t="s">
        <v>542</v>
      </c>
      <c r="C507">
        <v>73728</v>
      </c>
      <c r="D507">
        <v>74147</v>
      </c>
      <c r="E507">
        <v>420</v>
      </c>
      <c r="F507" t="s">
        <v>33</v>
      </c>
      <c r="T507" t="s">
        <v>971</v>
      </c>
      <c r="U507" t="s">
        <v>972</v>
      </c>
      <c r="X507" t="s">
        <v>973</v>
      </c>
      <c r="AB507" t="s">
        <v>974</v>
      </c>
    </row>
    <row r="508" spans="1:28" x14ac:dyDescent="0.2">
      <c r="A508" t="s">
        <v>67</v>
      </c>
      <c r="B508" t="s">
        <v>542</v>
      </c>
      <c r="C508">
        <v>103661</v>
      </c>
      <c r="D508">
        <v>104083</v>
      </c>
      <c r="E508">
        <v>423</v>
      </c>
      <c r="F508" t="s">
        <v>31</v>
      </c>
      <c r="T508" t="s">
        <v>924</v>
      </c>
      <c r="U508" t="s">
        <v>925</v>
      </c>
      <c r="X508" t="s">
        <v>70</v>
      </c>
      <c r="AB508" t="s">
        <v>926</v>
      </c>
    </row>
    <row r="509" spans="1:28" x14ac:dyDescent="0.2">
      <c r="A509" t="s">
        <v>958</v>
      </c>
      <c r="B509" t="s">
        <v>542</v>
      </c>
      <c r="C509">
        <v>106537</v>
      </c>
      <c r="D509">
        <v>106950</v>
      </c>
      <c r="E509">
        <v>414</v>
      </c>
      <c r="F509" t="s">
        <v>31</v>
      </c>
      <c r="G509" t="s">
        <v>959</v>
      </c>
      <c r="S509" t="s">
        <v>960</v>
      </c>
      <c r="T509" t="s">
        <v>961</v>
      </c>
      <c r="U509" t="s">
        <v>962</v>
      </c>
      <c r="V509" t="s">
        <v>963</v>
      </c>
      <c r="W509" t="s">
        <v>964</v>
      </c>
      <c r="X509" t="s">
        <v>965</v>
      </c>
      <c r="AB509" t="s">
        <v>966</v>
      </c>
    </row>
    <row r="510" spans="1:28" x14ac:dyDescent="0.2">
      <c r="A510" t="s">
        <v>308</v>
      </c>
      <c r="B510" t="s">
        <v>542</v>
      </c>
      <c r="C510">
        <v>107105</v>
      </c>
      <c r="D510">
        <v>107527</v>
      </c>
      <c r="E510">
        <v>423</v>
      </c>
      <c r="F510" t="s">
        <v>31</v>
      </c>
      <c r="G510" t="s">
        <v>309</v>
      </c>
      <c r="T510" t="s">
        <v>967</v>
      </c>
      <c r="U510" t="s">
        <v>968</v>
      </c>
      <c r="X510" t="s">
        <v>311</v>
      </c>
      <c r="AB510" t="s">
        <v>969</v>
      </c>
    </row>
    <row r="511" spans="1:28" x14ac:dyDescent="0.2">
      <c r="A511" t="s">
        <v>975</v>
      </c>
      <c r="B511" t="s">
        <v>542</v>
      </c>
      <c r="C511">
        <v>87601</v>
      </c>
      <c r="D511">
        <v>88020</v>
      </c>
      <c r="E511">
        <v>420</v>
      </c>
      <c r="F511" t="s">
        <v>31</v>
      </c>
      <c r="T511" t="s">
        <v>976</v>
      </c>
      <c r="U511" t="s">
        <v>977</v>
      </c>
      <c r="X511" t="s">
        <v>978</v>
      </c>
      <c r="AB511" t="s">
        <v>979</v>
      </c>
    </row>
    <row r="512" spans="1:28" x14ac:dyDescent="0.2">
      <c r="A512" t="s">
        <v>67</v>
      </c>
      <c r="B512" t="s">
        <v>542</v>
      </c>
      <c r="C512">
        <v>68904</v>
      </c>
      <c r="D512">
        <v>69296</v>
      </c>
      <c r="E512">
        <v>393</v>
      </c>
      <c r="F512" t="s">
        <v>33</v>
      </c>
      <c r="T512" t="s">
        <v>980</v>
      </c>
      <c r="X512" t="s">
        <v>70</v>
      </c>
      <c r="AB512" t="s">
        <v>981</v>
      </c>
    </row>
    <row r="513" spans="1:28" x14ac:dyDescent="0.2">
      <c r="A513" t="s">
        <v>357</v>
      </c>
      <c r="B513" t="s">
        <v>542</v>
      </c>
      <c r="C513">
        <v>1136</v>
      </c>
      <c r="D513">
        <v>1540</v>
      </c>
      <c r="E513">
        <v>405</v>
      </c>
      <c r="F513" t="s">
        <v>33</v>
      </c>
      <c r="T513" t="s">
        <v>982</v>
      </c>
      <c r="U513" t="s">
        <v>983</v>
      </c>
      <c r="X513" t="s">
        <v>360</v>
      </c>
      <c r="AB513" t="s">
        <v>984</v>
      </c>
    </row>
    <row r="514" spans="1:28" x14ac:dyDescent="0.2">
      <c r="A514" t="s">
        <v>67</v>
      </c>
      <c r="B514" t="s">
        <v>542</v>
      </c>
      <c r="C514">
        <v>49707</v>
      </c>
      <c r="D514">
        <v>50099</v>
      </c>
      <c r="E514">
        <v>393</v>
      </c>
      <c r="F514" t="s">
        <v>31</v>
      </c>
      <c r="T514" t="s">
        <v>985</v>
      </c>
      <c r="U514" t="s">
        <v>986</v>
      </c>
      <c r="X514" t="s">
        <v>70</v>
      </c>
      <c r="AB514" t="s">
        <v>987</v>
      </c>
    </row>
    <row r="515" spans="1:28" x14ac:dyDescent="0.2">
      <c r="A515" t="s">
        <v>993</v>
      </c>
      <c r="B515" t="s">
        <v>542</v>
      </c>
      <c r="C515">
        <v>36483</v>
      </c>
      <c r="D515">
        <v>36866</v>
      </c>
      <c r="E515">
        <v>384</v>
      </c>
      <c r="F515" t="s">
        <v>31</v>
      </c>
      <c r="T515" t="s">
        <v>994</v>
      </c>
      <c r="U515" t="s">
        <v>995</v>
      </c>
      <c r="X515" t="s">
        <v>996</v>
      </c>
      <c r="AB515" t="s">
        <v>997</v>
      </c>
    </row>
    <row r="516" spans="1:28" x14ac:dyDescent="0.2">
      <c r="A516" t="s">
        <v>988</v>
      </c>
      <c r="B516" t="s">
        <v>542</v>
      </c>
      <c r="C516">
        <v>64868</v>
      </c>
      <c r="D516">
        <v>65245</v>
      </c>
      <c r="E516">
        <v>378</v>
      </c>
      <c r="F516" t="s">
        <v>33</v>
      </c>
      <c r="T516" t="s">
        <v>989</v>
      </c>
      <c r="U516" t="s">
        <v>990</v>
      </c>
      <c r="X516" t="s">
        <v>991</v>
      </c>
      <c r="AB516" t="s">
        <v>992</v>
      </c>
    </row>
    <row r="517" spans="1:28" x14ac:dyDescent="0.2">
      <c r="A517" t="s">
        <v>1006</v>
      </c>
      <c r="B517" t="s">
        <v>542</v>
      </c>
      <c r="C517">
        <v>102801</v>
      </c>
      <c r="D517">
        <v>103151</v>
      </c>
      <c r="E517">
        <v>351</v>
      </c>
      <c r="F517" t="s">
        <v>31</v>
      </c>
      <c r="G517" t="s">
        <v>261</v>
      </c>
      <c r="T517" t="s">
        <v>1007</v>
      </c>
      <c r="U517" t="s">
        <v>1008</v>
      </c>
      <c r="X517" t="s">
        <v>1009</v>
      </c>
      <c r="AB517" t="s">
        <v>1010</v>
      </c>
    </row>
    <row r="518" spans="1:28" x14ac:dyDescent="0.2">
      <c r="A518" t="s">
        <v>1006</v>
      </c>
      <c r="B518" t="s">
        <v>542</v>
      </c>
      <c r="C518">
        <v>71474</v>
      </c>
      <c r="D518">
        <v>71818</v>
      </c>
      <c r="E518">
        <v>345</v>
      </c>
      <c r="F518" t="s">
        <v>31</v>
      </c>
      <c r="G518" t="s">
        <v>261</v>
      </c>
      <c r="T518" t="s">
        <v>1011</v>
      </c>
      <c r="U518" t="s">
        <v>1012</v>
      </c>
      <c r="X518" t="s">
        <v>1009</v>
      </c>
      <c r="AB518" t="s">
        <v>1013</v>
      </c>
    </row>
    <row r="519" spans="1:28" x14ac:dyDescent="0.2">
      <c r="A519" t="s">
        <v>1001</v>
      </c>
      <c r="B519" t="s">
        <v>542</v>
      </c>
      <c r="C519">
        <v>23562</v>
      </c>
      <c r="D519">
        <v>23903</v>
      </c>
      <c r="E519">
        <v>342</v>
      </c>
      <c r="F519" t="s">
        <v>31</v>
      </c>
      <c r="T519" t="s">
        <v>1002</v>
      </c>
      <c r="U519" t="s">
        <v>1003</v>
      </c>
      <c r="X519" t="s">
        <v>1004</v>
      </c>
      <c r="AB519" t="s">
        <v>1005</v>
      </c>
    </row>
    <row r="520" spans="1:28" x14ac:dyDescent="0.2">
      <c r="A520" t="s">
        <v>1014</v>
      </c>
      <c r="B520" t="s">
        <v>542</v>
      </c>
      <c r="C520">
        <v>34736</v>
      </c>
      <c r="D520">
        <v>35074</v>
      </c>
      <c r="E520">
        <v>339</v>
      </c>
      <c r="F520" t="s">
        <v>33</v>
      </c>
      <c r="G520" t="s">
        <v>1015</v>
      </c>
      <c r="S520" t="s">
        <v>1016</v>
      </c>
      <c r="T520" t="s">
        <v>1017</v>
      </c>
      <c r="X520" t="s">
        <v>1018</v>
      </c>
      <c r="AB520" t="s">
        <v>1019</v>
      </c>
    </row>
    <row r="521" spans="1:28" x14ac:dyDescent="0.2">
      <c r="A521" t="s">
        <v>67</v>
      </c>
      <c r="B521" t="s">
        <v>542</v>
      </c>
      <c r="C521">
        <v>85167</v>
      </c>
      <c r="D521">
        <v>85469</v>
      </c>
      <c r="E521">
        <v>303</v>
      </c>
      <c r="F521" t="s">
        <v>31</v>
      </c>
      <c r="T521" t="s">
        <v>998</v>
      </c>
      <c r="U521" t="s">
        <v>999</v>
      </c>
      <c r="X521" t="s">
        <v>70</v>
      </c>
      <c r="AB521" t="s">
        <v>1000</v>
      </c>
    </row>
    <row r="522" spans="1:28" x14ac:dyDescent="0.2">
      <c r="A522" t="s">
        <v>902</v>
      </c>
      <c r="B522" t="s">
        <v>542</v>
      </c>
      <c r="C522">
        <v>14340</v>
      </c>
      <c r="D522">
        <v>14639</v>
      </c>
      <c r="E522">
        <v>300</v>
      </c>
      <c r="F522" t="s">
        <v>33</v>
      </c>
      <c r="T522" t="s">
        <v>1020</v>
      </c>
      <c r="X522" t="s">
        <v>905</v>
      </c>
      <c r="AB522" t="s">
        <v>1021</v>
      </c>
    </row>
    <row r="523" spans="1:28" x14ac:dyDescent="0.2">
      <c r="A523" t="s">
        <v>219</v>
      </c>
      <c r="B523" t="s">
        <v>542</v>
      </c>
      <c r="C523">
        <v>66782</v>
      </c>
      <c r="D523">
        <v>67072</v>
      </c>
      <c r="E523">
        <v>291</v>
      </c>
      <c r="F523" t="s">
        <v>33</v>
      </c>
      <c r="T523" t="s">
        <v>1033</v>
      </c>
      <c r="X523" t="s">
        <v>222</v>
      </c>
      <c r="AB523" t="s">
        <v>1034</v>
      </c>
    </row>
    <row r="524" spans="1:28" x14ac:dyDescent="0.2">
      <c r="A524" t="s">
        <v>1022</v>
      </c>
      <c r="B524" t="s">
        <v>542</v>
      </c>
      <c r="C524">
        <v>23255</v>
      </c>
      <c r="D524">
        <v>23572</v>
      </c>
      <c r="E524">
        <v>318</v>
      </c>
      <c r="F524" t="s">
        <v>31</v>
      </c>
      <c r="G524" t="s">
        <v>1023</v>
      </c>
      <c r="T524" t="s">
        <v>1024</v>
      </c>
      <c r="U524" t="s">
        <v>1025</v>
      </c>
      <c r="X524" t="s">
        <v>1026</v>
      </c>
      <c r="AB524" t="s">
        <v>1027</v>
      </c>
    </row>
    <row r="525" spans="1:28" x14ac:dyDescent="0.2">
      <c r="A525" t="s">
        <v>219</v>
      </c>
      <c r="B525" t="s">
        <v>542</v>
      </c>
      <c r="C525">
        <v>95256</v>
      </c>
      <c r="D525">
        <v>95549</v>
      </c>
      <c r="E525">
        <v>294</v>
      </c>
      <c r="F525" t="s">
        <v>33</v>
      </c>
      <c r="T525" t="s">
        <v>1037</v>
      </c>
      <c r="X525" t="s">
        <v>222</v>
      </c>
      <c r="AB525" t="s">
        <v>1038</v>
      </c>
    </row>
    <row r="526" spans="1:28" x14ac:dyDescent="0.2">
      <c r="A526" t="s">
        <v>1028</v>
      </c>
      <c r="B526" t="s">
        <v>542</v>
      </c>
      <c r="C526">
        <v>24473</v>
      </c>
      <c r="D526">
        <v>24787</v>
      </c>
      <c r="E526">
        <v>315</v>
      </c>
      <c r="F526" t="s">
        <v>31</v>
      </c>
      <c r="G526" t="s">
        <v>261</v>
      </c>
      <c r="T526" t="s">
        <v>1029</v>
      </c>
      <c r="U526" t="s">
        <v>1030</v>
      </c>
      <c r="X526" t="s">
        <v>1031</v>
      </c>
      <c r="AB526" t="s">
        <v>1032</v>
      </c>
    </row>
    <row r="527" spans="1:28" x14ac:dyDescent="0.2">
      <c r="A527" t="s">
        <v>370</v>
      </c>
      <c r="B527" t="s">
        <v>542</v>
      </c>
      <c r="C527">
        <v>1515</v>
      </c>
      <c r="D527">
        <v>1820</v>
      </c>
      <c r="E527">
        <v>306</v>
      </c>
      <c r="F527" t="s">
        <v>33</v>
      </c>
      <c r="T527" t="s">
        <v>1035</v>
      </c>
      <c r="X527" t="s">
        <v>373</v>
      </c>
      <c r="AB527" t="s">
        <v>1036</v>
      </c>
    </row>
    <row r="528" spans="1:28" x14ac:dyDescent="0.2">
      <c r="A528" t="s">
        <v>219</v>
      </c>
      <c r="B528" t="s">
        <v>542</v>
      </c>
      <c r="C528">
        <v>30281</v>
      </c>
      <c r="D528">
        <v>30574</v>
      </c>
      <c r="E528">
        <v>294</v>
      </c>
      <c r="F528" t="s">
        <v>33</v>
      </c>
      <c r="T528" t="s">
        <v>1039</v>
      </c>
      <c r="X528" t="s">
        <v>222</v>
      </c>
      <c r="AB528" t="s">
        <v>1040</v>
      </c>
    </row>
    <row r="529" spans="1:28" x14ac:dyDescent="0.2">
      <c r="A529" t="s">
        <v>67</v>
      </c>
      <c r="B529" t="s">
        <v>542</v>
      </c>
      <c r="C529">
        <v>38437</v>
      </c>
      <c r="D529">
        <v>38730</v>
      </c>
      <c r="E529">
        <v>294</v>
      </c>
      <c r="F529" t="s">
        <v>33</v>
      </c>
      <c r="T529" t="s">
        <v>1044</v>
      </c>
      <c r="U529" t="s">
        <v>1045</v>
      </c>
      <c r="X529" t="s">
        <v>70</v>
      </c>
      <c r="AB529" t="s">
        <v>1046</v>
      </c>
    </row>
    <row r="530" spans="1:28" x14ac:dyDescent="0.2">
      <c r="A530" t="s">
        <v>1053</v>
      </c>
      <c r="B530" t="s">
        <v>542</v>
      </c>
      <c r="C530">
        <v>93233</v>
      </c>
      <c r="D530">
        <v>93520</v>
      </c>
      <c r="E530">
        <v>288</v>
      </c>
      <c r="F530" t="s">
        <v>33</v>
      </c>
      <c r="S530" t="s">
        <v>400</v>
      </c>
      <c r="T530" t="s">
        <v>1054</v>
      </c>
      <c r="U530" t="s">
        <v>1055</v>
      </c>
      <c r="X530" t="s">
        <v>1056</v>
      </c>
      <c r="AB530" t="s">
        <v>1057</v>
      </c>
    </row>
    <row r="531" spans="1:28" x14ac:dyDescent="0.2">
      <c r="A531" t="s">
        <v>67</v>
      </c>
      <c r="B531" t="s">
        <v>542</v>
      </c>
      <c r="C531">
        <v>106087</v>
      </c>
      <c r="D531">
        <v>106371</v>
      </c>
      <c r="E531">
        <v>285</v>
      </c>
      <c r="F531" t="s">
        <v>33</v>
      </c>
      <c r="T531" t="s">
        <v>1047</v>
      </c>
      <c r="U531" t="s">
        <v>1048</v>
      </c>
      <c r="X531" t="s">
        <v>70</v>
      </c>
      <c r="AB531" t="s">
        <v>1049</v>
      </c>
    </row>
    <row r="532" spans="1:28" x14ac:dyDescent="0.2">
      <c r="A532" t="s">
        <v>67</v>
      </c>
      <c r="B532" t="s">
        <v>542</v>
      </c>
      <c r="C532">
        <v>105753</v>
      </c>
      <c r="D532">
        <v>106043</v>
      </c>
      <c r="E532">
        <v>291</v>
      </c>
      <c r="F532" t="s">
        <v>33</v>
      </c>
      <c r="T532" t="s">
        <v>1050</v>
      </c>
      <c r="U532" t="s">
        <v>1051</v>
      </c>
      <c r="X532" t="s">
        <v>70</v>
      </c>
      <c r="AB532" t="s">
        <v>1052</v>
      </c>
    </row>
    <row r="533" spans="1:28" x14ac:dyDescent="0.2">
      <c r="A533" t="s">
        <v>67</v>
      </c>
      <c r="B533" t="s">
        <v>542</v>
      </c>
      <c r="C533">
        <v>21479</v>
      </c>
      <c r="D533">
        <v>21760</v>
      </c>
      <c r="E533">
        <v>282</v>
      </c>
      <c r="F533" t="s">
        <v>33</v>
      </c>
      <c r="T533" t="s">
        <v>1058</v>
      </c>
      <c r="U533" t="s">
        <v>1059</v>
      </c>
      <c r="X533" t="s">
        <v>70</v>
      </c>
      <c r="AB533" t="s">
        <v>1060</v>
      </c>
    </row>
    <row r="534" spans="1:28" x14ac:dyDescent="0.2">
      <c r="A534" t="s">
        <v>399</v>
      </c>
      <c r="B534" t="s">
        <v>542</v>
      </c>
      <c r="C534">
        <v>24181</v>
      </c>
      <c r="D534">
        <v>24462</v>
      </c>
      <c r="E534">
        <v>282</v>
      </c>
      <c r="F534" t="s">
        <v>31</v>
      </c>
      <c r="T534" t="s">
        <v>1041</v>
      </c>
      <c r="U534" t="s">
        <v>1042</v>
      </c>
      <c r="X534" t="s">
        <v>403</v>
      </c>
      <c r="AB534" t="s">
        <v>1043</v>
      </c>
    </row>
    <row r="535" spans="1:28" x14ac:dyDescent="0.2">
      <c r="A535" t="s">
        <v>67</v>
      </c>
      <c r="B535" t="s">
        <v>542</v>
      </c>
      <c r="C535">
        <v>71972</v>
      </c>
      <c r="D535">
        <v>72238</v>
      </c>
      <c r="E535">
        <v>267</v>
      </c>
      <c r="F535" t="s">
        <v>31</v>
      </c>
      <c r="T535" t="s">
        <v>1061</v>
      </c>
      <c r="X535" t="s">
        <v>70</v>
      </c>
      <c r="AB535" t="s">
        <v>1062</v>
      </c>
    </row>
    <row r="536" spans="1:28" x14ac:dyDescent="0.2">
      <c r="A536" t="s">
        <v>67</v>
      </c>
      <c r="B536" t="s">
        <v>542</v>
      </c>
      <c r="C536">
        <v>15233</v>
      </c>
      <c r="D536">
        <v>15481</v>
      </c>
      <c r="E536">
        <v>249</v>
      </c>
      <c r="F536" t="s">
        <v>33</v>
      </c>
      <c r="T536" t="s">
        <v>1063</v>
      </c>
      <c r="U536" t="s">
        <v>1064</v>
      </c>
      <c r="X536" t="s">
        <v>70</v>
      </c>
      <c r="AB536" t="s">
        <v>1065</v>
      </c>
    </row>
    <row r="537" spans="1:28" x14ac:dyDescent="0.2">
      <c r="A537" t="s">
        <v>1066</v>
      </c>
      <c r="B537" t="s">
        <v>542</v>
      </c>
      <c r="C537">
        <v>56357</v>
      </c>
      <c r="D537" t="s">
        <v>1067</v>
      </c>
      <c r="E537" t="s">
        <v>1068</v>
      </c>
      <c r="F537" t="s">
        <v>33</v>
      </c>
      <c r="T537" t="s">
        <v>1069</v>
      </c>
      <c r="X537" t="s">
        <v>1070</v>
      </c>
    </row>
    <row r="538" spans="1:28" x14ac:dyDescent="0.2">
      <c r="A538" t="s">
        <v>67</v>
      </c>
      <c r="B538" t="s">
        <v>542</v>
      </c>
      <c r="C538">
        <v>99216</v>
      </c>
      <c r="D538">
        <v>99449</v>
      </c>
      <c r="E538">
        <v>234</v>
      </c>
      <c r="F538" t="s">
        <v>31</v>
      </c>
      <c r="T538" t="s">
        <v>1079</v>
      </c>
      <c r="U538" t="s">
        <v>1080</v>
      </c>
      <c r="X538" t="s">
        <v>70</v>
      </c>
      <c r="AB538" t="s">
        <v>1081</v>
      </c>
    </row>
    <row r="539" spans="1:28" x14ac:dyDescent="0.2">
      <c r="A539" t="s">
        <v>67</v>
      </c>
      <c r="B539" t="s">
        <v>542</v>
      </c>
      <c r="C539">
        <v>103187</v>
      </c>
      <c r="D539">
        <v>103417</v>
      </c>
      <c r="E539">
        <v>231</v>
      </c>
      <c r="F539" t="s">
        <v>33</v>
      </c>
      <c r="T539" t="s">
        <v>1071</v>
      </c>
      <c r="X539" t="s">
        <v>70</v>
      </c>
      <c r="AB539" t="s">
        <v>1072</v>
      </c>
    </row>
    <row r="540" spans="1:28" x14ac:dyDescent="0.2">
      <c r="A540" t="s">
        <v>67</v>
      </c>
      <c r="B540" t="s">
        <v>542</v>
      </c>
      <c r="C540">
        <v>90353</v>
      </c>
      <c r="D540">
        <v>90601</v>
      </c>
      <c r="E540">
        <v>249</v>
      </c>
      <c r="F540" t="s">
        <v>33</v>
      </c>
      <c r="T540" t="s">
        <v>1073</v>
      </c>
      <c r="U540" t="s">
        <v>1074</v>
      </c>
      <c r="X540" t="s">
        <v>70</v>
      </c>
      <c r="AB540" t="s">
        <v>1075</v>
      </c>
    </row>
    <row r="541" spans="1:28" x14ac:dyDescent="0.2">
      <c r="A541" t="s">
        <v>67</v>
      </c>
      <c r="B541" t="s">
        <v>542</v>
      </c>
      <c r="C541">
        <v>113239</v>
      </c>
      <c r="D541">
        <v>113463</v>
      </c>
      <c r="E541">
        <v>225</v>
      </c>
      <c r="F541" t="s">
        <v>33</v>
      </c>
      <c r="T541" t="s">
        <v>1085</v>
      </c>
      <c r="U541" t="s">
        <v>1086</v>
      </c>
      <c r="X541" t="s">
        <v>70</v>
      </c>
      <c r="AB541" t="s">
        <v>1087</v>
      </c>
    </row>
    <row r="542" spans="1:28" x14ac:dyDescent="0.2">
      <c r="A542" t="s">
        <v>67</v>
      </c>
      <c r="B542" t="s">
        <v>542</v>
      </c>
      <c r="C542">
        <v>90973</v>
      </c>
      <c r="D542">
        <v>91218</v>
      </c>
      <c r="E542">
        <v>246</v>
      </c>
      <c r="F542" t="s">
        <v>31</v>
      </c>
      <c r="T542" t="s">
        <v>1076</v>
      </c>
      <c r="U542" t="s">
        <v>1077</v>
      </c>
      <c r="X542" t="s">
        <v>70</v>
      </c>
      <c r="AB542" t="s">
        <v>1078</v>
      </c>
    </row>
    <row r="543" spans="1:28" x14ac:dyDescent="0.2">
      <c r="A543" t="s">
        <v>67</v>
      </c>
      <c r="B543" t="s">
        <v>542</v>
      </c>
      <c r="C543">
        <v>15996</v>
      </c>
      <c r="D543">
        <v>16235</v>
      </c>
      <c r="E543">
        <v>240</v>
      </c>
      <c r="F543" t="s">
        <v>31</v>
      </c>
      <c r="T543" t="s">
        <v>1082</v>
      </c>
      <c r="U543" t="s">
        <v>1083</v>
      </c>
      <c r="X543" t="s">
        <v>70</v>
      </c>
      <c r="AB543" t="s">
        <v>1084</v>
      </c>
    </row>
    <row r="544" spans="1:28" x14ac:dyDescent="0.2">
      <c r="A544" t="s">
        <v>239</v>
      </c>
      <c r="B544" t="s">
        <v>542</v>
      </c>
      <c r="C544">
        <v>93656</v>
      </c>
      <c r="D544">
        <v>93865</v>
      </c>
      <c r="E544">
        <v>210</v>
      </c>
      <c r="F544" t="s">
        <v>33</v>
      </c>
      <c r="G544" t="s">
        <v>240</v>
      </c>
      <c r="T544" t="s">
        <v>1112</v>
      </c>
      <c r="U544" t="s">
        <v>1113</v>
      </c>
      <c r="X544" t="s">
        <v>244</v>
      </c>
      <c r="AB544" t="s">
        <v>1114</v>
      </c>
    </row>
    <row r="545" spans="1:28" x14ac:dyDescent="0.2">
      <c r="A545" t="s">
        <v>1088</v>
      </c>
      <c r="B545" t="s">
        <v>542</v>
      </c>
      <c r="C545">
        <v>17218</v>
      </c>
      <c r="D545">
        <v>17439</v>
      </c>
      <c r="E545">
        <v>222</v>
      </c>
      <c r="F545" t="s">
        <v>31</v>
      </c>
      <c r="T545" t="s">
        <v>1089</v>
      </c>
      <c r="U545" t="s">
        <v>1090</v>
      </c>
      <c r="X545" t="s">
        <v>1091</v>
      </c>
      <c r="AB545" t="s">
        <v>1092</v>
      </c>
    </row>
    <row r="546" spans="1:28" x14ac:dyDescent="0.2">
      <c r="A546" t="s">
        <v>67</v>
      </c>
      <c r="B546" t="s">
        <v>542</v>
      </c>
      <c r="C546">
        <v>73270</v>
      </c>
      <c r="D546">
        <v>73485</v>
      </c>
      <c r="E546">
        <v>216</v>
      </c>
      <c r="F546" t="s">
        <v>31</v>
      </c>
      <c r="T546" t="s">
        <v>1107</v>
      </c>
      <c r="U546" t="s">
        <v>1108</v>
      </c>
      <c r="X546" t="s">
        <v>70</v>
      </c>
      <c r="AB546" t="s">
        <v>1109</v>
      </c>
    </row>
    <row r="547" spans="1:28" x14ac:dyDescent="0.2">
      <c r="A547" t="s">
        <v>1093</v>
      </c>
      <c r="B547" t="s">
        <v>542</v>
      </c>
      <c r="C547">
        <v>107531</v>
      </c>
      <c r="D547">
        <v>107746</v>
      </c>
      <c r="E547">
        <v>216</v>
      </c>
      <c r="F547" t="s">
        <v>31</v>
      </c>
      <c r="T547" t="s">
        <v>1094</v>
      </c>
      <c r="U547" t="s">
        <v>1095</v>
      </c>
      <c r="X547" t="s">
        <v>1096</v>
      </c>
      <c r="AB547" t="s">
        <v>1097</v>
      </c>
    </row>
    <row r="548" spans="1:28" x14ac:dyDescent="0.2">
      <c r="A548" t="s">
        <v>67</v>
      </c>
      <c r="B548" t="s">
        <v>542</v>
      </c>
      <c r="C548">
        <v>67163</v>
      </c>
      <c r="D548">
        <v>67378</v>
      </c>
      <c r="E548">
        <v>216</v>
      </c>
      <c r="F548" t="s">
        <v>33</v>
      </c>
      <c r="T548" t="s">
        <v>1104</v>
      </c>
      <c r="U548" t="s">
        <v>1105</v>
      </c>
      <c r="X548" t="s">
        <v>70</v>
      </c>
      <c r="AB548" t="s">
        <v>1106</v>
      </c>
    </row>
    <row r="549" spans="1:28" x14ac:dyDescent="0.2">
      <c r="A549" t="s">
        <v>67</v>
      </c>
      <c r="B549" t="s">
        <v>542</v>
      </c>
      <c r="C549">
        <v>110068</v>
      </c>
      <c r="D549">
        <v>110283</v>
      </c>
      <c r="E549">
        <v>216</v>
      </c>
      <c r="F549" t="s">
        <v>31</v>
      </c>
      <c r="T549" t="s">
        <v>1101</v>
      </c>
      <c r="U549" t="s">
        <v>1102</v>
      </c>
      <c r="X549" t="s">
        <v>70</v>
      </c>
      <c r="AB549" t="s">
        <v>1103</v>
      </c>
    </row>
    <row r="550" spans="1:28" x14ac:dyDescent="0.2">
      <c r="A550" t="s">
        <v>67</v>
      </c>
      <c r="B550" t="s">
        <v>542</v>
      </c>
      <c r="C550">
        <v>97277</v>
      </c>
      <c r="D550">
        <v>97492</v>
      </c>
      <c r="E550">
        <v>216</v>
      </c>
      <c r="F550" t="s">
        <v>31</v>
      </c>
      <c r="T550" t="s">
        <v>1110</v>
      </c>
      <c r="X550" t="s">
        <v>70</v>
      </c>
      <c r="AB550" t="s">
        <v>1111</v>
      </c>
    </row>
    <row r="551" spans="1:28" x14ac:dyDescent="0.2">
      <c r="A551" t="s">
        <v>67</v>
      </c>
      <c r="B551" t="s">
        <v>542</v>
      </c>
      <c r="C551" t="s">
        <v>1098</v>
      </c>
      <c r="D551">
        <v>69408</v>
      </c>
      <c r="E551" t="s">
        <v>1099</v>
      </c>
      <c r="F551" t="s">
        <v>33</v>
      </c>
      <c r="T551" t="s">
        <v>1100</v>
      </c>
      <c r="X551" t="s">
        <v>70</v>
      </c>
    </row>
    <row r="552" spans="1:28" x14ac:dyDescent="0.2">
      <c r="A552" t="s">
        <v>370</v>
      </c>
      <c r="B552" t="s">
        <v>542</v>
      </c>
      <c r="C552">
        <v>27859</v>
      </c>
      <c r="D552">
        <v>28053</v>
      </c>
      <c r="E552">
        <v>195</v>
      </c>
      <c r="F552" t="s">
        <v>33</v>
      </c>
      <c r="T552" t="s">
        <v>1121</v>
      </c>
      <c r="U552" t="s">
        <v>1122</v>
      </c>
      <c r="X552" t="s">
        <v>373</v>
      </c>
      <c r="AB552" t="s">
        <v>1123</v>
      </c>
    </row>
    <row r="553" spans="1:28" x14ac:dyDescent="0.2">
      <c r="A553" t="s">
        <v>67</v>
      </c>
      <c r="B553" t="s">
        <v>542</v>
      </c>
      <c r="C553">
        <v>95697</v>
      </c>
      <c r="D553">
        <v>95903</v>
      </c>
      <c r="E553">
        <v>207</v>
      </c>
      <c r="F553" t="s">
        <v>33</v>
      </c>
      <c r="T553" t="s">
        <v>1115</v>
      </c>
      <c r="U553" t="s">
        <v>1116</v>
      </c>
      <c r="X553" t="s">
        <v>70</v>
      </c>
      <c r="AB553" t="s">
        <v>1117</v>
      </c>
    </row>
    <row r="554" spans="1:28" x14ac:dyDescent="0.2">
      <c r="A554" t="s">
        <v>67</v>
      </c>
      <c r="B554" t="s">
        <v>542</v>
      </c>
      <c r="C554">
        <v>116636</v>
      </c>
      <c r="D554">
        <v>116830</v>
      </c>
      <c r="E554">
        <v>195</v>
      </c>
      <c r="F554" t="s">
        <v>33</v>
      </c>
      <c r="T554" t="s">
        <v>1124</v>
      </c>
      <c r="U554" t="s">
        <v>1125</v>
      </c>
      <c r="X554" t="s">
        <v>70</v>
      </c>
      <c r="AB554" t="s">
        <v>1126</v>
      </c>
    </row>
    <row r="555" spans="1:28" x14ac:dyDescent="0.2">
      <c r="A555" t="s">
        <v>67</v>
      </c>
      <c r="B555" t="s">
        <v>542</v>
      </c>
      <c r="C555" t="s">
        <v>1118</v>
      </c>
      <c r="D555">
        <v>100868</v>
      </c>
      <c r="E555" t="s">
        <v>1119</v>
      </c>
      <c r="F555" t="s">
        <v>33</v>
      </c>
      <c r="T555" t="s">
        <v>1120</v>
      </c>
      <c r="X555" t="s">
        <v>70</v>
      </c>
    </row>
    <row r="556" spans="1:28" x14ac:dyDescent="0.2">
      <c r="A556" t="s">
        <v>1127</v>
      </c>
      <c r="B556" t="s">
        <v>542</v>
      </c>
      <c r="C556">
        <v>23890</v>
      </c>
      <c r="D556" t="s">
        <v>1128</v>
      </c>
      <c r="E556" t="s">
        <v>1129</v>
      </c>
      <c r="F556" t="s">
        <v>31</v>
      </c>
      <c r="T556" t="s">
        <v>1130</v>
      </c>
      <c r="U556" t="s">
        <v>1131</v>
      </c>
      <c r="X556" t="s">
        <v>1132</v>
      </c>
    </row>
    <row r="557" spans="1:28" x14ac:dyDescent="0.2">
      <c r="A557" t="s">
        <v>67</v>
      </c>
      <c r="B557" t="s">
        <v>542</v>
      </c>
      <c r="C557">
        <v>81723</v>
      </c>
      <c r="D557">
        <v>81878</v>
      </c>
      <c r="E557">
        <v>156</v>
      </c>
      <c r="F557" t="s">
        <v>33</v>
      </c>
      <c r="T557" t="s">
        <v>1133</v>
      </c>
      <c r="X557" t="s">
        <v>70</v>
      </c>
      <c r="AB557" t="s">
        <v>1134</v>
      </c>
    </row>
    <row r="558" spans="1:28" x14ac:dyDescent="0.2">
      <c r="A558" t="s">
        <v>23</v>
      </c>
      <c r="B558" t="s">
        <v>542</v>
      </c>
      <c r="C558">
        <v>1</v>
      </c>
      <c r="D558">
        <v>119895</v>
      </c>
      <c r="E558">
        <v>1524</v>
      </c>
      <c r="F558" t="s">
        <v>33</v>
      </c>
      <c r="T558" t="s">
        <v>600</v>
      </c>
      <c r="U558" t="s">
        <v>601</v>
      </c>
    </row>
    <row r="559" spans="1:28" x14ac:dyDescent="0.2">
      <c r="A559" t="s">
        <v>23</v>
      </c>
      <c r="B559" t="s">
        <v>542</v>
      </c>
      <c r="C559">
        <v>2528</v>
      </c>
      <c r="D559">
        <v>13921</v>
      </c>
      <c r="E559">
        <v>11394</v>
      </c>
      <c r="F559" t="s">
        <v>31</v>
      </c>
      <c r="T559" t="s">
        <v>604</v>
      </c>
      <c r="U559" t="s">
        <v>605</v>
      </c>
    </row>
    <row r="560" spans="1:28" x14ac:dyDescent="0.2">
      <c r="A560" t="s">
        <v>23</v>
      </c>
      <c r="B560" t="s">
        <v>542</v>
      </c>
      <c r="C560">
        <v>61202</v>
      </c>
      <c r="D560">
        <v>64831</v>
      </c>
      <c r="E560">
        <v>3630</v>
      </c>
      <c r="F560" t="s">
        <v>33</v>
      </c>
      <c r="T560" t="s">
        <v>610</v>
      </c>
      <c r="U560" t="s">
        <v>611</v>
      </c>
    </row>
    <row r="561" spans="1:23" x14ac:dyDescent="0.2">
      <c r="A561" t="s">
        <v>23</v>
      </c>
      <c r="B561" t="s">
        <v>542</v>
      </c>
      <c r="C561">
        <v>57972</v>
      </c>
      <c r="D561">
        <v>60323</v>
      </c>
      <c r="E561">
        <v>2352</v>
      </c>
      <c r="F561" t="s">
        <v>31</v>
      </c>
      <c r="T561" t="s">
        <v>615</v>
      </c>
      <c r="U561" t="s">
        <v>616</v>
      </c>
    </row>
    <row r="562" spans="1:23" x14ac:dyDescent="0.2">
      <c r="A562" t="s">
        <v>23</v>
      </c>
      <c r="B562" t="s">
        <v>542</v>
      </c>
      <c r="C562">
        <v>50111</v>
      </c>
      <c r="D562">
        <v>52333</v>
      </c>
      <c r="E562">
        <v>2223</v>
      </c>
      <c r="F562" t="s">
        <v>33</v>
      </c>
      <c r="T562" t="s">
        <v>620</v>
      </c>
      <c r="U562" t="s">
        <v>621</v>
      </c>
    </row>
    <row r="563" spans="1:23" x14ac:dyDescent="0.2">
      <c r="A563" t="s">
        <v>23</v>
      </c>
      <c r="B563" t="s">
        <v>542</v>
      </c>
      <c r="C563">
        <v>28096</v>
      </c>
      <c r="D563">
        <v>30168</v>
      </c>
      <c r="E563">
        <v>2073</v>
      </c>
      <c r="F563" t="s">
        <v>33</v>
      </c>
      <c r="T563" t="s">
        <v>625</v>
      </c>
      <c r="U563" t="s">
        <v>626</v>
      </c>
    </row>
    <row r="564" spans="1:23" x14ac:dyDescent="0.2">
      <c r="A564" t="s">
        <v>23</v>
      </c>
      <c r="B564" t="s">
        <v>542</v>
      </c>
      <c r="C564">
        <v>82309</v>
      </c>
      <c r="D564">
        <v>84186</v>
      </c>
      <c r="E564">
        <v>1878</v>
      </c>
      <c r="F564" t="s">
        <v>33</v>
      </c>
      <c r="T564" t="s">
        <v>629</v>
      </c>
      <c r="U564" t="s">
        <v>630</v>
      </c>
    </row>
    <row r="565" spans="1:23" x14ac:dyDescent="0.2">
      <c r="A565" t="s">
        <v>23</v>
      </c>
      <c r="B565" t="s">
        <v>542</v>
      </c>
      <c r="C565">
        <v>18822</v>
      </c>
      <c r="D565">
        <v>20513</v>
      </c>
      <c r="E565">
        <v>1692</v>
      </c>
      <c r="F565" t="s">
        <v>31</v>
      </c>
      <c r="T565" t="s">
        <v>632</v>
      </c>
      <c r="U565" t="s">
        <v>633</v>
      </c>
    </row>
    <row r="566" spans="1:23" x14ac:dyDescent="0.2">
      <c r="A566" t="s">
        <v>23</v>
      </c>
      <c r="B566" t="s">
        <v>542</v>
      </c>
      <c r="C566">
        <v>69335</v>
      </c>
      <c r="D566">
        <v>70810</v>
      </c>
      <c r="E566">
        <v>1476</v>
      </c>
      <c r="F566" t="s">
        <v>33</v>
      </c>
      <c r="T566" t="s">
        <v>635</v>
      </c>
      <c r="U566" t="s">
        <v>636</v>
      </c>
    </row>
    <row r="567" spans="1:23" x14ac:dyDescent="0.2">
      <c r="A567" t="s">
        <v>23</v>
      </c>
      <c r="B567" t="s">
        <v>542</v>
      </c>
      <c r="C567">
        <v>44338</v>
      </c>
      <c r="D567">
        <v>45855</v>
      </c>
      <c r="E567">
        <v>1518</v>
      </c>
      <c r="F567" t="s">
        <v>33</v>
      </c>
      <c r="T567" t="s">
        <v>638</v>
      </c>
      <c r="U567" t="s">
        <v>639</v>
      </c>
    </row>
    <row r="568" spans="1:23" x14ac:dyDescent="0.2">
      <c r="A568" t="s">
        <v>23</v>
      </c>
      <c r="B568" t="s">
        <v>542</v>
      </c>
      <c r="C568">
        <v>100798</v>
      </c>
      <c r="D568">
        <v>102288</v>
      </c>
      <c r="E568">
        <v>1491</v>
      </c>
      <c r="F568" t="s">
        <v>33</v>
      </c>
      <c r="T568" t="s">
        <v>641</v>
      </c>
      <c r="U568" t="s">
        <v>642</v>
      </c>
    </row>
    <row r="569" spans="1:23" x14ac:dyDescent="0.2">
      <c r="A569" t="s">
        <v>23</v>
      </c>
      <c r="B569" t="s">
        <v>542</v>
      </c>
      <c r="C569">
        <v>85552</v>
      </c>
      <c r="D569">
        <v>86997</v>
      </c>
      <c r="E569">
        <v>1446</v>
      </c>
      <c r="F569" t="s">
        <v>33</v>
      </c>
      <c r="T569" t="s">
        <v>646</v>
      </c>
      <c r="U569" t="s">
        <v>647</v>
      </c>
    </row>
    <row r="570" spans="1:23" x14ac:dyDescent="0.2">
      <c r="A570" t="s">
        <v>23</v>
      </c>
      <c r="B570" t="s">
        <v>542</v>
      </c>
      <c r="C570">
        <v>21843</v>
      </c>
      <c r="D570">
        <v>23219</v>
      </c>
      <c r="E570">
        <v>1377</v>
      </c>
      <c r="F570" t="s">
        <v>31</v>
      </c>
      <c r="T570" t="s">
        <v>651</v>
      </c>
      <c r="U570" t="s">
        <v>652</v>
      </c>
    </row>
    <row r="571" spans="1:23" x14ac:dyDescent="0.2">
      <c r="A571" t="s">
        <v>23</v>
      </c>
      <c r="B571" t="s">
        <v>542</v>
      </c>
      <c r="C571">
        <v>54911</v>
      </c>
      <c r="D571">
        <v>56281</v>
      </c>
      <c r="E571">
        <v>1371</v>
      </c>
      <c r="F571" t="s">
        <v>31</v>
      </c>
      <c r="T571" t="s">
        <v>656</v>
      </c>
      <c r="U571" t="s">
        <v>657</v>
      </c>
    </row>
    <row r="572" spans="1:23" x14ac:dyDescent="0.2">
      <c r="A572" t="s">
        <v>23</v>
      </c>
      <c r="B572" t="s">
        <v>542</v>
      </c>
      <c r="C572">
        <v>91355</v>
      </c>
      <c r="D572">
        <v>92692</v>
      </c>
      <c r="E572">
        <v>1338</v>
      </c>
      <c r="F572" t="s">
        <v>31</v>
      </c>
      <c r="T572" t="s">
        <v>667</v>
      </c>
      <c r="U572" t="s">
        <v>668</v>
      </c>
    </row>
    <row r="573" spans="1:23" x14ac:dyDescent="0.2">
      <c r="A573" t="s">
        <v>23</v>
      </c>
      <c r="B573" t="s">
        <v>542</v>
      </c>
      <c r="C573">
        <v>46945</v>
      </c>
      <c r="D573">
        <v>48288</v>
      </c>
      <c r="E573">
        <v>1344</v>
      </c>
      <c r="F573" t="s">
        <v>33</v>
      </c>
      <c r="T573" t="s">
        <v>661</v>
      </c>
      <c r="U573" t="s">
        <v>662</v>
      </c>
    </row>
    <row r="574" spans="1:23" x14ac:dyDescent="0.2">
      <c r="A574" t="s">
        <v>23</v>
      </c>
      <c r="B574" t="s">
        <v>542</v>
      </c>
      <c r="C574">
        <v>117345</v>
      </c>
      <c r="D574">
        <v>118361</v>
      </c>
      <c r="E574">
        <v>1017</v>
      </c>
      <c r="F574" t="s">
        <v>33</v>
      </c>
      <c r="T574" t="s">
        <v>678</v>
      </c>
      <c r="U574" t="s">
        <v>679</v>
      </c>
    </row>
    <row r="575" spans="1:23" x14ac:dyDescent="0.2">
      <c r="A575" t="s">
        <v>23</v>
      </c>
      <c r="B575" t="s">
        <v>542</v>
      </c>
      <c r="C575">
        <v>35079</v>
      </c>
      <c r="D575">
        <v>36365</v>
      </c>
      <c r="E575">
        <v>1287</v>
      </c>
      <c r="F575" t="s">
        <v>33</v>
      </c>
      <c r="T575" t="s">
        <v>674</v>
      </c>
      <c r="U575" t="s">
        <v>675</v>
      </c>
    </row>
    <row r="576" spans="1:23" x14ac:dyDescent="0.2">
      <c r="A576" t="s">
        <v>1135</v>
      </c>
      <c r="B576" t="s">
        <v>542</v>
      </c>
      <c r="C576">
        <v>36906</v>
      </c>
      <c r="D576">
        <v>38144</v>
      </c>
      <c r="E576">
        <v>1239</v>
      </c>
      <c r="F576" t="s">
        <v>31</v>
      </c>
      <c r="T576" t="s">
        <v>689</v>
      </c>
      <c r="U576" t="s">
        <v>690</v>
      </c>
      <c r="W576" t="s">
        <v>691</v>
      </c>
    </row>
    <row r="577" spans="1:21" x14ac:dyDescent="0.2">
      <c r="A577" t="s">
        <v>23</v>
      </c>
      <c r="B577" t="s">
        <v>542</v>
      </c>
      <c r="C577">
        <v>110524</v>
      </c>
      <c r="D577">
        <v>111786</v>
      </c>
      <c r="E577">
        <v>1263</v>
      </c>
      <c r="F577" t="s">
        <v>33</v>
      </c>
      <c r="T577" t="s">
        <v>682</v>
      </c>
      <c r="U577" t="s">
        <v>683</v>
      </c>
    </row>
    <row r="578" spans="1:21" x14ac:dyDescent="0.2">
      <c r="A578" t="s">
        <v>23</v>
      </c>
      <c r="B578" t="s">
        <v>542</v>
      </c>
      <c r="C578">
        <v>48291</v>
      </c>
      <c r="D578">
        <v>49505</v>
      </c>
      <c r="E578">
        <v>1215</v>
      </c>
      <c r="F578" t="s">
        <v>33</v>
      </c>
      <c r="T578" t="s">
        <v>696</v>
      </c>
      <c r="U578" t="s">
        <v>697</v>
      </c>
    </row>
    <row r="579" spans="1:21" x14ac:dyDescent="0.2">
      <c r="A579" t="s">
        <v>23</v>
      </c>
      <c r="B579" t="s">
        <v>542</v>
      </c>
      <c r="C579">
        <v>25994</v>
      </c>
      <c r="D579">
        <v>27175</v>
      </c>
      <c r="E579">
        <v>1182</v>
      </c>
      <c r="F579" t="s">
        <v>31</v>
      </c>
      <c r="T579" t="s">
        <v>701</v>
      </c>
      <c r="U579" t="s">
        <v>702</v>
      </c>
    </row>
    <row r="580" spans="1:21" x14ac:dyDescent="0.2">
      <c r="A580" t="s">
        <v>23</v>
      </c>
      <c r="B580" t="s">
        <v>542</v>
      </c>
      <c r="C580">
        <v>24798</v>
      </c>
      <c r="D580">
        <v>25955</v>
      </c>
      <c r="E580">
        <v>1158</v>
      </c>
      <c r="F580" t="s">
        <v>31</v>
      </c>
      <c r="T580" t="s">
        <v>705</v>
      </c>
      <c r="U580" t="s">
        <v>706</v>
      </c>
    </row>
    <row r="581" spans="1:21" x14ac:dyDescent="0.2">
      <c r="A581" t="s">
        <v>23</v>
      </c>
      <c r="B581" t="s">
        <v>542</v>
      </c>
      <c r="C581">
        <v>104141</v>
      </c>
      <c r="D581">
        <v>105274</v>
      </c>
      <c r="E581">
        <v>1134</v>
      </c>
      <c r="F581" t="s">
        <v>31</v>
      </c>
      <c r="T581" t="s">
        <v>709</v>
      </c>
      <c r="U581" t="s">
        <v>710</v>
      </c>
    </row>
    <row r="582" spans="1:21" x14ac:dyDescent="0.2">
      <c r="A582" t="s">
        <v>23</v>
      </c>
      <c r="B582" t="s">
        <v>542</v>
      </c>
      <c r="C582">
        <v>45852</v>
      </c>
      <c r="D582">
        <v>46940</v>
      </c>
      <c r="E582">
        <v>1089</v>
      </c>
      <c r="F582" t="s">
        <v>33</v>
      </c>
      <c r="T582" t="s">
        <v>713</v>
      </c>
      <c r="U582" t="s">
        <v>714</v>
      </c>
    </row>
    <row r="583" spans="1:21" x14ac:dyDescent="0.2">
      <c r="A583" t="s">
        <v>23</v>
      </c>
      <c r="B583" t="s">
        <v>542</v>
      </c>
      <c r="C583">
        <v>115503</v>
      </c>
      <c r="D583">
        <v>116540</v>
      </c>
      <c r="E583">
        <v>1038</v>
      </c>
      <c r="F583" t="s">
        <v>33</v>
      </c>
      <c r="T583" t="s">
        <v>717</v>
      </c>
      <c r="U583" t="s">
        <v>718</v>
      </c>
    </row>
    <row r="584" spans="1:21" x14ac:dyDescent="0.2">
      <c r="A584" t="s">
        <v>23</v>
      </c>
      <c r="B584" t="s">
        <v>542</v>
      </c>
      <c r="C584">
        <v>93862</v>
      </c>
      <c r="D584">
        <v>94866</v>
      </c>
      <c r="E584">
        <v>1005</v>
      </c>
      <c r="F584" t="s">
        <v>33</v>
      </c>
      <c r="T584" t="s">
        <v>724</v>
      </c>
      <c r="U584" t="s">
        <v>725</v>
      </c>
    </row>
    <row r="585" spans="1:21" x14ac:dyDescent="0.2">
      <c r="A585" t="s">
        <v>23</v>
      </c>
      <c r="B585" t="s">
        <v>542</v>
      </c>
      <c r="C585">
        <v>53037</v>
      </c>
      <c r="D585">
        <v>54026</v>
      </c>
      <c r="E585">
        <v>990</v>
      </c>
      <c r="F585" t="s">
        <v>31</v>
      </c>
      <c r="T585" t="s">
        <v>720</v>
      </c>
      <c r="U585" t="s">
        <v>721</v>
      </c>
    </row>
    <row r="586" spans="1:21" x14ac:dyDescent="0.2">
      <c r="A586" t="s">
        <v>23</v>
      </c>
      <c r="B586" t="s">
        <v>542</v>
      </c>
      <c r="C586">
        <v>41411</v>
      </c>
      <c r="D586">
        <v>42397</v>
      </c>
      <c r="E586">
        <v>987</v>
      </c>
      <c r="F586" t="s">
        <v>33</v>
      </c>
      <c r="T586" t="s">
        <v>728</v>
      </c>
      <c r="U586" t="s">
        <v>729</v>
      </c>
    </row>
    <row r="587" spans="1:21" x14ac:dyDescent="0.2">
      <c r="A587" t="s">
        <v>23</v>
      </c>
      <c r="B587" t="s">
        <v>542</v>
      </c>
      <c r="C587">
        <v>76050</v>
      </c>
      <c r="D587">
        <v>76988</v>
      </c>
      <c r="E587">
        <v>939</v>
      </c>
      <c r="F587" t="s">
        <v>31</v>
      </c>
      <c r="T587" t="s">
        <v>749</v>
      </c>
      <c r="U587" t="s">
        <v>750</v>
      </c>
    </row>
    <row r="588" spans="1:21" x14ac:dyDescent="0.2">
      <c r="A588" t="s">
        <v>23</v>
      </c>
      <c r="B588" t="s">
        <v>542</v>
      </c>
      <c r="C588">
        <v>20523</v>
      </c>
      <c r="D588">
        <v>21479</v>
      </c>
      <c r="E588">
        <v>957</v>
      </c>
      <c r="F588" t="s">
        <v>33</v>
      </c>
      <c r="T588" t="s">
        <v>737</v>
      </c>
      <c r="U588" t="s">
        <v>738</v>
      </c>
    </row>
    <row r="589" spans="1:21" x14ac:dyDescent="0.2">
      <c r="A589" t="s">
        <v>23</v>
      </c>
      <c r="B589" t="s">
        <v>542</v>
      </c>
      <c r="C589">
        <v>43343</v>
      </c>
      <c r="D589">
        <v>44293</v>
      </c>
      <c r="E589">
        <v>951</v>
      </c>
      <c r="F589" t="s">
        <v>33</v>
      </c>
      <c r="T589" t="s">
        <v>743</v>
      </c>
      <c r="U589" t="s">
        <v>744</v>
      </c>
    </row>
    <row r="590" spans="1:21" x14ac:dyDescent="0.2">
      <c r="A590" t="s">
        <v>23</v>
      </c>
      <c r="B590" t="s">
        <v>542</v>
      </c>
      <c r="C590">
        <v>56854</v>
      </c>
      <c r="D590">
        <v>57807</v>
      </c>
      <c r="E590">
        <v>954</v>
      </c>
      <c r="F590" t="s">
        <v>33</v>
      </c>
      <c r="T590" t="s">
        <v>732</v>
      </c>
      <c r="U590" t="s">
        <v>733</v>
      </c>
    </row>
    <row r="591" spans="1:21" x14ac:dyDescent="0.2">
      <c r="A591" t="s">
        <v>23</v>
      </c>
      <c r="B591" t="s">
        <v>542</v>
      </c>
      <c r="C591">
        <v>38907</v>
      </c>
      <c r="D591">
        <v>39641</v>
      </c>
      <c r="E591">
        <v>735</v>
      </c>
      <c r="F591" t="s">
        <v>31</v>
      </c>
      <c r="T591" t="s">
        <v>759</v>
      </c>
      <c r="U591" t="s">
        <v>760</v>
      </c>
    </row>
    <row r="592" spans="1:21" x14ac:dyDescent="0.2">
      <c r="A592" t="s">
        <v>23</v>
      </c>
      <c r="B592" t="s">
        <v>542</v>
      </c>
      <c r="C592">
        <v>17880</v>
      </c>
      <c r="D592">
        <v>18800</v>
      </c>
      <c r="E592">
        <v>921</v>
      </c>
      <c r="F592" t="s">
        <v>31</v>
      </c>
      <c r="T592" t="s">
        <v>764</v>
      </c>
      <c r="U592" t="s">
        <v>765</v>
      </c>
    </row>
    <row r="593" spans="1:21" x14ac:dyDescent="0.2">
      <c r="A593" t="s">
        <v>23</v>
      </c>
      <c r="B593" t="s">
        <v>542</v>
      </c>
      <c r="C593">
        <v>60291</v>
      </c>
      <c r="D593">
        <v>61199</v>
      </c>
      <c r="E593">
        <v>909</v>
      </c>
      <c r="F593" t="s">
        <v>33</v>
      </c>
      <c r="T593" t="s">
        <v>773</v>
      </c>
      <c r="U593" t="s">
        <v>774</v>
      </c>
    </row>
    <row r="594" spans="1:21" x14ac:dyDescent="0.2">
      <c r="A594" t="s">
        <v>23</v>
      </c>
      <c r="B594" t="s">
        <v>542</v>
      </c>
      <c r="C594">
        <v>40411</v>
      </c>
      <c r="D594">
        <v>41316</v>
      </c>
      <c r="E594">
        <v>906</v>
      </c>
      <c r="F594" t="s">
        <v>33</v>
      </c>
      <c r="T594" t="s">
        <v>776</v>
      </c>
      <c r="U594" t="s">
        <v>777</v>
      </c>
    </row>
    <row r="595" spans="1:21" x14ac:dyDescent="0.2">
      <c r="A595" t="s">
        <v>23</v>
      </c>
      <c r="B595" t="s">
        <v>542</v>
      </c>
      <c r="C595">
        <v>32015</v>
      </c>
      <c r="D595">
        <v>32836</v>
      </c>
      <c r="E595">
        <v>822</v>
      </c>
      <c r="F595" t="s">
        <v>33</v>
      </c>
      <c r="T595" t="s">
        <v>769</v>
      </c>
      <c r="U595" t="s">
        <v>770</v>
      </c>
    </row>
    <row r="596" spans="1:21" x14ac:dyDescent="0.2">
      <c r="A596" t="s">
        <v>23</v>
      </c>
      <c r="B596" t="s">
        <v>542</v>
      </c>
      <c r="C596">
        <v>88902</v>
      </c>
      <c r="D596">
        <v>89759</v>
      </c>
      <c r="E596">
        <v>858</v>
      </c>
      <c r="F596" t="s">
        <v>33</v>
      </c>
      <c r="T596" t="s">
        <v>754</v>
      </c>
      <c r="U596" t="s">
        <v>755</v>
      </c>
    </row>
    <row r="597" spans="1:21" x14ac:dyDescent="0.2">
      <c r="A597" t="s">
        <v>23</v>
      </c>
      <c r="B597" t="s">
        <v>542</v>
      </c>
      <c r="C597">
        <v>80783</v>
      </c>
      <c r="D597">
        <v>81613</v>
      </c>
      <c r="E597">
        <v>831</v>
      </c>
      <c r="F597" t="s">
        <v>31</v>
      </c>
      <c r="T597" t="s">
        <v>780</v>
      </c>
      <c r="U597" t="s">
        <v>781</v>
      </c>
    </row>
    <row r="598" spans="1:21" x14ac:dyDescent="0.2">
      <c r="A598" t="s">
        <v>23</v>
      </c>
      <c r="B598" t="s">
        <v>542</v>
      </c>
      <c r="C598">
        <v>31397</v>
      </c>
      <c r="D598">
        <v>32062</v>
      </c>
      <c r="E598">
        <v>666</v>
      </c>
      <c r="F598" t="s">
        <v>31</v>
      </c>
      <c r="T598" t="s">
        <v>784</v>
      </c>
      <c r="U598" t="s">
        <v>785</v>
      </c>
    </row>
    <row r="599" spans="1:21" x14ac:dyDescent="0.2">
      <c r="A599" t="s">
        <v>23</v>
      </c>
      <c r="B599" t="s">
        <v>542</v>
      </c>
      <c r="C599">
        <v>107767</v>
      </c>
      <c r="D599">
        <v>108585</v>
      </c>
      <c r="E599">
        <v>819</v>
      </c>
      <c r="F599" t="s">
        <v>31</v>
      </c>
      <c r="T599" t="s">
        <v>787</v>
      </c>
      <c r="U599" t="s">
        <v>788</v>
      </c>
    </row>
    <row r="600" spans="1:21" x14ac:dyDescent="0.2">
      <c r="A600" t="s">
        <v>23</v>
      </c>
      <c r="B600" t="s">
        <v>542</v>
      </c>
      <c r="C600">
        <v>75147</v>
      </c>
      <c r="D600">
        <v>75929</v>
      </c>
      <c r="E600">
        <v>783</v>
      </c>
      <c r="F600" t="s">
        <v>31</v>
      </c>
      <c r="T600" t="s">
        <v>799</v>
      </c>
      <c r="U600" t="s">
        <v>800</v>
      </c>
    </row>
    <row r="601" spans="1:21" x14ac:dyDescent="0.2">
      <c r="A601" t="s">
        <v>23</v>
      </c>
      <c r="B601" t="s">
        <v>542</v>
      </c>
      <c r="C601">
        <v>112352</v>
      </c>
      <c r="D601">
        <v>113182</v>
      </c>
      <c r="E601">
        <v>831</v>
      </c>
      <c r="F601" t="s">
        <v>31</v>
      </c>
      <c r="T601" t="s">
        <v>796</v>
      </c>
      <c r="U601" t="s">
        <v>797</v>
      </c>
    </row>
    <row r="602" spans="1:21" x14ac:dyDescent="0.2">
      <c r="A602" t="s">
        <v>23</v>
      </c>
      <c r="B602" t="s">
        <v>542</v>
      </c>
      <c r="C602">
        <v>78057</v>
      </c>
      <c r="D602">
        <v>78881</v>
      </c>
      <c r="E602">
        <v>825</v>
      </c>
      <c r="F602" t="s">
        <v>33</v>
      </c>
      <c r="T602" t="s">
        <v>792</v>
      </c>
      <c r="U602" t="s">
        <v>793</v>
      </c>
    </row>
    <row r="603" spans="1:21" x14ac:dyDescent="0.2">
      <c r="A603" t="s">
        <v>23</v>
      </c>
      <c r="B603" t="s">
        <v>542</v>
      </c>
      <c r="C603">
        <v>54119</v>
      </c>
      <c r="D603">
        <v>54910</v>
      </c>
      <c r="E603">
        <v>792</v>
      </c>
      <c r="F603" t="s">
        <v>31</v>
      </c>
      <c r="T603" t="s">
        <v>811</v>
      </c>
      <c r="U603" t="s">
        <v>812</v>
      </c>
    </row>
    <row r="604" spans="1:21" x14ac:dyDescent="0.2">
      <c r="A604" t="s">
        <v>23</v>
      </c>
      <c r="B604" t="s">
        <v>542</v>
      </c>
      <c r="C604">
        <v>79505</v>
      </c>
      <c r="D604">
        <v>80293</v>
      </c>
      <c r="E604">
        <v>789</v>
      </c>
      <c r="F604" t="s">
        <v>33</v>
      </c>
      <c r="T604" t="s">
        <v>803</v>
      </c>
      <c r="U604" t="s">
        <v>804</v>
      </c>
    </row>
    <row r="605" spans="1:21" x14ac:dyDescent="0.2">
      <c r="A605" t="s">
        <v>23</v>
      </c>
      <c r="B605" t="s">
        <v>542</v>
      </c>
      <c r="C605">
        <v>108733</v>
      </c>
      <c r="D605">
        <v>109503</v>
      </c>
      <c r="E605">
        <v>771</v>
      </c>
      <c r="F605" t="s">
        <v>31</v>
      </c>
      <c r="T605" t="s">
        <v>815</v>
      </c>
      <c r="U605" t="s">
        <v>816</v>
      </c>
    </row>
    <row r="606" spans="1:21" x14ac:dyDescent="0.2">
      <c r="A606" t="s">
        <v>23</v>
      </c>
      <c r="B606" t="s">
        <v>542</v>
      </c>
      <c r="C606">
        <v>114514</v>
      </c>
      <c r="D606">
        <v>115284</v>
      </c>
      <c r="E606">
        <v>771</v>
      </c>
      <c r="F606" t="s">
        <v>31</v>
      </c>
      <c r="T606" t="s">
        <v>807</v>
      </c>
      <c r="U606" t="s">
        <v>808</v>
      </c>
    </row>
    <row r="607" spans="1:21" x14ac:dyDescent="0.2">
      <c r="A607" t="s">
        <v>23</v>
      </c>
      <c r="B607" t="s">
        <v>542</v>
      </c>
      <c r="C607">
        <v>77192</v>
      </c>
      <c r="D607">
        <v>77944</v>
      </c>
      <c r="E607">
        <v>753</v>
      </c>
      <c r="F607" t="s">
        <v>33</v>
      </c>
      <c r="T607" t="s">
        <v>819</v>
      </c>
      <c r="U607" t="s">
        <v>820</v>
      </c>
    </row>
    <row r="608" spans="1:21" x14ac:dyDescent="0.2">
      <c r="A608" t="s">
        <v>23</v>
      </c>
      <c r="B608" t="s">
        <v>542</v>
      </c>
      <c r="C608">
        <v>65758</v>
      </c>
      <c r="D608">
        <v>66480</v>
      </c>
      <c r="E608">
        <v>723</v>
      </c>
      <c r="F608" t="s">
        <v>33</v>
      </c>
      <c r="T608" t="s">
        <v>834</v>
      </c>
      <c r="U608" t="s">
        <v>835</v>
      </c>
    </row>
    <row r="609" spans="1:21" x14ac:dyDescent="0.2">
      <c r="A609" t="s">
        <v>23</v>
      </c>
      <c r="B609" t="s">
        <v>542</v>
      </c>
      <c r="C609" t="s">
        <v>825</v>
      </c>
      <c r="D609">
        <v>40259</v>
      </c>
      <c r="E609" t="s">
        <v>826</v>
      </c>
      <c r="F609" t="s">
        <v>33</v>
      </c>
      <c r="T609" t="s">
        <v>828</v>
      </c>
      <c r="U609" t="s">
        <v>829</v>
      </c>
    </row>
    <row r="610" spans="1:21" x14ac:dyDescent="0.2">
      <c r="A610" t="s">
        <v>23</v>
      </c>
      <c r="B610" t="s">
        <v>542</v>
      </c>
      <c r="C610">
        <v>72425</v>
      </c>
      <c r="D610">
        <v>73159</v>
      </c>
      <c r="E610">
        <v>735</v>
      </c>
      <c r="F610" t="s">
        <v>31</v>
      </c>
      <c r="T610" t="s">
        <v>831</v>
      </c>
      <c r="U610" t="s">
        <v>832</v>
      </c>
    </row>
    <row r="611" spans="1:21" x14ac:dyDescent="0.2">
      <c r="A611" t="s">
        <v>23</v>
      </c>
      <c r="B611" t="s">
        <v>542</v>
      </c>
      <c r="C611">
        <v>88114</v>
      </c>
      <c r="D611">
        <v>88830</v>
      </c>
      <c r="E611">
        <v>717</v>
      </c>
      <c r="F611" t="s">
        <v>31</v>
      </c>
      <c r="T611" t="s">
        <v>848</v>
      </c>
      <c r="U611" t="s">
        <v>849</v>
      </c>
    </row>
    <row r="612" spans="1:21" x14ac:dyDescent="0.2">
      <c r="A612" t="s">
        <v>23</v>
      </c>
      <c r="B612" t="s">
        <v>542</v>
      </c>
      <c r="C612">
        <v>42442</v>
      </c>
      <c r="D612">
        <v>43161</v>
      </c>
      <c r="E612">
        <v>720</v>
      </c>
      <c r="F612" t="s">
        <v>33</v>
      </c>
      <c r="T612" t="s">
        <v>843</v>
      </c>
      <c r="U612" t="s">
        <v>844</v>
      </c>
    </row>
    <row r="613" spans="1:21" x14ac:dyDescent="0.2">
      <c r="A613" t="s">
        <v>23</v>
      </c>
      <c r="B613" t="s">
        <v>542</v>
      </c>
      <c r="C613">
        <v>84439</v>
      </c>
      <c r="D613">
        <v>85110</v>
      </c>
      <c r="E613">
        <v>672</v>
      </c>
      <c r="F613" t="s">
        <v>33</v>
      </c>
      <c r="T613" t="s">
        <v>838</v>
      </c>
      <c r="U613" t="s">
        <v>839</v>
      </c>
    </row>
    <row r="614" spans="1:21" x14ac:dyDescent="0.2">
      <c r="A614" t="s">
        <v>23</v>
      </c>
      <c r="B614" t="s">
        <v>542</v>
      </c>
      <c r="C614">
        <v>67362</v>
      </c>
      <c r="D614">
        <v>67976</v>
      </c>
      <c r="E614">
        <v>615</v>
      </c>
      <c r="F614" t="s">
        <v>33</v>
      </c>
      <c r="T614" t="s">
        <v>868</v>
      </c>
      <c r="U614" t="s">
        <v>869</v>
      </c>
    </row>
    <row r="615" spans="1:21" x14ac:dyDescent="0.2">
      <c r="A615" t="s">
        <v>23</v>
      </c>
      <c r="B615" t="s">
        <v>542</v>
      </c>
      <c r="C615">
        <v>116886</v>
      </c>
      <c r="D615">
        <v>117293</v>
      </c>
      <c r="E615">
        <v>408</v>
      </c>
      <c r="F615" t="s">
        <v>33</v>
      </c>
      <c r="T615" t="s">
        <v>853</v>
      </c>
      <c r="U615" t="s">
        <v>854</v>
      </c>
    </row>
    <row r="616" spans="1:21" x14ac:dyDescent="0.2">
      <c r="A616" t="s">
        <v>23</v>
      </c>
      <c r="B616" t="s">
        <v>542</v>
      </c>
      <c r="C616">
        <v>34001</v>
      </c>
      <c r="D616">
        <v>34624</v>
      </c>
      <c r="E616">
        <v>624</v>
      </c>
      <c r="F616" t="s">
        <v>33</v>
      </c>
      <c r="T616" t="s">
        <v>858</v>
      </c>
      <c r="U616" t="s">
        <v>859</v>
      </c>
    </row>
    <row r="617" spans="1:21" x14ac:dyDescent="0.2">
      <c r="A617" t="s">
        <v>23</v>
      </c>
      <c r="B617" t="s">
        <v>542</v>
      </c>
      <c r="C617">
        <v>98614</v>
      </c>
      <c r="D617">
        <v>99219</v>
      </c>
      <c r="E617">
        <v>606</v>
      </c>
      <c r="F617" t="s">
        <v>31</v>
      </c>
      <c r="T617" t="s">
        <v>864</v>
      </c>
      <c r="U617" t="s">
        <v>865</v>
      </c>
    </row>
    <row r="618" spans="1:21" x14ac:dyDescent="0.2">
      <c r="A618" t="s">
        <v>23</v>
      </c>
      <c r="B618" t="s">
        <v>542</v>
      </c>
      <c r="C618">
        <v>96554</v>
      </c>
      <c r="D618">
        <v>97156</v>
      </c>
      <c r="E618">
        <v>603</v>
      </c>
      <c r="F618" t="s">
        <v>31</v>
      </c>
      <c r="T618" t="s">
        <v>872</v>
      </c>
      <c r="U618" t="s">
        <v>873</v>
      </c>
    </row>
    <row r="619" spans="1:21" x14ac:dyDescent="0.2">
      <c r="A619" t="s">
        <v>23</v>
      </c>
      <c r="B619" t="s">
        <v>542</v>
      </c>
      <c r="C619">
        <v>89699</v>
      </c>
      <c r="D619">
        <v>90253</v>
      </c>
      <c r="E619">
        <v>555</v>
      </c>
      <c r="F619" t="s">
        <v>33</v>
      </c>
      <c r="T619" t="s">
        <v>879</v>
      </c>
      <c r="U619" t="s">
        <v>880</v>
      </c>
    </row>
    <row r="620" spans="1:21" x14ac:dyDescent="0.2">
      <c r="A620" t="s">
        <v>23</v>
      </c>
      <c r="B620" t="s">
        <v>542</v>
      </c>
      <c r="C620">
        <v>16603</v>
      </c>
      <c r="D620">
        <v>17166</v>
      </c>
      <c r="E620">
        <v>564</v>
      </c>
      <c r="F620" t="s">
        <v>31</v>
      </c>
      <c r="T620" t="s">
        <v>876</v>
      </c>
      <c r="U620" t="s">
        <v>877</v>
      </c>
    </row>
    <row r="621" spans="1:21" x14ac:dyDescent="0.2">
      <c r="A621" t="s">
        <v>23</v>
      </c>
      <c r="B621" t="s">
        <v>542</v>
      </c>
      <c r="C621">
        <v>14579</v>
      </c>
      <c r="D621">
        <v>15133</v>
      </c>
      <c r="E621">
        <v>555</v>
      </c>
      <c r="F621" t="s">
        <v>33</v>
      </c>
      <c r="T621" t="s">
        <v>887</v>
      </c>
      <c r="U621" t="s">
        <v>888</v>
      </c>
    </row>
    <row r="622" spans="1:21" x14ac:dyDescent="0.2">
      <c r="A622" t="s">
        <v>23</v>
      </c>
      <c r="B622" t="s">
        <v>542</v>
      </c>
      <c r="C622">
        <v>27175</v>
      </c>
      <c r="D622">
        <v>27735</v>
      </c>
      <c r="E622">
        <v>561</v>
      </c>
      <c r="F622" t="s">
        <v>31</v>
      </c>
      <c r="T622" t="s">
        <v>883</v>
      </c>
      <c r="U622" t="s">
        <v>884</v>
      </c>
    </row>
    <row r="623" spans="1:21" x14ac:dyDescent="0.2">
      <c r="A623" t="s">
        <v>23</v>
      </c>
      <c r="B623" t="s">
        <v>542</v>
      </c>
      <c r="C623">
        <v>33422</v>
      </c>
      <c r="D623">
        <v>33961</v>
      </c>
      <c r="E623">
        <v>540</v>
      </c>
      <c r="F623" t="s">
        <v>33</v>
      </c>
      <c r="T623" t="s">
        <v>896</v>
      </c>
      <c r="U623" t="s">
        <v>897</v>
      </c>
    </row>
    <row r="624" spans="1:21" x14ac:dyDescent="0.2">
      <c r="A624" t="s">
        <v>23</v>
      </c>
      <c r="B624" t="s">
        <v>542</v>
      </c>
      <c r="C624">
        <v>74510</v>
      </c>
      <c r="D624">
        <v>75055</v>
      </c>
      <c r="E624">
        <v>546</v>
      </c>
      <c r="F624" t="s">
        <v>33</v>
      </c>
      <c r="T624" t="s">
        <v>891</v>
      </c>
      <c r="U624" t="s">
        <v>892</v>
      </c>
    </row>
    <row r="625" spans="1:23" x14ac:dyDescent="0.2">
      <c r="A625" t="s">
        <v>23</v>
      </c>
      <c r="B625" t="s">
        <v>542</v>
      </c>
      <c r="C625">
        <v>68050</v>
      </c>
      <c r="D625">
        <v>68574</v>
      </c>
      <c r="E625">
        <v>525</v>
      </c>
      <c r="F625" t="s">
        <v>33</v>
      </c>
      <c r="T625" t="s">
        <v>903</v>
      </c>
      <c r="U625" t="s">
        <v>904</v>
      </c>
    </row>
    <row r="626" spans="1:23" x14ac:dyDescent="0.2">
      <c r="A626" t="s">
        <v>23</v>
      </c>
      <c r="B626" t="s">
        <v>542</v>
      </c>
      <c r="C626">
        <v>30677</v>
      </c>
      <c r="D626">
        <v>31183</v>
      </c>
      <c r="E626">
        <v>507</v>
      </c>
      <c r="F626" t="s">
        <v>33</v>
      </c>
      <c r="T626" t="s">
        <v>900</v>
      </c>
    </row>
    <row r="627" spans="1:23" x14ac:dyDescent="0.2">
      <c r="A627" t="s">
        <v>23</v>
      </c>
      <c r="B627" t="s">
        <v>542</v>
      </c>
      <c r="C627">
        <v>32865</v>
      </c>
      <c r="D627">
        <v>33350</v>
      </c>
      <c r="E627">
        <v>486</v>
      </c>
      <c r="F627" t="s">
        <v>33</v>
      </c>
      <c r="T627" t="s">
        <v>908</v>
      </c>
      <c r="U627" t="s">
        <v>909</v>
      </c>
    </row>
    <row r="628" spans="1:23" x14ac:dyDescent="0.2">
      <c r="A628" t="s">
        <v>23</v>
      </c>
      <c r="B628" t="s">
        <v>542</v>
      </c>
      <c r="C628">
        <v>100364</v>
      </c>
      <c r="D628">
        <v>100759</v>
      </c>
      <c r="E628">
        <v>396</v>
      </c>
      <c r="F628" t="s">
        <v>33</v>
      </c>
      <c r="T628" t="s">
        <v>911</v>
      </c>
    </row>
    <row r="629" spans="1:23" x14ac:dyDescent="0.2">
      <c r="A629" t="s">
        <v>23</v>
      </c>
      <c r="B629" t="s">
        <v>542</v>
      </c>
      <c r="C629">
        <v>113953</v>
      </c>
      <c r="D629">
        <v>114423</v>
      </c>
      <c r="E629">
        <v>471</v>
      </c>
      <c r="F629" t="s">
        <v>31</v>
      </c>
      <c r="T629" t="s">
        <v>916</v>
      </c>
      <c r="U629" t="s">
        <v>917</v>
      </c>
    </row>
    <row r="630" spans="1:23" x14ac:dyDescent="0.2">
      <c r="A630" t="s">
        <v>23</v>
      </c>
      <c r="B630" t="s">
        <v>542</v>
      </c>
      <c r="C630">
        <v>96124</v>
      </c>
      <c r="D630">
        <v>96561</v>
      </c>
      <c r="E630">
        <v>438</v>
      </c>
      <c r="F630" t="s">
        <v>31</v>
      </c>
      <c r="T630" t="s">
        <v>938</v>
      </c>
      <c r="U630" t="s">
        <v>939</v>
      </c>
    </row>
    <row r="631" spans="1:23" x14ac:dyDescent="0.2">
      <c r="A631" t="s">
        <v>23</v>
      </c>
      <c r="B631" t="s">
        <v>542</v>
      </c>
      <c r="C631">
        <v>65331</v>
      </c>
      <c r="D631">
        <v>65786</v>
      </c>
      <c r="E631">
        <v>456</v>
      </c>
      <c r="F631" t="s">
        <v>33</v>
      </c>
      <c r="T631" t="s">
        <v>913</v>
      </c>
      <c r="U631" t="s">
        <v>914</v>
      </c>
    </row>
    <row r="632" spans="1:23" x14ac:dyDescent="0.2">
      <c r="A632" t="s">
        <v>23</v>
      </c>
      <c r="B632" t="s">
        <v>542</v>
      </c>
      <c r="C632">
        <v>97790</v>
      </c>
      <c r="D632">
        <v>98212</v>
      </c>
      <c r="E632">
        <v>423</v>
      </c>
      <c r="F632" t="s">
        <v>33</v>
      </c>
      <c r="T632" t="s">
        <v>943</v>
      </c>
      <c r="U632" t="s">
        <v>944</v>
      </c>
    </row>
    <row r="633" spans="1:23" x14ac:dyDescent="0.2">
      <c r="A633" t="s">
        <v>23</v>
      </c>
      <c r="B633" t="s">
        <v>542</v>
      </c>
      <c r="C633">
        <v>574</v>
      </c>
      <c r="D633">
        <v>1017</v>
      </c>
      <c r="E633">
        <v>444</v>
      </c>
      <c r="F633" t="s">
        <v>33</v>
      </c>
      <c r="T633" t="s">
        <v>934</v>
      </c>
      <c r="U633" t="s">
        <v>935</v>
      </c>
    </row>
    <row r="634" spans="1:23" x14ac:dyDescent="0.2">
      <c r="A634" t="s">
        <v>23</v>
      </c>
      <c r="B634" t="s">
        <v>542</v>
      </c>
      <c r="C634">
        <v>52552</v>
      </c>
      <c r="D634">
        <v>52992</v>
      </c>
      <c r="E634">
        <v>441</v>
      </c>
      <c r="F634" t="s">
        <v>31</v>
      </c>
      <c r="T634" t="s">
        <v>920</v>
      </c>
      <c r="U634" t="s">
        <v>921</v>
      </c>
    </row>
    <row r="635" spans="1:23" x14ac:dyDescent="0.2">
      <c r="A635" t="s">
        <v>1136</v>
      </c>
      <c r="B635" t="s">
        <v>542</v>
      </c>
      <c r="C635">
        <v>111783</v>
      </c>
      <c r="D635">
        <v>112217</v>
      </c>
      <c r="E635">
        <v>435</v>
      </c>
      <c r="F635" t="s">
        <v>33</v>
      </c>
      <c r="T635" t="s">
        <v>928</v>
      </c>
      <c r="U635" t="s">
        <v>929</v>
      </c>
      <c r="W635" t="s">
        <v>931</v>
      </c>
    </row>
    <row r="636" spans="1:23" x14ac:dyDescent="0.2">
      <c r="A636" t="s">
        <v>23</v>
      </c>
      <c r="B636" t="s">
        <v>542</v>
      </c>
      <c r="C636">
        <v>99565</v>
      </c>
      <c r="D636">
        <v>99981</v>
      </c>
      <c r="E636">
        <v>417</v>
      </c>
      <c r="F636" t="s">
        <v>33</v>
      </c>
      <c r="T636" t="s">
        <v>953</v>
      </c>
      <c r="U636" t="s">
        <v>954</v>
      </c>
    </row>
    <row r="637" spans="1:23" x14ac:dyDescent="0.2">
      <c r="A637" t="s">
        <v>23</v>
      </c>
      <c r="B637" t="s">
        <v>542</v>
      </c>
      <c r="C637">
        <v>92805</v>
      </c>
      <c r="D637">
        <v>93236</v>
      </c>
      <c r="E637">
        <v>432</v>
      </c>
      <c r="F637" t="s">
        <v>33</v>
      </c>
      <c r="T637" t="s">
        <v>947</v>
      </c>
      <c r="U637" t="s">
        <v>948</v>
      </c>
    </row>
    <row r="638" spans="1:23" x14ac:dyDescent="0.2">
      <c r="A638" t="s">
        <v>23</v>
      </c>
      <c r="B638" t="s">
        <v>542</v>
      </c>
      <c r="C638">
        <v>73728</v>
      </c>
      <c r="D638">
        <v>74147</v>
      </c>
      <c r="E638">
        <v>420</v>
      </c>
      <c r="F638" t="s">
        <v>33</v>
      </c>
      <c r="T638" t="s">
        <v>971</v>
      </c>
      <c r="U638" t="s">
        <v>972</v>
      </c>
    </row>
    <row r="639" spans="1:23" x14ac:dyDescent="0.2">
      <c r="A639" t="s">
        <v>23</v>
      </c>
      <c r="B639" t="s">
        <v>542</v>
      </c>
      <c r="C639">
        <v>103661</v>
      </c>
      <c r="D639">
        <v>104083</v>
      </c>
      <c r="E639">
        <v>423</v>
      </c>
      <c r="F639" t="s">
        <v>31</v>
      </c>
      <c r="T639" t="s">
        <v>924</v>
      </c>
      <c r="U639" t="s">
        <v>925</v>
      </c>
    </row>
    <row r="640" spans="1:23" x14ac:dyDescent="0.2">
      <c r="A640" t="s">
        <v>1137</v>
      </c>
      <c r="B640" t="s">
        <v>542</v>
      </c>
      <c r="C640">
        <v>106537</v>
      </c>
      <c r="D640">
        <v>106950</v>
      </c>
      <c r="E640">
        <v>414</v>
      </c>
      <c r="F640" t="s">
        <v>31</v>
      </c>
      <c r="T640" t="s">
        <v>961</v>
      </c>
      <c r="U640" t="s">
        <v>962</v>
      </c>
      <c r="W640" t="s">
        <v>964</v>
      </c>
    </row>
    <row r="641" spans="1:21" x14ac:dyDescent="0.2">
      <c r="A641" t="s">
        <v>23</v>
      </c>
      <c r="B641" t="s">
        <v>542</v>
      </c>
      <c r="C641">
        <v>107105</v>
      </c>
      <c r="D641">
        <v>107527</v>
      </c>
      <c r="E641">
        <v>423</v>
      </c>
      <c r="F641" t="s">
        <v>31</v>
      </c>
      <c r="T641" t="s">
        <v>967</v>
      </c>
      <c r="U641" t="s">
        <v>968</v>
      </c>
    </row>
    <row r="642" spans="1:21" x14ac:dyDescent="0.2">
      <c r="A642" t="s">
        <v>23</v>
      </c>
      <c r="B642" t="s">
        <v>542</v>
      </c>
      <c r="C642">
        <v>87601</v>
      </c>
      <c r="D642">
        <v>88020</v>
      </c>
      <c r="E642">
        <v>420</v>
      </c>
      <c r="F642" t="s">
        <v>31</v>
      </c>
      <c r="T642" t="s">
        <v>976</v>
      </c>
      <c r="U642" t="s">
        <v>977</v>
      </c>
    </row>
    <row r="643" spans="1:21" x14ac:dyDescent="0.2">
      <c r="A643" t="s">
        <v>23</v>
      </c>
      <c r="B643" t="s">
        <v>542</v>
      </c>
      <c r="C643">
        <v>68904</v>
      </c>
      <c r="D643">
        <v>69296</v>
      </c>
      <c r="E643">
        <v>393</v>
      </c>
      <c r="F643" t="s">
        <v>33</v>
      </c>
      <c r="T643" t="s">
        <v>980</v>
      </c>
    </row>
    <row r="644" spans="1:21" x14ac:dyDescent="0.2">
      <c r="A644" t="s">
        <v>23</v>
      </c>
      <c r="B644" t="s">
        <v>542</v>
      </c>
      <c r="C644">
        <v>1136</v>
      </c>
      <c r="D644">
        <v>1540</v>
      </c>
      <c r="E644">
        <v>405</v>
      </c>
      <c r="F644" t="s">
        <v>33</v>
      </c>
      <c r="T644" t="s">
        <v>982</v>
      </c>
      <c r="U644" t="s">
        <v>983</v>
      </c>
    </row>
    <row r="645" spans="1:21" x14ac:dyDescent="0.2">
      <c r="A645" t="s">
        <v>23</v>
      </c>
      <c r="B645" t="s">
        <v>542</v>
      </c>
      <c r="C645">
        <v>49707</v>
      </c>
      <c r="D645">
        <v>50099</v>
      </c>
      <c r="E645">
        <v>393</v>
      </c>
      <c r="F645" t="s">
        <v>31</v>
      </c>
      <c r="T645" t="s">
        <v>985</v>
      </c>
      <c r="U645" t="s">
        <v>986</v>
      </c>
    </row>
    <row r="646" spans="1:21" x14ac:dyDescent="0.2">
      <c r="A646" t="s">
        <v>23</v>
      </c>
      <c r="B646" t="s">
        <v>542</v>
      </c>
      <c r="C646">
        <v>36483</v>
      </c>
      <c r="D646">
        <v>36866</v>
      </c>
      <c r="E646">
        <v>384</v>
      </c>
      <c r="F646" t="s">
        <v>31</v>
      </c>
      <c r="T646" t="s">
        <v>994</v>
      </c>
      <c r="U646" t="s">
        <v>995</v>
      </c>
    </row>
    <row r="647" spans="1:21" x14ac:dyDescent="0.2">
      <c r="A647" t="s">
        <v>23</v>
      </c>
      <c r="B647" t="s">
        <v>542</v>
      </c>
      <c r="C647">
        <v>64868</v>
      </c>
      <c r="D647">
        <v>65245</v>
      </c>
      <c r="E647">
        <v>378</v>
      </c>
      <c r="F647" t="s">
        <v>33</v>
      </c>
      <c r="T647" t="s">
        <v>989</v>
      </c>
      <c r="U647" t="s">
        <v>990</v>
      </c>
    </row>
    <row r="648" spans="1:21" x14ac:dyDescent="0.2">
      <c r="A648" t="s">
        <v>23</v>
      </c>
      <c r="B648" t="s">
        <v>542</v>
      </c>
      <c r="C648">
        <v>102801</v>
      </c>
      <c r="D648">
        <v>103151</v>
      </c>
      <c r="E648">
        <v>351</v>
      </c>
      <c r="F648" t="s">
        <v>31</v>
      </c>
      <c r="T648" t="s">
        <v>1007</v>
      </c>
      <c r="U648" t="s">
        <v>1008</v>
      </c>
    </row>
    <row r="649" spans="1:21" x14ac:dyDescent="0.2">
      <c r="A649" t="s">
        <v>23</v>
      </c>
      <c r="B649" t="s">
        <v>542</v>
      </c>
      <c r="C649">
        <v>71474</v>
      </c>
      <c r="D649">
        <v>71818</v>
      </c>
      <c r="E649">
        <v>345</v>
      </c>
      <c r="F649" t="s">
        <v>31</v>
      </c>
      <c r="T649" t="s">
        <v>1011</v>
      </c>
      <c r="U649" t="s">
        <v>1012</v>
      </c>
    </row>
    <row r="650" spans="1:21" x14ac:dyDescent="0.2">
      <c r="A650" t="s">
        <v>23</v>
      </c>
      <c r="B650" t="s">
        <v>542</v>
      </c>
      <c r="C650">
        <v>23562</v>
      </c>
      <c r="D650">
        <v>23903</v>
      </c>
      <c r="E650">
        <v>342</v>
      </c>
      <c r="F650" t="s">
        <v>31</v>
      </c>
      <c r="T650" t="s">
        <v>1002</v>
      </c>
      <c r="U650" t="s">
        <v>1003</v>
      </c>
    </row>
    <row r="651" spans="1:21" x14ac:dyDescent="0.2">
      <c r="A651" t="s">
        <v>23</v>
      </c>
      <c r="B651" t="s">
        <v>542</v>
      </c>
      <c r="C651">
        <v>34736</v>
      </c>
      <c r="D651">
        <v>35074</v>
      </c>
      <c r="E651">
        <v>339</v>
      </c>
      <c r="F651" t="s">
        <v>33</v>
      </c>
      <c r="T651" t="s">
        <v>1017</v>
      </c>
    </row>
    <row r="652" spans="1:21" x14ac:dyDescent="0.2">
      <c r="A652" t="s">
        <v>23</v>
      </c>
      <c r="B652" t="s">
        <v>542</v>
      </c>
      <c r="C652">
        <v>85167</v>
      </c>
      <c r="D652">
        <v>85469</v>
      </c>
      <c r="E652">
        <v>303</v>
      </c>
      <c r="F652" t="s">
        <v>31</v>
      </c>
      <c r="T652" t="s">
        <v>998</v>
      </c>
      <c r="U652" t="s">
        <v>999</v>
      </c>
    </row>
    <row r="653" spans="1:21" x14ac:dyDescent="0.2">
      <c r="A653" t="s">
        <v>23</v>
      </c>
      <c r="B653" t="s">
        <v>542</v>
      </c>
      <c r="C653">
        <v>14340</v>
      </c>
      <c r="D653">
        <v>14639</v>
      </c>
      <c r="E653">
        <v>300</v>
      </c>
      <c r="F653" t="s">
        <v>33</v>
      </c>
      <c r="T653" t="s">
        <v>1020</v>
      </c>
    </row>
    <row r="654" spans="1:21" x14ac:dyDescent="0.2">
      <c r="A654" t="s">
        <v>23</v>
      </c>
      <c r="B654" t="s">
        <v>542</v>
      </c>
      <c r="C654">
        <v>66782</v>
      </c>
      <c r="D654">
        <v>67072</v>
      </c>
      <c r="E654">
        <v>291</v>
      </c>
      <c r="F654" t="s">
        <v>33</v>
      </c>
      <c r="T654" t="s">
        <v>1033</v>
      </c>
    </row>
    <row r="655" spans="1:21" x14ac:dyDescent="0.2">
      <c r="A655" t="s">
        <v>23</v>
      </c>
      <c r="B655" t="s">
        <v>542</v>
      </c>
      <c r="C655">
        <v>23255</v>
      </c>
      <c r="D655">
        <v>23572</v>
      </c>
      <c r="E655">
        <v>318</v>
      </c>
      <c r="F655" t="s">
        <v>31</v>
      </c>
      <c r="T655" t="s">
        <v>1024</v>
      </c>
      <c r="U655" t="s">
        <v>1025</v>
      </c>
    </row>
    <row r="656" spans="1:21" x14ac:dyDescent="0.2">
      <c r="A656" t="s">
        <v>23</v>
      </c>
      <c r="B656" t="s">
        <v>542</v>
      </c>
      <c r="C656">
        <v>95256</v>
      </c>
      <c r="D656">
        <v>95549</v>
      </c>
      <c r="E656">
        <v>294</v>
      </c>
      <c r="F656" t="s">
        <v>33</v>
      </c>
      <c r="T656" t="s">
        <v>1037</v>
      </c>
    </row>
    <row r="657" spans="1:21" x14ac:dyDescent="0.2">
      <c r="A657" t="s">
        <v>23</v>
      </c>
      <c r="B657" t="s">
        <v>542</v>
      </c>
      <c r="C657">
        <v>24473</v>
      </c>
      <c r="D657">
        <v>24787</v>
      </c>
      <c r="E657">
        <v>315</v>
      </c>
      <c r="F657" t="s">
        <v>31</v>
      </c>
      <c r="T657" t="s">
        <v>1029</v>
      </c>
      <c r="U657" t="s">
        <v>1030</v>
      </c>
    </row>
    <row r="658" spans="1:21" x14ac:dyDescent="0.2">
      <c r="A658" t="s">
        <v>23</v>
      </c>
      <c r="B658" t="s">
        <v>542</v>
      </c>
      <c r="C658">
        <v>1515</v>
      </c>
      <c r="D658">
        <v>1820</v>
      </c>
      <c r="E658">
        <v>306</v>
      </c>
      <c r="F658" t="s">
        <v>33</v>
      </c>
      <c r="T658" t="s">
        <v>1035</v>
      </c>
    </row>
    <row r="659" spans="1:21" x14ac:dyDescent="0.2">
      <c r="A659" t="s">
        <v>23</v>
      </c>
      <c r="B659" t="s">
        <v>542</v>
      </c>
      <c r="C659">
        <v>30281</v>
      </c>
      <c r="D659">
        <v>30574</v>
      </c>
      <c r="E659">
        <v>294</v>
      </c>
      <c r="F659" t="s">
        <v>33</v>
      </c>
      <c r="T659" t="s">
        <v>1039</v>
      </c>
    </row>
    <row r="660" spans="1:21" x14ac:dyDescent="0.2">
      <c r="A660" t="s">
        <v>23</v>
      </c>
      <c r="B660" t="s">
        <v>542</v>
      </c>
      <c r="C660">
        <v>38437</v>
      </c>
      <c r="D660">
        <v>38730</v>
      </c>
      <c r="E660">
        <v>294</v>
      </c>
      <c r="F660" t="s">
        <v>33</v>
      </c>
      <c r="T660" t="s">
        <v>1044</v>
      </c>
      <c r="U660" t="s">
        <v>1045</v>
      </c>
    </row>
    <row r="661" spans="1:21" x14ac:dyDescent="0.2">
      <c r="A661" t="s">
        <v>23</v>
      </c>
      <c r="B661" t="s">
        <v>542</v>
      </c>
      <c r="C661">
        <v>93233</v>
      </c>
      <c r="D661">
        <v>93520</v>
      </c>
      <c r="E661">
        <v>288</v>
      </c>
      <c r="F661" t="s">
        <v>33</v>
      </c>
      <c r="T661" t="s">
        <v>1054</v>
      </c>
      <c r="U661" t="s">
        <v>1055</v>
      </c>
    </row>
    <row r="662" spans="1:21" x14ac:dyDescent="0.2">
      <c r="A662" t="s">
        <v>23</v>
      </c>
      <c r="B662" t="s">
        <v>542</v>
      </c>
      <c r="C662">
        <v>106087</v>
      </c>
      <c r="D662">
        <v>106371</v>
      </c>
      <c r="E662">
        <v>285</v>
      </c>
      <c r="F662" t="s">
        <v>33</v>
      </c>
      <c r="T662" t="s">
        <v>1047</v>
      </c>
      <c r="U662" t="s">
        <v>1048</v>
      </c>
    </row>
    <row r="663" spans="1:21" x14ac:dyDescent="0.2">
      <c r="A663" t="s">
        <v>23</v>
      </c>
      <c r="B663" t="s">
        <v>542</v>
      </c>
      <c r="C663">
        <v>105753</v>
      </c>
      <c r="D663">
        <v>106043</v>
      </c>
      <c r="E663">
        <v>291</v>
      </c>
      <c r="F663" t="s">
        <v>33</v>
      </c>
      <c r="T663" t="s">
        <v>1050</v>
      </c>
      <c r="U663" t="s">
        <v>1051</v>
      </c>
    </row>
    <row r="664" spans="1:21" x14ac:dyDescent="0.2">
      <c r="A664" t="s">
        <v>23</v>
      </c>
      <c r="B664" t="s">
        <v>542</v>
      </c>
      <c r="C664">
        <v>21479</v>
      </c>
      <c r="D664">
        <v>21760</v>
      </c>
      <c r="E664">
        <v>282</v>
      </c>
      <c r="F664" t="s">
        <v>33</v>
      </c>
      <c r="T664" t="s">
        <v>1058</v>
      </c>
      <c r="U664" t="s">
        <v>1059</v>
      </c>
    </row>
    <row r="665" spans="1:21" x14ac:dyDescent="0.2">
      <c r="A665" t="s">
        <v>23</v>
      </c>
      <c r="B665" t="s">
        <v>542</v>
      </c>
      <c r="C665">
        <v>24181</v>
      </c>
      <c r="D665">
        <v>24462</v>
      </c>
      <c r="E665">
        <v>282</v>
      </c>
      <c r="F665" t="s">
        <v>31</v>
      </c>
      <c r="T665" t="s">
        <v>1041</v>
      </c>
      <c r="U665" t="s">
        <v>1042</v>
      </c>
    </row>
    <row r="666" spans="1:21" x14ac:dyDescent="0.2">
      <c r="A666" t="s">
        <v>23</v>
      </c>
      <c r="B666" t="s">
        <v>542</v>
      </c>
      <c r="C666">
        <v>71972</v>
      </c>
      <c r="D666">
        <v>72238</v>
      </c>
      <c r="E666">
        <v>267</v>
      </c>
      <c r="F666" t="s">
        <v>31</v>
      </c>
      <c r="T666" t="s">
        <v>1061</v>
      </c>
    </row>
    <row r="667" spans="1:21" x14ac:dyDescent="0.2">
      <c r="A667" t="s">
        <v>23</v>
      </c>
      <c r="B667" t="s">
        <v>542</v>
      </c>
      <c r="C667">
        <v>15233</v>
      </c>
      <c r="D667">
        <v>15481</v>
      </c>
      <c r="E667">
        <v>249</v>
      </c>
      <c r="F667" t="s">
        <v>33</v>
      </c>
      <c r="T667" t="s">
        <v>1063</v>
      </c>
      <c r="U667" t="s">
        <v>1064</v>
      </c>
    </row>
    <row r="668" spans="1:21" x14ac:dyDescent="0.2">
      <c r="A668" t="s">
        <v>23</v>
      </c>
      <c r="B668" t="s">
        <v>542</v>
      </c>
      <c r="C668">
        <v>56357</v>
      </c>
      <c r="D668" t="s">
        <v>1067</v>
      </c>
      <c r="E668" t="s">
        <v>1068</v>
      </c>
      <c r="F668" t="s">
        <v>33</v>
      </c>
      <c r="T668" t="s">
        <v>1069</v>
      </c>
    </row>
    <row r="669" spans="1:21" x14ac:dyDescent="0.2">
      <c r="A669" t="s">
        <v>23</v>
      </c>
      <c r="B669" t="s">
        <v>542</v>
      </c>
      <c r="C669">
        <v>99216</v>
      </c>
      <c r="D669">
        <v>99449</v>
      </c>
      <c r="E669">
        <v>234</v>
      </c>
      <c r="F669" t="s">
        <v>31</v>
      </c>
      <c r="T669" t="s">
        <v>1079</v>
      </c>
      <c r="U669" t="s">
        <v>1080</v>
      </c>
    </row>
    <row r="670" spans="1:21" x14ac:dyDescent="0.2">
      <c r="A670" t="s">
        <v>23</v>
      </c>
      <c r="B670" t="s">
        <v>542</v>
      </c>
      <c r="C670">
        <v>103187</v>
      </c>
      <c r="D670">
        <v>103417</v>
      </c>
      <c r="E670">
        <v>231</v>
      </c>
      <c r="F670" t="s">
        <v>33</v>
      </c>
      <c r="T670" t="s">
        <v>1071</v>
      </c>
    </row>
    <row r="671" spans="1:21" x14ac:dyDescent="0.2">
      <c r="A671" t="s">
        <v>23</v>
      </c>
      <c r="B671" t="s">
        <v>542</v>
      </c>
      <c r="C671">
        <v>90353</v>
      </c>
      <c r="D671">
        <v>90601</v>
      </c>
      <c r="E671">
        <v>249</v>
      </c>
      <c r="F671" t="s">
        <v>33</v>
      </c>
      <c r="T671" t="s">
        <v>1073</v>
      </c>
      <c r="U671" t="s">
        <v>1074</v>
      </c>
    </row>
    <row r="672" spans="1:21" x14ac:dyDescent="0.2">
      <c r="A672" t="s">
        <v>23</v>
      </c>
      <c r="B672" t="s">
        <v>542</v>
      </c>
      <c r="C672">
        <v>113239</v>
      </c>
      <c r="D672">
        <v>113463</v>
      </c>
      <c r="E672">
        <v>225</v>
      </c>
      <c r="F672" t="s">
        <v>33</v>
      </c>
      <c r="T672" t="s">
        <v>1085</v>
      </c>
      <c r="U672" t="s">
        <v>1086</v>
      </c>
    </row>
    <row r="673" spans="1:21" x14ac:dyDescent="0.2">
      <c r="A673" t="s">
        <v>23</v>
      </c>
      <c r="B673" t="s">
        <v>542</v>
      </c>
      <c r="C673">
        <v>90973</v>
      </c>
      <c r="D673">
        <v>91218</v>
      </c>
      <c r="E673">
        <v>246</v>
      </c>
      <c r="F673" t="s">
        <v>31</v>
      </c>
      <c r="T673" t="s">
        <v>1076</v>
      </c>
      <c r="U673" t="s">
        <v>1077</v>
      </c>
    </row>
    <row r="674" spans="1:21" x14ac:dyDescent="0.2">
      <c r="A674" t="s">
        <v>23</v>
      </c>
      <c r="B674" t="s">
        <v>542</v>
      </c>
      <c r="C674">
        <v>15996</v>
      </c>
      <c r="D674">
        <v>16235</v>
      </c>
      <c r="E674">
        <v>240</v>
      </c>
      <c r="F674" t="s">
        <v>31</v>
      </c>
      <c r="T674" t="s">
        <v>1082</v>
      </c>
      <c r="U674" t="s">
        <v>1083</v>
      </c>
    </row>
    <row r="675" spans="1:21" x14ac:dyDescent="0.2">
      <c r="A675" t="s">
        <v>23</v>
      </c>
      <c r="B675" t="s">
        <v>542</v>
      </c>
      <c r="C675">
        <v>93656</v>
      </c>
      <c r="D675">
        <v>93865</v>
      </c>
      <c r="E675">
        <v>210</v>
      </c>
      <c r="F675" t="s">
        <v>33</v>
      </c>
      <c r="T675" t="s">
        <v>1112</v>
      </c>
      <c r="U675" t="s">
        <v>1113</v>
      </c>
    </row>
    <row r="676" spans="1:21" x14ac:dyDescent="0.2">
      <c r="A676" t="s">
        <v>23</v>
      </c>
      <c r="B676" t="s">
        <v>542</v>
      </c>
      <c r="C676">
        <v>17218</v>
      </c>
      <c r="D676">
        <v>17439</v>
      </c>
      <c r="E676">
        <v>222</v>
      </c>
      <c r="F676" t="s">
        <v>31</v>
      </c>
      <c r="T676" t="s">
        <v>1089</v>
      </c>
      <c r="U676" t="s">
        <v>1090</v>
      </c>
    </row>
    <row r="677" spans="1:21" x14ac:dyDescent="0.2">
      <c r="A677" t="s">
        <v>23</v>
      </c>
      <c r="B677" t="s">
        <v>542</v>
      </c>
      <c r="C677">
        <v>73270</v>
      </c>
      <c r="D677">
        <v>73485</v>
      </c>
      <c r="E677">
        <v>216</v>
      </c>
      <c r="F677" t="s">
        <v>31</v>
      </c>
      <c r="T677" t="s">
        <v>1107</v>
      </c>
      <c r="U677" t="s">
        <v>1108</v>
      </c>
    </row>
    <row r="678" spans="1:21" x14ac:dyDescent="0.2">
      <c r="A678" t="s">
        <v>23</v>
      </c>
      <c r="B678" t="s">
        <v>542</v>
      </c>
      <c r="C678">
        <v>107531</v>
      </c>
      <c r="D678">
        <v>107746</v>
      </c>
      <c r="E678">
        <v>216</v>
      </c>
      <c r="F678" t="s">
        <v>31</v>
      </c>
      <c r="T678" t="s">
        <v>1094</v>
      </c>
      <c r="U678" t="s">
        <v>1095</v>
      </c>
    </row>
    <row r="679" spans="1:21" x14ac:dyDescent="0.2">
      <c r="A679" t="s">
        <v>23</v>
      </c>
      <c r="B679" t="s">
        <v>542</v>
      </c>
      <c r="C679">
        <v>67163</v>
      </c>
      <c r="D679">
        <v>67378</v>
      </c>
      <c r="E679">
        <v>216</v>
      </c>
      <c r="F679" t="s">
        <v>33</v>
      </c>
      <c r="T679" t="s">
        <v>1104</v>
      </c>
      <c r="U679" t="s">
        <v>1105</v>
      </c>
    </row>
    <row r="680" spans="1:21" x14ac:dyDescent="0.2">
      <c r="A680" t="s">
        <v>23</v>
      </c>
      <c r="B680" t="s">
        <v>542</v>
      </c>
      <c r="C680">
        <v>110068</v>
      </c>
      <c r="D680">
        <v>110283</v>
      </c>
      <c r="E680">
        <v>216</v>
      </c>
      <c r="F680" t="s">
        <v>31</v>
      </c>
      <c r="T680" t="s">
        <v>1101</v>
      </c>
      <c r="U680" t="s">
        <v>1102</v>
      </c>
    </row>
    <row r="681" spans="1:21" x14ac:dyDescent="0.2">
      <c r="A681" t="s">
        <v>23</v>
      </c>
      <c r="B681" t="s">
        <v>542</v>
      </c>
      <c r="C681">
        <v>97277</v>
      </c>
      <c r="D681">
        <v>97492</v>
      </c>
      <c r="E681">
        <v>216</v>
      </c>
      <c r="F681" t="s">
        <v>31</v>
      </c>
      <c r="T681" t="s">
        <v>1110</v>
      </c>
    </row>
    <row r="682" spans="1:21" x14ac:dyDescent="0.2">
      <c r="A682" t="s">
        <v>23</v>
      </c>
      <c r="B682" t="s">
        <v>542</v>
      </c>
      <c r="C682" t="s">
        <v>1098</v>
      </c>
      <c r="D682">
        <v>69408</v>
      </c>
      <c r="E682" t="s">
        <v>1099</v>
      </c>
      <c r="F682" t="s">
        <v>33</v>
      </c>
      <c r="T682" t="s">
        <v>1100</v>
      </c>
    </row>
    <row r="683" spans="1:21" x14ac:dyDescent="0.2">
      <c r="A683" t="s">
        <v>23</v>
      </c>
      <c r="B683" t="s">
        <v>542</v>
      </c>
      <c r="C683">
        <v>27859</v>
      </c>
      <c r="D683">
        <v>28053</v>
      </c>
      <c r="E683">
        <v>195</v>
      </c>
      <c r="F683" t="s">
        <v>33</v>
      </c>
      <c r="T683" t="s">
        <v>1121</v>
      </c>
      <c r="U683" t="s">
        <v>1122</v>
      </c>
    </row>
    <row r="684" spans="1:21" x14ac:dyDescent="0.2">
      <c r="A684" t="s">
        <v>23</v>
      </c>
      <c r="B684" t="s">
        <v>542</v>
      </c>
      <c r="C684">
        <v>95697</v>
      </c>
      <c r="D684">
        <v>95903</v>
      </c>
      <c r="E684">
        <v>207</v>
      </c>
      <c r="F684" t="s">
        <v>33</v>
      </c>
      <c r="T684" t="s">
        <v>1115</v>
      </c>
      <c r="U684" t="s">
        <v>1116</v>
      </c>
    </row>
    <row r="685" spans="1:21" x14ac:dyDescent="0.2">
      <c r="A685" t="s">
        <v>23</v>
      </c>
      <c r="B685" t="s">
        <v>542</v>
      </c>
      <c r="C685">
        <v>116636</v>
      </c>
      <c r="D685">
        <v>116830</v>
      </c>
      <c r="E685">
        <v>195</v>
      </c>
      <c r="F685" t="s">
        <v>33</v>
      </c>
      <c r="T685" t="s">
        <v>1124</v>
      </c>
      <c r="U685" t="s">
        <v>1125</v>
      </c>
    </row>
    <row r="686" spans="1:21" x14ac:dyDescent="0.2">
      <c r="A686" t="s">
        <v>23</v>
      </c>
      <c r="B686" t="s">
        <v>542</v>
      </c>
      <c r="C686" t="s">
        <v>1118</v>
      </c>
      <c r="D686">
        <v>100868</v>
      </c>
      <c r="E686" t="s">
        <v>1119</v>
      </c>
      <c r="F686" t="s">
        <v>33</v>
      </c>
      <c r="T686" t="s">
        <v>1120</v>
      </c>
    </row>
    <row r="687" spans="1:21" x14ac:dyDescent="0.2">
      <c r="A687" t="s">
        <v>23</v>
      </c>
      <c r="B687" t="s">
        <v>542</v>
      </c>
      <c r="C687">
        <v>23890</v>
      </c>
      <c r="D687" t="s">
        <v>1128</v>
      </c>
      <c r="E687" t="s">
        <v>1129</v>
      </c>
      <c r="F687" t="s">
        <v>31</v>
      </c>
      <c r="T687" t="s">
        <v>1130</v>
      </c>
      <c r="U687" t="s">
        <v>1131</v>
      </c>
    </row>
    <row r="688" spans="1:21" x14ac:dyDescent="0.2">
      <c r="A688" t="s">
        <v>23</v>
      </c>
      <c r="B688" t="s">
        <v>542</v>
      </c>
      <c r="C688">
        <v>81723</v>
      </c>
      <c r="D688">
        <v>81878</v>
      </c>
      <c r="E688">
        <v>156</v>
      </c>
      <c r="F688" t="s">
        <v>33</v>
      </c>
      <c r="T688" t="s">
        <v>1133</v>
      </c>
    </row>
    <row r="689" spans="1:28" x14ac:dyDescent="0.2">
      <c r="A689" t="s">
        <v>504</v>
      </c>
      <c r="B689" t="s">
        <v>542</v>
      </c>
      <c r="C689">
        <v>3</v>
      </c>
      <c r="D689">
        <v>3</v>
      </c>
      <c r="E689">
        <v>1</v>
      </c>
      <c r="F689" t="s">
        <v>481</v>
      </c>
      <c r="H689" t="s">
        <v>1308</v>
      </c>
      <c r="I689" t="s">
        <v>87</v>
      </c>
      <c r="J689">
        <v>25</v>
      </c>
      <c r="K689" s="1">
        <v>0.22800000000000001</v>
      </c>
      <c r="L689" t="s">
        <v>505</v>
      </c>
      <c r="M689" t="s">
        <v>1309</v>
      </c>
      <c r="N689">
        <v>158</v>
      </c>
      <c r="O689" t="s">
        <v>502</v>
      </c>
      <c r="P689" t="s">
        <v>486</v>
      </c>
      <c r="Q689" s="3">
        <v>4.4000000000000002E-52</v>
      </c>
      <c r="R689">
        <v>1</v>
      </c>
      <c r="T689" t="s">
        <v>600</v>
      </c>
      <c r="X689" t="s">
        <v>90</v>
      </c>
      <c r="Y689" s="1">
        <v>0.30399999999999999</v>
      </c>
      <c r="Z689" t="s">
        <v>488</v>
      </c>
      <c r="AA689" t="s">
        <v>504</v>
      </c>
      <c r="AB689" t="s">
        <v>602</v>
      </c>
    </row>
    <row r="690" spans="1:28" x14ac:dyDescent="0.2">
      <c r="A690" t="s">
        <v>1310</v>
      </c>
      <c r="B690" t="s">
        <v>542</v>
      </c>
      <c r="C690">
        <v>5</v>
      </c>
      <c r="D690">
        <v>4</v>
      </c>
      <c r="E690">
        <v>0</v>
      </c>
      <c r="F690" t="s">
        <v>481</v>
      </c>
      <c r="I690" t="s">
        <v>87</v>
      </c>
      <c r="J690">
        <v>24</v>
      </c>
      <c r="K690" s="1">
        <v>0.20200000000000001</v>
      </c>
      <c r="L690" t="e">
        <f>+ACGC</f>
        <v>#NAME?</v>
      </c>
      <c r="N690">
        <v>163</v>
      </c>
      <c r="O690" t="s">
        <v>498</v>
      </c>
      <c r="P690" t="s">
        <v>499</v>
      </c>
      <c r="Q690" s="3">
        <v>2.1E-51</v>
      </c>
      <c r="R690">
        <v>3</v>
      </c>
      <c r="T690" t="s">
        <v>600</v>
      </c>
      <c r="X690" t="s">
        <v>90</v>
      </c>
      <c r="AA690" t="s">
        <v>1310</v>
      </c>
      <c r="AB690" t="s">
        <v>602</v>
      </c>
    </row>
    <row r="691" spans="1:28" x14ac:dyDescent="0.2">
      <c r="A691" t="s">
        <v>503</v>
      </c>
      <c r="B691" t="s">
        <v>542</v>
      </c>
      <c r="C691">
        <v>14577</v>
      </c>
      <c r="D691">
        <v>14577</v>
      </c>
      <c r="E691">
        <v>1</v>
      </c>
      <c r="F691" t="s">
        <v>481</v>
      </c>
      <c r="I691" t="s">
        <v>902</v>
      </c>
      <c r="J691">
        <v>63</v>
      </c>
      <c r="K691" s="1">
        <v>0.33600000000000002</v>
      </c>
      <c r="L691" t="s">
        <v>511</v>
      </c>
      <c r="M691" t="s">
        <v>1149</v>
      </c>
      <c r="N691">
        <v>2887</v>
      </c>
      <c r="O691" t="s">
        <v>502</v>
      </c>
      <c r="P691" t="s">
        <v>494</v>
      </c>
      <c r="Q691" s="3">
        <v>1.8000000000000001E-66</v>
      </c>
      <c r="R691">
        <v>3</v>
      </c>
      <c r="T691" t="s">
        <v>1020</v>
      </c>
      <c r="X691" t="s">
        <v>905</v>
      </c>
      <c r="Y691" s="1">
        <v>0.66300000000000003</v>
      </c>
      <c r="Z691" t="s">
        <v>480</v>
      </c>
      <c r="AA691" t="s">
        <v>503</v>
      </c>
      <c r="AB691" t="s">
        <v>1021</v>
      </c>
    </row>
    <row r="692" spans="1:28" x14ac:dyDescent="0.2">
      <c r="A692" t="s">
        <v>503</v>
      </c>
      <c r="B692" t="s">
        <v>542</v>
      </c>
      <c r="C692">
        <v>14627</v>
      </c>
      <c r="D692">
        <v>14627</v>
      </c>
      <c r="E692">
        <v>1</v>
      </c>
      <c r="F692" t="s">
        <v>481</v>
      </c>
      <c r="H692" t="s">
        <v>552</v>
      </c>
      <c r="I692" t="s">
        <v>902</v>
      </c>
      <c r="J692">
        <v>13</v>
      </c>
      <c r="K692" s="1">
        <v>0.40200000000000002</v>
      </c>
      <c r="L692" t="s">
        <v>511</v>
      </c>
      <c r="M692" t="s">
        <v>1153</v>
      </c>
      <c r="N692">
        <v>2594</v>
      </c>
      <c r="O692" t="s">
        <v>502</v>
      </c>
      <c r="P692" t="s">
        <v>486</v>
      </c>
      <c r="Q692">
        <v>0</v>
      </c>
      <c r="R692">
        <v>1</v>
      </c>
      <c r="T692" t="s">
        <v>1020</v>
      </c>
      <c r="X692" t="s">
        <v>905</v>
      </c>
      <c r="Y692" s="1">
        <v>0.59599999999999997</v>
      </c>
      <c r="Z692" t="s">
        <v>480</v>
      </c>
      <c r="AA692" t="s">
        <v>503</v>
      </c>
      <c r="AB692" t="s">
        <v>1021</v>
      </c>
    </row>
    <row r="693" spans="1:28" x14ac:dyDescent="0.2">
      <c r="A693" t="s">
        <v>503</v>
      </c>
      <c r="B693" t="s">
        <v>542</v>
      </c>
      <c r="C693">
        <v>14627</v>
      </c>
      <c r="D693">
        <v>14627</v>
      </c>
      <c r="E693">
        <v>1</v>
      </c>
      <c r="F693" t="s">
        <v>481</v>
      </c>
      <c r="I693" t="s">
        <v>67</v>
      </c>
      <c r="J693">
        <v>507</v>
      </c>
      <c r="K693" s="1">
        <v>0.40200000000000002</v>
      </c>
      <c r="L693" t="s">
        <v>511</v>
      </c>
      <c r="M693" t="s">
        <v>1154</v>
      </c>
      <c r="N693">
        <v>2594</v>
      </c>
      <c r="O693" t="s">
        <v>502</v>
      </c>
      <c r="P693" t="s">
        <v>494</v>
      </c>
      <c r="Q693">
        <v>0</v>
      </c>
      <c r="R693">
        <v>3</v>
      </c>
      <c r="T693" t="s">
        <v>887</v>
      </c>
      <c r="X693" t="s">
        <v>70</v>
      </c>
      <c r="Y693" s="1">
        <v>0.59599999999999997</v>
      </c>
      <c r="Z693" t="s">
        <v>480</v>
      </c>
      <c r="AA693" t="s">
        <v>503</v>
      </c>
      <c r="AB693" t="s">
        <v>889</v>
      </c>
    </row>
    <row r="694" spans="1:28" x14ac:dyDescent="0.2">
      <c r="A694" t="s">
        <v>488</v>
      </c>
      <c r="B694" t="s">
        <v>542</v>
      </c>
      <c r="C694">
        <v>14648</v>
      </c>
      <c r="D694">
        <v>14648</v>
      </c>
      <c r="E694">
        <v>1</v>
      </c>
      <c r="F694" t="s">
        <v>481</v>
      </c>
      <c r="I694" t="s">
        <v>67</v>
      </c>
      <c r="J694">
        <v>486</v>
      </c>
      <c r="K694" s="1">
        <v>0.313</v>
      </c>
      <c r="L694" t="s">
        <v>1155</v>
      </c>
      <c r="M694" t="s">
        <v>1156</v>
      </c>
      <c r="N694">
        <v>2315</v>
      </c>
      <c r="O694" t="s">
        <v>485</v>
      </c>
      <c r="P694" t="s">
        <v>494</v>
      </c>
      <c r="Q694" s="3">
        <v>3.9E-175</v>
      </c>
      <c r="R694">
        <v>3</v>
      </c>
      <c r="T694" t="s">
        <v>887</v>
      </c>
      <c r="X694" t="s">
        <v>70</v>
      </c>
      <c r="Y694" s="1">
        <v>0.68600000000000005</v>
      </c>
      <c r="Z694" t="s">
        <v>503</v>
      </c>
      <c r="AA694" t="s">
        <v>488</v>
      </c>
      <c r="AB694" t="s">
        <v>889</v>
      </c>
    </row>
    <row r="695" spans="1:28" x14ac:dyDescent="0.2">
      <c r="A695" t="s">
        <v>488</v>
      </c>
      <c r="B695" t="s">
        <v>542</v>
      </c>
      <c r="C695">
        <v>14681</v>
      </c>
      <c r="D695">
        <v>14681</v>
      </c>
      <c r="E695">
        <v>1</v>
      </c>
      <c r="F695" t="s">
        <v>481</v>
      </c>
      <c r="I695" t="s">
        <v>67</v>
      </c>
      <c r="J695">
        <v>453</v>
      </c>
      <c r="K695" s="1">
        <v>0.28000000000000003</v>
      </c>
      <c r="L695" t="s">
        <v>512</v>
      </c>
      <c r="M695" t="s">
        <v>1157</v>
      </c>
      <c r="N695">
        <v>1930</v>
      </c>
      <c r="O695" t="s">
        <v>485</v>
      </c>
      <c r="P695" t="s">
        <v>494</v>
      </c>
      <c r="Q695" s="3">
        <v>1.3999999999999999E-109</v>
      </c>
      <c r="R695">
        <v>3</v>
      </c>
      <c r="T695" t="s">
        <v>887</v>
      </c>
      <c r="X695" t="s">
        <v>70</v>
      </c>
      <c r="Y695" s="1">
        <v>0.71899999999999997</v>
      </c>
      <c r="Z695" t="s">
        <v>480</v>
      </c>
      <c r="AA695" t="s">
        <v>488</v>
      </c>
      <c r="AB695" t="s">
        <v>889</v>
      </c>
    </row>
    <row r="696" spans="1:28" x14ac:dyDescent="0.2">
      <c r="A696" t="s">
        <v>504</v>
      </c>
      <c r="B696" t="s">
        <v>542</v>
      </c>
      <c r="C696">
        <v>14690</v>
      </c>
      <c r="D696">
        <v>14690</v>
      </c>
      <c r="E696">
        <v>1</v>
      </c>
      <c r="F696" t="s">
        <v>481</v>
      </c>
      <c r="I696" t="s">
        <v>67</v>
      </c>
      <c r="J696">
        <v>444</v>
      </c>
      <c r="K696" s="1">
        <v>0.28000000000000003</v>
      </c>
      <c r="L696" t="s">
        <v>505</v>
      </c>
      <c r="M696" t="s">
        <v>1146</v>
      </c>
      <c r="N696">
        <v>1850</v>
      </c>
      <c r="O696" t="s">
        <v>502</v>
      </c>
      <c r="P696" t="s">
        <v>494</v>
      </c>
      <c r="Q696" s="3">
        <v>1.3999999999999999E-143</v>
      </c>
      <c r="R696">
        <v>3</v>
      </c>
      <c r="T696" t="s">
        <v>887</v>
      </c>
      <c r="X696" t="s">
        <v>70</v>
      </c>
      <c r="Y696" s="1">
        <v>0.71899999999999997</v>
      </c>
      <c r="Z696" t="s">
        <v>488</v>
      </c>
      <c r="AA696" t="s">
        <v>504</v>
      </c>
      <c r="AB696" t="s">
        <v>889</v>
      </c>
    </row>
    <row r="697" spans="1:28" x14ac:dyDescent="0.2">
      <c r="A697" t="s">
        <v>504</v>
      </c>
      <c r="B697" t="s">
        <v>542</v>
      </c>
      <c r="C697">
        <v>14732</v>
      </c>
      <c r="D697">
        <v>14732</v>
      </c>
      <c r="E697">
        <v>1</v>
      </c>
      <c r="F697" t="s">
        <v>481</v>
      </c>
      <c r="I697" t="s">
        <v>67</v>
      </c>
      <c r="J697">
        <v>402</v>
      </c>
      <c r="K697" s="1">
        <v>0.33200000000000002</v>
      </c>
      <c r="L697" t="s">
        <v>505</v>
      </c>
      <c r="M697" t="s">
        <v>1158</v>
      </c>
      <c r="N697">
        <v>1652</v>
      </c>
      <c r="O697" t="s">
        <v>502</v>
      </c>
      <c r="P697" t="s">
        <v>494</v>
      </c>
      <c r="Q697">
        <v>0</v>
      </c>
      <c r="R697">
        <v>3</v>
      </c>
      <c r="T697" t="s">
        <v>887</v>
      </c>
      <c r="X697" t="s">
        <v>70</v>
      </c>
      <c r="Y697" s="1">
        <v>0.66600000000000004</v>
      </c>
      <c r="Z697" t="s">
        <v>488</v>
      </c>
      <c r="AA697" t="s">
        <v>504</v>
      </c>
      <c r="AB697" t="s">
        <v>889</v>
      </c>
    </row>
    <row r="698" spans="1:28" x14ac:dyDescent="0.2">
      <c r="A698" t="s">
        <v>480</v>
      </c>
      <c r="B698" t="s">
        <v>542</v>
      </c>
      <c r="C698">
        <v>14744</v>
      </c>
      <c r="D698">
        <v>14744</v>
      </c>
      <c r="E698">
        <v>1</v>
      </c>
      <c r="F698" t="s">
        <v>481</v>
      </c>
      <c r="H698" t="s">
        <v>1160</v>
      </c>
      <c r="I698" t="s">
        <v>67</v>
      </c>
      <c r="J698">
        <v>390</v>
      </c>
      <c r="K698" s="1">
        <v>0.32900000000000001</v>
      </c>
      <c r="L698" t="s">
        <v>483</v>
      </c>
      <c r="M698" t="s">
        <v>1161</v>
      </c>
      <c r="N698">
        <v>1616</v>
      </c>
      <c r="O698" t="s">
        <v>485</v>
      </c>
      <c r="P698" t="s">
        <v>486</v>
      </c>
      <c r="Q698">
        <v>0</v>
      </c>
      <c r="R698">
        <v>3</v>
      </c>
      <c r="T698" t="s">
        <v>887</v>
      </c>
      <c r="X698" t="s">
        <v>70</v>
      </c>
      <c r="Y698" s="1">
        <v>0.67100000000000004</v>
      </c>
      <c r="Z698" t="s">
        <v>488</v>
      </c>
      <c r="AA698" t="s">
        <v>480</v>
      </c>
      <c r="AB698" t="s">
        <v>889</v>
      </c>
    </row>
    <row r="699" spans="1:28" x14ac:dyDescent="0.2">
      <c r="A699" t="s">
        <v>504</v>
      </c>
      <c r="B699" t="s">
        <v>542</v>
      </c>
      <c r="C699">
        <v>14753</v>
      </c>
      <c r="D699">
        <v>14753</v>
      </c>
      <c r="E699">
        <v>1</v>
      </c>
      <c r="F699" t="s">
        <v>481</v>
      </c>
      <c r="I699" t="s">
        <v>67</v>
      </c>
      <c r="J699">
        <v>381</v>
      </c>
      <c r="K699" s="1">
        <v>0.56100000000000005</v>
      </c>
      <c r="L699" t="s">
        <v>505</v>
      </c>
      <c r="M699" t="s">
        <v>513</v>
      </c>
      <c r="N699">
        <v>1557</v>
      </c>
      <c r="O699" t="s">
        <v>502</v>
      </c>
      <c r="P699" t="s">
        <v>494</v>
      </c>
      <c r="Q699">
        <v>0</v>
      </c>
      <c r="R699">
        <v>3</v>
      </c>
      <c r="T699" t="s">
        <v>887</v>
      </c>
      <c r="X699" t="s">
        <v>70</v>
      </c>
      <c r="Y699" s="1">
        <v>0.437</v>
      </c>
      <c r="Z699" t="s">
        <v>488</v>
      </c>
      <c r="AA699" t="s">
        <v>504</v>
      </c>
      <c r="AB699" t="s">
        <v>889</v>
      </c>
    </row>
    <row r="700" spans="1:28" x14ac:dyDescent="0.2">
      <c r="A700" t="s">
        <v>480</v>
      </c>
      <c r="B700" t="s">
        <v>542</v>
      </c>
      <c r="C700">
        <v>14780</v>
      </c>
      <c r="D700">
        <v>14780</v>
      </c>
      <c r="E700">
        <v>1</v>
      </c>
      <c r="F700" t="s">
        <v>481</v>
      </c>
      <c r="I700" t="s">
        <v>67</v>
      </c>
      <c r="J700">
        <v>354</v>
      </c>
      <c r="K700" s="1">
        <v>0.51400000000000001</v>
      </c>
      <c r="L700" t="s">
        <v>1162</v>
      </c>
      <c r="M700" t="s">
        <v>1163</v>
      </c>
      <c r="N700">
        <v>1441</v>
      </c>
      <c r="O700" t="s">
        <v>485</v>
      </c>
      <c r="P700" t="s">
        <v>494</v>
      </c>
      <c r="Q700">
        <v>0</v>
      </c>
      <c r="R700">
        <v>3</v>
      </c>
      <c r="T700" t="s">
        <v>887</v>
      </c>
      <c r="X700" t="s">
        <v>70</v>
      </c>
      <c r="Y700" s="1">
        <v>0.48599999999999999</v>
      </c>
      <c r="Z700" t="s">
        <v>504</v>
      </c>
      <c r="AA700" t="s">
        <v>480</v>
      </c>
      <c r="AB700" t="s">
        <v>889</v>
      </c>
    </row>
    <row r="701" spans="1:28" x14ac:dyDescent="0.2">
      <c r="A701" t="s">
        <v>480</v>
      </c>
      <c r="B701" t="s">
        <v>542</v>
      </c>
      <c r="C701">
        <v>14813</v>
      </c>
      <c r="D701">
        <v>14813</v>
      </c>
      <c r="E701">
        <v>1</v>
      </c>
      <c r="F701" t="s">
        <v>481</v>
      </c>
      <c r="I701" t="s">
        <v>67</v>
      </c>
      <c r="J701">
        <v>321</v>
      </c>
      <c r="K701" s="1">
        <v>0.439</v>
      </c>
      <c r="L701" t="s">
        <v>501</v>
      </c>
      <c r="M701" t="s">
        <v>1164</v>
      </c>
      <c r="N701">
        <v>1330</v>
      </c>
      <c r="O701" t="s">
        <v>502</v>
      </c>
      <c r="P701" t="s">
        <v>494</v>
      </c>
      <c r="Q701">
        <v>0</v>
      </c>
      <c r="R701">
        <v>3</v>
      </c>
      <c r="T701" t="s">
        <v>887</v>
      </c>
      <c r="X701" t="s">
        <v>70</v>
      </c>
      <c r="Y701" s="1">
        <v>0.55900000000000005</v>
      </c>
      <c r="Z701" t="s">
        <v>503</v>
      </c>
      <c r="AA701" t="s">
        <v>480</v>
      </c>
      <c r="AB701" t="s">
        <v>889</v>
      </c>
    </row>
    <row r="702" spans="1:28" x14ac:dyDescent="0.2">
      <c r="A702" t="s">
        <v>504</v>
      </c>
      <c r="B702" t="s">
        <v>542</v>
      </c>
      <c r="C702">
        <v>14834</v>
      </c>
      <c r="D702">
        <v>14834</v>
      </c>
      <c r="E702">
        <v>1</v>
      </c>
      <c r="F702" t="s">
        <v>481</v>
      </c>
      <c r="I702" t="s">
        <v>67</v>
      </c>
      <c r="J702">
        <v>300</v>
      </c>
      <c r="K702" s="1">
        <v>0.38900000000000001</v>
      </c>
      <c r="L702" t="s">
        <v>505</v>
      </c>
      <c r="M702" t="s">
        <v>1165</v>
      </c>
      <c r="N702">
        <v>1190</v>
      </c>
      <c r="O702" t="s">
        <v>502</v>
      </c>
      <c r="P702" t="s">
        <v>494</v>
      </c>
      <c r="Q702" s="3" t="s">
        <v>1311</v>
      </c>
      <c r="R702">
        <v>3</v>
      </c>
      <c r="T702" t="s">
        <v>887</v>
      </c>
      <c r="X702" t="s">
        <v>70</v>
      </c>
      <c r="Y702" s="1">
        <v>0.60699999999999998</v>
      </c>
      <c r="Z702" t="s">
        <v>488</v>
      </c>
      <c r="AA702" t="s">
        <v>504</v>
      </c>
      <c r="AB702" t="s">
        <v>889</v>
      </c>
    </row>
    <row r="703" spans="1:28" x14ac:dyDescent="0.2">
      <c r="A703" t="s">
        <v>503</v>
      </c>
      <c r="B703" t="s">
        <v>542</v>
      </c>
      <c r="C703">
        <v>15436</v>
      </c>
      <c r="D703">
        <v>15436</v>
      </c>
      <c r="E703">
        <v>1</v>
      </c>
      <c r="F703" t="s">
        <v>481</v>
      </c>
      <c r="H703" t="s">
        <v>1173</v>
      </c>
      <c r="I703" t="s">
        <v>67</v>
      </c>
      <c r="J703">
        <v>46</v>
      </c>
      <c r="K703" s="1">
        <v>0.40500000000000003</v>
      </c>
      <c r="L703" t="s">
        <v>511</v>
      </c>
      <c r="M703" t="s">
        <v>1197</v>
      </c>
      <c r="N703">
        <v>3058</v>
      </c>
      <c r="O703" t="s">
        <v>502</v>
      </c>
      <c r="P703" t="s">
        <v>486</v>
      </c>
      <c r="Q703" s="3">
        <v>5.5999999999999998E-234</v>
      </c>
      <c r="R703">
        <v>1</v>
      </c>
      <c r="T703" t="s">
        <v>1063</v>
      </c>
      <c r="X703" t="s">
        <v>70</v>
      </c>
      <c r="Y703" s="1">
        <v>0.59399999999999997</v>
      </c>
      <c r="Z703" t="s">
        <v>480</v>
      </c>
      <c r="AA703" t="s">
        <v>503</v>
      </c>
      <c r="AB703" t="s">
        <v>1065</v>
      </c>
    </row>
    <row r="704" spans="1:28" x14ac:dyDescent="0.2">
      <c r="A704" t="s">
        <v>480</v>
      </c>
      <c r="B704" t="s">
        <v>542</v>
      </c>
      <c r="C704">
        <v>15790</v>
      </c>
      <c r="D704">
        <v>15790</v>
      </c>
      <c r="E704">
        <v>1</v>
      </c>
      <c r="F704" t="s">
        <v>481</v>
      </c>
      <c r="K704" s="1">
        <v>0.59899999999999998</v>
      </c>
      <c r="L704" t="s">
        <v>501</v>
      </c>
      <c r="N704">
        <v>2016</v>
      </c>
      <c r="O704" t="s">
        <v>502</v>
      </c>
      <c r="Q704">
        <v>0</v>
      </c>
      <c r="Y704" s="1">
        <v>0.40100000000000002</v>
      </c>
      <c r="Z704" t="s">
        <v>503</v>
      </c>
      <c r="AA704" t="s">
        <v>480</v>
      </c>
    </row>
    <row r="705" spans="1:27" x14ac:dyDescent="0.2">
      <c r="A705" t="s">
        <v>504</v>
      </c>
      <c r="B705" t="s">
        <v>542</v>
      </c>
      <c r="C705">
        <v>15832</v>
      </c>
      <c r="D705">
        <v>15832</v>
      </c>
      <c r="E705">
        <v>1</v>
      </c>
      <c r="F705" t="s">
        <v>481</v>
      </c>
      <c r="K705" s="1">
        <v>0.53700000000000003</v>
      </c>
      <c r="L705" t="s">
        <v>505</v>
      </c>
      <c r="N705">
        <v>1651</v>
      </c>
      <c r="O705" t="s">
        <v>502</v>
      </c>
      <c r="Q705">
        <v>0</v>
      </c>
      <c r="Y705" s="1">
        <v>0.46200000000000002</v>
      </c>
      <c r="Z705" t="s">
        <v>488</v>
      </c>
      <c r="AA705" t="s">
        <v>504</v>
      </c>
    </row>
    <row r="706" spans="1:27" x14ac:dyDescent="0.2">
      <c r="A706" t="s">
        <v>480</v>
      </c>
      <c r="B706" t="s">
        <v>542</v>
      </c>
      <c r="C706">
        <v>15873</v>
      </c>
      <c r="D706">
        <v>15873</v>
      </c>
      <c r="E706">
        <v>1</v>
      </c>
      <c r="F706" t="s">
        <v>481</v>
      </c>
      <c r="K706" s="1">
        <v>0.41799999999999998</v>
      </c>
      <c r="L706" t="s">
        <v>501</v>
      </c>
      <c r="N706">
        <v>1243</v>
      </c>
      <c r="O706" t="s">
        <v>502</v>
      </c>
      <c r="Q706" s="3">
        <v>1.7999999999999998E-105</v>
      </c>
      <c r="Y706" s="1">
        <v>0.58099999999999996</v>
      </c>
      <c r="Z706" t="s">
        <v>503</v>
      </c>
      <c r="AA706" t="s">
        <v>480</v>
      </c>
    </row>
    <row r="707" spans="1:27" x14ac:dyDescent="0.2">
      <c r="A707" t="s">
        <v>504</v>
      </c>
      <c r="B707" t="s">
        <v>542</v>
      </c>
      <c r="C707">
        <v>15875</v>
      </c>
      <c r="D707">
        <v>15875</v>
      </c>
      <c r="E707">
        <v>1</v>
      </c>
      <c r="F707" t="s">
        <v>481</v>
      </c>
      <c r="K707" s="1">
        <v>0.41599999999999998</v>
      </c>
      <c r="L707" t="s">
        <v>505</v>
      </c>
      <c r="N707">
        <v>1230</v>
      </c>
      <c r="O707" t="s">
        <v>502</v>
      </c>
      <c r="Q707" s="3">
        <v>3.1000000000000003E-67</v>
      </c>
      <c r="Y707" s="1">
        <v>0.58199999999999996</v>
      </c>
      <c r="Z707" t="s">
        <v>488</v>
      </c>
      <c r="AA707" t="s">
        <v>504</v>
      </c>
    </row>
    <row r="708" spans="1:27" x14ac:dyDescent="0.2">
      <c r="A708" t="s">
        <v>503</v>
      </c>
      <c r="B708" t="s">
        <v>542</v>
      </c>
      <c r="C708">
        <v>15878</v>
      </c>
      <c r="D708">
        <v>15878</v>
      </c>
      <c r="E708">
        <v>1</v>
      </c>
      <c r="F708" t="s">
        <v>481</v>
      </c>
      <c r="K708" s="1">
        <v>0.40799999999999997</v>
      </c>
      <c r="L708" t="s">
        <v>511</v>
      </c>
      <c r="N708">
        <v>1221</v>
      </c>
      <c r="O708" t="s">
        <v>502</v>
      </c>
      <c r="Q708" s="3">
        <v>3.8000000000000001E-62</v>
      </c>
      <c r="Y708" s="1">
        <v>0.59</v>
      </c>
      <c r="Z708" t="s">
        <v>480</v>
      </c>
      <c r="AA708" t="s">
        <v>503</v>
      </c>
    </row>
    <row r="709" spans="1:27" x14ac:dyDescent="0.2">
      <c r="A709" t="s">
        <v>488</v>
      </c>
      <c r="B709" t="s">
        <v>542</v>
      </c>
      <c r="C709">
        <v>15882</v>
      </c>
      <c r="D709">
        <v>15882</v>
      </c>
      <c r="E709">
        <v>1</v>
      </c>
      <c r="F709" t="s">
        <v>481</v>
      </c>
      <c r="K709" s="1">
        <v>0.38400000000000001</v>
      </c>
      <c r="L709" t="s">
        <v>509</v>
      </c>
      <c r="N709">
        <v>1192</v>
      </c>
      <c r="O709" t="s">
        <v>502</v>
      </c>
      <c r="Q709" s="3">
        <v>3.2999999999999998E-24</v>
      </c>
      <c r="Y709" s="1">
        <v>0.61499999999999999</v>
      </c>
      <c r="Z709" t="s">
        <v>504</v>
      </c>
      <c r="AA709" t="s">
        <v>488</v>
      </c>
    </row>
    <row r="710" spans="1:27" x14ac:dyDescent="0.2">
      <c r="A710" t="s">
        <v>504</v>
      </c>
      <c r="B710" t="s">
        <v>542</v>
      </c>
      <c r="C710">
        <v>15884</v>
      </c>
      <c r="D710">
        <v>15884</v>
      </c>
      <c r="E710">
        <v>1</v>
      </c>
      <c r="F710" t="s">
        <v>481</v>
      </c>
      <c r="K710" s="1">
        <v>0.372</v>
      </c>
      <c r="L710" t="s">
        <v>505</v>
      </c>
      <c r="N710">
        <v>1152</v>
      </c>
      <c r="O710" t="s">
        <v>502</v>
      </c>
      <c r="Q710" s="3">
        <v>6.6999999999999997E-20</v>
      </c>
      <c r="Y710" s="1">
        <v>0.628</v>
      </c>
      <c r="Z710" t="s">
        <v>488</v>
      </c>
      <c r="AA710" t="s">
        <v>504</v>
      </c>
    </row>
    <row r="711" spans="1:27" x14ac:dyDescent="0.2">
      <c r="A711" t="s">
        <v>504</v>
      </c>
      <c r="B711" t="s">
        <v>542</v>
      </c>
      <c r="C711">
        <v>16454</v>
      </c>
      <c r="D711">
        <v>16454</v>
      </c>
      <c r="E711">
        <v>1</v>
      </c>
      <c r="F711" t="s">
        <v>481</v>
      </c>
      <c r="K711" s="1">
        <v>0.53800000000000003</v>
      </c>
      <c r="L711" t="s">
        <v>531</v>
      </c>
      <c r="N711">
        <v>1717</v>
      </c>
      <c r="O711" t="s">
        <v>485</v>
      </c>
      <c r="Q711" s="3">
        <v>8.0000000000000004E-32</v>
      </c>
      <c r="Y711" s="1">
        <v>0.46100000000000002</v>
      </c>
      <c r="Z711" t="s">
        <v>503</v>
      </c>
      <c r="AA711" t="s">
        <v>504</v>
      </c>
    </row>
    <row r="712" spans="1:27" x14ac:dyDescent="0.2">
      <c r="A712" t="s">
        <v>488</v>
      </c>
      <c r="B712" t="s">
        <v>542</v>
      </c>
      <c r="C712">
        <v>16501</v>
      </c>
      <c r="D712">
        <v>16501</v>
      </c>
      <c r="E712">
        <v>1</v>
      </c>
      <c r="F712" t="s">
        <v>481</v>
      </c>
      <c r="K712" s="1">
        <v>0.67900000000000005</v>
      </c>
      <c r="L712" t="s">
        <v>1155</v>
      </c>
      <c r="N712">
        <v>2313</v>
      </c>
      <c r="O712" t="s">
        <v>485</v>
      </c>
      <c r="Q712" s="3">
        <v>1.7000000000000001E-163</v>
      </c>
      <c r="Y712" s="1">
        <v>0.32</v>
      </c>
      <c r="Z712" t="s">
        <v>503</v>
      </c>
      <c r="AA712" t="s">
        <v>488</v>
      </c>
    </row>
    <row r="713" spans="1:27" x14ac:dyDescent="0.2">
      <c r="A713" t="s">
        <v>1312</v>
      </c>
      <c r="B713" t="s">
        <v>542</v>
      </c>
      <c r="C713">
        <v>16525</v>
      </c>
      <c r="D713">
        <v>16526</v>
      </c>
      <c r="E713">
        <v>2</v>
      </c>
      <c r="F713" t="s">
        <v>481</v>
      </c>
      <c r="K713" s="1">
        <v>0.377</v>
      </c>
      <c r="L713" t="s">
        <v>1313</v>
      </c>
      <c r="N713" t="s">
        <v>1314</v>
      </c>
      <c r="O713" t="s">
        <v>486</v>
      </c>
      <c r="Q713" s="3">
        <v>1.2000000000000001E-11</v>
      </c>
      <c r="Z713" t="s">
        <v>1145</v>
      </c>
      <c r="AA713" t="s">
        <v>1312</v>
      </c>
    </row>
    <row r="714" spans="1:27" x14ac:dyDescent="0.2">
      <c r="A714" t="s">
        <v>480</v>
      </c>
      <c r="B714" t="s">
        <v>542</v>
      </c>
      <c r="C714">
        <v>16528</v>
      </c>
      <c r="D714">
        <v>16528</v>
      </c>
      <c r="E714">
        <v>1</v>
      </c>
      <c r="F714" t="s">
        <v>481</v>
      </c>
      <c r="K714" s="1">
        <v>0.35299999999999998</v>
      </c>
      <c r="L714" t="s">
        <v>501</v>
      </c>
      <c r="N714">
        <v>2663</v>
      </c>
      <c r="O714" t="s">
        <v>502</v>
      </c>
      <c r="Q714" s="3">
        <v>5.0999999999999999E-133</v>
      </c>
      <c r="Y714" s="1">
        <v>0.26500000000000001</v>
      </c>
      <c r="Z714" t="s">
        <v>503</v>
      </c>
      <c r="AA714" t="s">
        <v>480</v>
      </c>
    </row>
    <row r="715" spans="1:27" x14ac:dyDescent="0.2">
      <c r="A715" t="s">
        <v>488</v>
      </c>
      <c r="B715" t="s">
        <v>542</v>
      </c>
      <c r="C715">
        <v>16528</v>
      </c>
      <c r="D715">
        <v>16528</v>
      </c>
      <c r="E715">
        <v>1</v>
      </c>
      <c r="F715" t="s">
        <v>481</v>
      </c>
      <c r="K715" s="1">
        <v>0.38100000000000001</v>
      </c>
      <c r="L715" t="s">
        <v>1155</v>
      </c>
      <c r="N715">
        <v>2663</v>
      </c>
      <c r="O715" t="s">
        <v>485</v>
      </c>
      <c r="Q715" s="3">
        <v>7.6999999999999995E-13</v>
      </c>
      <c r="Y715" s="1">
        <v>0.26500000000000001</v>
      </c>
      <c r="Z715" t="s">
        <v>503</v>
      </c>
      <c r="AA715" t="s">
        <v>488</v>
      </c>
    </row>
    <row r="716" spans="1:27" x14ac:dyDescent="0.2">
      <c r="A716" t="s">
        <v>480</v>
      </c>
      <c r="B716" t="s">
        <v>542</v>
      </c>
      <c r="C716">
        <v>16565</v>
      </c>
      <c r="D716">
        <v>16565</v>
      </c>
      <c r="E716">
        <v>1</v>
      </c>
      <c r="F716" t="s">
        <v>481</v>
      </c>
      <c r="K716" s="1">
        <v>0.21199999999999999</v>
      </c>
      <c r="L716" t="s">
        <v>483</v>
      </c>
      <c r="N716">
        <v>3125</v>
      </c>
      <c r="O716" t="s">
        <v>485</v>
      </c>
      <c r="Q716" s="3">
        <v>7.5999999999999994E-272</v>
      </c>
      <c r="Y716" s="1">
        <v>0.78600000000000003</v>
      </c>
      <c r="Z716" t="s">
        <v>488</v>
      </c>
      <c r="AA716" t="s">
        <v>480</v>
      </c>
    </row>
    <row r="717" spans="1:27" x14ac:dyDescent="0.2">
      <c r="A717" t="s">
        <v>504</v>
      </c>
      <c r="B717" t="s">
        <v>542</v>
      </c>
      <c r="C717">
        <v>16572</v>
      </c>
      <c r="D717">
        <v>16572</v>
      </c>
      <c r="E717">
        <v>1</v>
      </c>
      <c r="F717" t="s">
        <v>481</v>
      </c>
      <c r="K717" s="1">
        <v>0.224</v>
      </c>
      <c r="L717" t="s">
        <v>505</v>
      </c>
      <c r="N717">
        <v>3151</v>
      </c>
      <c r="O717" t="s">
        <v>502</v>
      </c>
      <c r="Q717">
        <v>0</v>
      </c>
      <c r="Y717" s="1">
        <v>0.77300000000000002</v>
      </c>
      <c r="Z717" t="s">
        <v>488</v>
      </c>
      <c r="AA717" t="s">
        <v>504</v>
      </c>
    </row>
    <row r="718" spans="1:27" x14ac:dyDescent="0.2">
      <c r="A718" t="s">
        <v>480</v>
      </c>
      <c r="B718" t="s">
        <v>542</v>
      </c>
      <c r="C718">
        <v>16575</v>
      </c>
      <c r="D718">
        <v>16575</v>
      </c>
      <c r="E718">
        <v>1</v>
      </c>
      <c r="F718" t="s">
        <v>481</v>
      </c>
      <c r="K718" s="1">
        <v>0.59099999999999997</v>
      </c>
      <c r="L718" t="s">
        <v>501</v>
      </c>
      <c r="N718">
        <v>3141</v>
      </c>
      <c r="O718" t="s">
        <v>502</v>
      </c>
      <c r="Q718">
        <v>0</v>
      </c>
      <c r="Y718" s="1">
        <v>0.40799999999999997</v>
      </c>
      <c r="Z718" t="s">
        <v>503</v>
      </c>
      <c r="AA718" t="s">
        <v>480</v>
      </c>
    </row>
    <row r="719" spans="1:27" x14ac:dyDescent="0.2">
      <c r="A719" t="s">
        <v>534</v>
      </c>
      <c r="B719" t="s">
        <v>542</v>
      </c>
      <c r="C719">
        <v>16588</v>
      </c>
      <c r="D719">
        <v>16587</v>
      </c>
      <c r="E719">
        <v>0</v>
      </c>
      <c r="F719" t="s">
        <v>481</v>
      </c>
      <c r="K719" s="1">
        <v>0.21299999999999999</v>
      </c>
      <c r="L719" t="e">
        <f>+CC</f>
        <v>#NAME?</v>
      </c>
      <c r="N719">
        <v>3173</v>
      </c>
      <c r="O719" t="s">
        <v>498</v>
      </c>
      <c r="Q719">
        <v>0</v>
      </c>
      <c r="AA719" t="s">
        <v>534</v>
      </c>
    </row>
    <row r="720" spans="1:27" x14ac:dyDescent="0.2">
      <c r="A720" t="s">
        <v>504</v>
      </c>
      <c r="B720" t="s">
        <v>542</v>
      </c>
      <c r="C720">
        <v>16591</v>
      </c>
      <c r="D720">
        <v>16591</v>
      </c>
      <c r="E720">
        <v>1</v>
      </c>
      <c r="F720" t="s">
        <v>481</v>
      </c>
      <c r="K720" s="1">
        <v>0.36899999999999999</v>
      </c>
      <c r="L720" t="s">
        <v>531</v>
      </c>
      <c r="N720">
        <v>3201</v>
      </c>
      <c r="O720" t="s">
        <v>485</v>
      </c>
      <c r="Q720">
        <v>0</v>
      </c>
      <c r="Y720" s="1">
        <v>0.58499999999999996</v>
      </c>
      <c r="Z720" t="s">
        <v>503</v>
      </c>
      <c r="AA720" t="s">
        <v>504</v>
      </c>
    </row>
    <row r="721" spans="1:28" x14ac:dyDescent="0.2">
      <c r="A721" t="s">
        <v>480</v>
      </c>
      <c r="B721" t="s">
        <v>542</v>
      </c>
      <c r="C721">
        <v>16592</v>
      </c>
      <c r="D721">
        <v>16592</v>
      </c>
      <c r="E721">
        <v>1</v>
      </c>
      <c r="F721" t="s">
        <v>481</v>
      </c>
      <c r="K721" s="1">
        <v>0.35299999999999998</v>
      </c>
      <c r="L721" t="s">
        <v>501</v>
      </c>
      <c r="N721">
        <v>3182</v>
      </c>
      <c r="O721" t="s">
        <v>502</v>
      </c>
      <c r="Q721" s="3">
        <v>3.0000000000000001E-236</v>
      </c>
      <c r="Y721" s="1">
        <v>0.63900000000000001</v>
      </c>
      <c r="Z721" t="s">
        <v>503</v>
      </c>
      <c r="AA721" t="s">
        <v>480</v>
      </c>
    </row>
    <row r="722" spans="1:28" x14ac:dyDescent="0.2">
      <c r="A722" t="s">
        <v>504</v>
      </c>
      <c r="B722" t="s">
        <v>542</v>
      </c>
      <c r="C722">
        <v>16593</v>
      </c>
      <c r="D722">
        <v>16593</v>
      </c>
      <c r="E722">
        <v>1</v>
      </c>
      <c r="F722" t="s">
        <v>481</v>
      </c>
      <c r="K722" s="1">
        <v>0.36</v>
      </c>
      <c r="L722" t="s">
        <v>505</v>
      </c>
      <c r="N722">
        <v>3152</v>
      </c>
      <c r="O722" t="s">
        <v>502</v>
      </c>
      <c r="Q722" s="3">
        <v>2.9E-247</v>
      </c>
      <c r="Y722" s="1">
        <v>0.378</v>
      </c>
      <c r="Z722" t="s">
        <v>488</v>
      </c>
      <c r="AA722" t="s">
        <v>504</v>
      </c>
    </row>
    <row r="723" spans="1:28" x14ac:dyDescent="0.2">
      <c r="A723" t="s">
        <v>87</v>
      </c>
      <c r="B723" t="s">
        <v>571</v>
      </c>
      <c r="C723">
        <v>1</v>
      </c>
      <c r="D723">
        <v>119895</v>
      </c>
      <c r="E723">
        <v>1524</v>
      </c>
      <c r="F723" t="s">
        <v>33</v>
      </c>
      <c r="T723" t="s">
        <v>600</v>
      </c>
      <c r="U723" t="s">
        <v>601</v>
      </c>
      <c r="X723" t="s">
        <v>90</v>
      </c>
      <c r="AB723" t="s">
        <v>602</v>
      </c>
    </row>
    <row r="724" spans="1:28" x14ac:dyDescent="0.2">
      <c r="A724" t="s">
        <v>603</v>
      </c>
      <c r="B724" t="s">
        <v>571</v>
      </c>
      <c r="C724">
        <v>2528</v>
      </c>
      <c r="D724">
        <v>13921</v>
      </c>
      <c r="E724">
        <v>11394</v>
      </c>
      <c r="F724" t="s">
        <v>31</v>
      </c>
      <c r="T724" t="s">
        <v>604</v>
      </c>
      <c r="U724" t="s">
        <v>605</v>
      </c>
      <c r="X724" t="s">
        <v>606</v>
      </c>
      <c r="AB724" t="s">
        <v>607</v>
      </c>
    </row>
    <row r="725" spans="1:28" x14ac:dyDescent="0.2">
      <c r="A725" t="s">
        <v>608</v>
      </c>
      <c r="B725" t="s">
        <v>571</v>
      </c>
      <c r="C725">
        <v>61202</v>
      </c>
      <c r="D725">
        <v>64831</v>
      </c>
      <c r="E725">
        <v>3630</v>
      </c>
      <c r="F725" t="s">
        <v>33</v>
      </c>
      <c r="S725" t="s">
        <v>609</v>
      </c>
      <c r="T725" t="s">
        <v>610</v>
      </c>
      <c r="U725" t="s">
        <v>611</v>
      </c>
      <c r="X725" t="s">
        <v>612</v>
      </c>
      <c r="AB725" t="s">
        <v>613</v>
      </c>
    </row>
    <row r="726" spans="1:28" x14ac:dyDescent="0.2">
      <c r="A726" t="s">
        <v>614</v>
      </c>
      <c r="B726" t="s">
        <v>571</v>
      </c>
      <c r="C726">
        <v>57972</v>
      </c>
      <c r="D726">
        <v>60323</v>
      </c>
      <c r="E726">
        <v>2352</v>
      </c>
      <c r="F726" t="s">
        <v>31</v>
      </c>
      <c r="T726" t="s">
        <v>615</v>
      </c>
      <c r="U726" t="s">
        <v>616</v>
      </c>
      <c r="X726" t="s">
        <v>617</v>
      </c>
      <c r="AB726" t="s">
        <v>618</v>
      </c>
    </row>
    <row r="727" spans="1:28" x14ac:dyDescent="0.2">
      <c r="A727" t="s">
        <v>619</v>
      </c>
      <c r="B727" t="s">
        <v>571</v>
      </c>
      <c r="C727">
        <v>50111</v>
      </c>
      <c r="D727">
        <v>52333</v>
      </c>
      <c r="E727">
        <v>2223</v>
      </c>
      <c r="F727" t="s">
        <v>33</v>
      </c>
      <c r="T727" t="s">
        <v>620</v>
      </c>
      <c r="U727" t="s">
        <v>621</v>
      </c>
      <c r="X727" t="s">
        <v>622</v>
      </c>
      <c r="AB727" t="s">
        <v>623</v>
      </c>
    </row>
    <row r="728" spans="1:28" x14ac:dyDescent="0.2">
      <c r="A728" t="s">
        <v>624</v>
      </c>
      <c r="B728" t="s">
        <v>571</v>
      </c>
      <c r="C728">
        <v>28096</v>
      </c>
      <c r="D728">
        <v>30168</v>
      </c>
      <c r="E728">
        <v>2073</v>
      </c>
      <c r="F728" t="s">
        <v>33</v>
      </c>
      <c r="T728" t="s">
        <v>625</v>
      </c>
      <c r="U728" t="s">
        <v>626</v>
      </c>
      <c r="X728" t="s">
        <v>627</v>
      </c>
      <c r="AB728" t="s">
        <v>628</v>
      </c>
    </row>
    <row r="729" spans="1:28" x14ac:dyDescent="0.2">
      <c r="A729" t="s">
        <v>32</v>
      </c>
      <c r="B729" t="s">
        <v>571</v>
      </c>
      <c r="C729">
        <v>82309</v>
      </c>
      <c r="D729">
        <v>84186</v>
      </c>
      <c r="E729">
        <v>1878</v>
      </c>
      <c r="F729" t="s">
        <v>33</v>
      </c>
      <c r="G729" t="s">
        <v>152</v>
      </c>
      <c r="T729" t="s">
        <v>629</v>
      </c>
      <c r="U729" t="s">
        <v>630</v>
      </c>
      <c r="X729" t="s">
        <v>36</v>
      </c>
      <c r="AB729" t="s">
        <v>631</v>
      </c>
    </row>
    <row r="730" spans="1:28" x14ac:dyDescent="0.2">
      <c r="A730" t="s">
        <v>67</v>
      </c>
      <c r="B730" t="s">
        <v>571</v>
      </c>
      <c r="C730">
        <v>18822</v>
      </c>
      <c r="D730">
        <v>20513</v>
      </c>
      <c r="E730">
        <v>1692</v>
      </c>
      <c r="F730" t="s">
        <v>31</v>
      </c>
      <c r="T730" t="s">
        <v>632</v>
      </c>
      <c r="U730" t="s">
        <v>633</v>
      </c>
      <c r="X730" t="s">
        <v>70</v>
      </c>
      <c r="AB730" t="s">
        <v>634</v>
      </c>
    </row>
    <row r="731" spans="1:28" x14ac:dyDescent="0.2">
      <c r="A731" t="s">
        <v>67</v>
      </c>
      <c r="B731" t="s">
        <v>571</v>
      </c>
      <c r="C731">
        <v>69335</v>
      </c>
      <c r="D731">
        <v>70810</v>
      </c>
      <c r="E731">
        <v>1476</v>
      </c>
      <c r="F731" t="s">
        <v>33</v>
      </c>
      <c r="T731" t="s">
        <v>635</v>
      </c>
      <c r="U731" t="s">
        <v>636</v>
      </c>
      <c r="X731" t="s">
        <v>70</v>
      </c>
      <c r="AB731" t="s">
        <v>637</v>
      </c>
    </row>
    <row r="732" spans="1:28" x14ac:dyDescent="0.2">
      <c r="A732" t="s">
        <v>67</v>
      </c>
      <c r="B732" t="s">
        <v>571</v>
      </c>
      <c r="C732">
        <v>44338</v>
      </c>
      <c r="D732">
        <v>45855</v>
      </c>
      <c r="E732">
        <v>1518</v>
      </c>
      <c r="F732" t="s">
        <v>33</v>
      </c>
      <c r="T732" t="s">
        <v>638</v>
      </c>
      <c r="U732" t="s">
        <v>639</v>
      </c>
      <c r="X732" t="s">
        <v>70</v>
      </c>
      <c r="AB732" t="s">
        <v>640</v>
      </c>
    </row>
    <row r="733" spans="1:28" x14ac:dyDescent="0.2">
      <c r="A733" t="s">
        <v>67</v>
      </c>
      <c r="B733" t="s">
        <v>571</v>
      </c>
      <c r="C733">
        <v>100798</v>
      </c>
      <c r="D733">
        <v>102288</v>
      </c>
      <c r="E733">
        <v>1491</v>
      </c>
      <c r="F733" t="s">
        <v>33</v>
      </c>
      <c r="T733" t="s">
        <v>641</v>
      </c>
      <c r="U733" t="s">
        <v>642</v>
      </c>
      <c r="X733" t="s">
        <v>70</v>
      </c>
      <c r="AB733" t="s">
        <v>643</v>
      </c>
    </row>
    <row r="734" spans="1:28" x14ac:dyDescent="0.2">
      <c r="A734" t="s">
        <v>644</v>
      </c>
      <c r="B734" t="s">
        <v>571</v>
      </c>
      <c r="C734">
        <v>85552</v>
      </c>
      <c r="D734">
        <v>86997</v>
      </c>
      <c r="E734">
        <v>1446</v>
      </c>
      <c r="F734" t="s">
        <v>33</v>
      </c>
      <c r="G734" t="s">
        <v>645</v>
      </c>
      <c r="T734" t="s">
        <v>646</v>
      </c>
      <c r="U734" t="s">
        <v>647</v>
      </c>
      <c r="X734" t="s">
        <v>648</v>
      </c>
      <c r="AB734" t="s">
        <v>649</v>
      </c>
    </row>
    <row r="735" spans="1:28" x14ac:dyDescent="0.2">
      <c r="A735" t="s">
        <v>650</v>
      </c>
      <c r="B735" t="s">
        <v>571</v>
      </c>
      <c r="C735">
        <v>21843</v>
      </c>
      <c r="D735">
        <v>23219</v>
      </c>
      <c r="E735">
        <v>1377</v>
      </c>
      <c r="F735" t="s">
        <v>31</v>
      </c>
      <c r="T735" t="s">
        <v>651</v>
      </c>
      <c r="U735" t="s">
        <v>652</v>
      </c>
      <c r="X735" t="s">
        <v>653</v>
      </c>
      <c r="AB735" t="s">
        <v>654</v>
      </c>
    </row>
    <row r="736" spans="1:28" x14ac:dyDescent="0.2">
      <c r="A736" t="s">
        <v>655</v>
      </c>
      <c r="B736" t="s">
        <v>571</v>
      </c>
      <c r="C736">
        <v>54911</v>
      </c>
      <c r="D736">
        <v>56281</v>
      </c>
      <c r="E736">
        <v>1371</v>
      </c>
      <c r="F736" t="s">
        <v>31</v>
      </c>
      <c r="T736" t="s">
        <v>656</v>
      </c>
      <c r="U736" t="s">
        <v>657</v>
      </c>
      <c r="X736" t="s">
        <v>658</v>
      </c>
      <c r="AB736" t="s">
        <v>659</v>
      </c>
    </row>
    <row r="737" spans="1:28" x14ac:dyDescent="0.2">
      <c r="A737" t="s">
        <v>660</v>
      </c>
      <c r="B737" t="s">
        <v>571</v>
      </c>
      <c r="C737">
        <v>46945</v>
      </c>
      <c r="D737">
        <v>48288</v>
      </c>
      <c r="E737">
        <v>1344</v>
      </c>
      <c r="F737" t="s">
        <v>33</v>
      </c>
      <c r="T737" t="s">
        <v>661</v>
      </c>
      <c r="U737" t="s">
        <v>662</v>
      </c>
      <c r="X737" t="s">
        <v>663</v>
      </c>
      <c r="AB737" t="s">
        <v>664</v>
      </c>
    </row>
    <row r="738" spans="1:28" x14ac:dyDescent="0.2">
      <c r="A738" t="s">
        <v>665</v>
      </c>
      <c r="B738" t="s">
        <v>571</v>
      </c>
      <c r="C738">
        <v>91355</v>
      </c>
      <c r="D738">
        <v>92692</v>
      </c>
      <c r="E738">
        <v>1338</v>
      </c>
      <c r="F738" t="s">
        <v>31</v>
      </c>
      <c r="G738" t="s">
        <v>666</v>
      </c>
      <c r="T738" t="s">
        <v>667</v>
      </c>
      <c r="U738" t="s">
        <v>668</v>
      </c>
      <c r="V738" t="s">
        <v>669</v>
      </c>
      <c r="X738" t="s">
        <v>670</v>
      </c>
      <c r="AB738" t="s">
        <v>671</v>
      </c>
    </row>
    <row r="739" spans="1:28" x14ac:dyDescent="0.2">
      <c r="A739" t="s">
        <v>672</v>
      </c>
      <c r="B739" t="s">
        <v>571</v>
      </c>
      <c r="C739">
        <v>35079</v>
      </c>
      <c r="D739">
        <v>36365</v>
      </c>
      <c r="E739">
        <v>1287</v>
      </c>
      <c r="F739" t="s">
        <v>33</v>
      </c>
      <c r="G739" t="s">
        <v>673</v>
      </c>
      <c r="T739" t="s">
        <v>674</v>
      </c>
      <c r="U739" t="s">
        <v>675</v>
      </c>
      <c r="X739" t="s">
        <v>676</v>
      </c>
      <c r="AB739" t="s">
        <v>677</v>
      </c>
    </row>
    <row r="740" spans="1:28" x14ac:dyDescent="0.2">
      <c r="A740" t="s">
        <v>681</v>
      </c>
      <c r="B740" t="s">
        <v>571</v>
      </c>
      <c r="C740">
        <v>110524</v>
      </c>
      <c r="D740">
        <v>111786</v>
      </c>
      <c r="E740">
        <v>1263</v>
      </c>
      <c r="F740" t="s">
        <v>33</v>
      </c>
      <c r="T740" t="s">
        <v>682</v>
      </c>
      <c r="U740" t="s">
        <v>683</v>
      </c>
      <c r="X740" t="s">
        <v>684</v>
      </c>
      <c r="AB740" t="s">
        <v>685</v>
      </c>
    </row>
    <row r="741" spans="1:28" x14ac:dyDescent="0.2">
      <c r="A741" t="s">
        <v>686</v>
      </c>
      <c r="B741" t="s">
        <v>571</v>
      </c>
      <c r="C741">
        <v>36906</v>
      </c>
      <c r="D741">
        <v>38144</v>
      </c>
      <c r="E741">
        <v>1239</v>
      </c>
      <c r="F741" t="s">
        <v>31</v>
      </c>
      <c r="G741" t="s">
        <v>687</v>
      </c>
      <c r="S741" t="s">
        <v>688</v>
      </c>
      <c r="T741" t="s">
        <v>689</v>
      </c>
      <c r="U741" t="s">
        <v>690</v>
      </c>
      <c r="W741" t="s">
        <v>691</v>
      </c>
      <c r="X741" t="s">
        <v>692</v>
      </c>
      <c r="AB741" t="s">
        <v>693</v>
      </c>
    </row>
    <row r="742" spans="1:28" x14ac:dyDescent="0.2">
      <c r="A742" t="s">
        <v>694</v>
      </c>
      <c r="B742" t="s">
        <v>571</v>
      </c>
      <c r="C742">
        <v>48291</v>
      </c>
      <c r="D742">
        <v>49505</v>
      </c>
      <c r="E742">
        <v>1215</v>
      </c>
      <c r="F742" t="s">
        <v>33</v>
      </c>
      <c r="G742" t="s">
        <v>695</v>
      </c>
      <c r="T742" t="s">
        <v>696</v>
      </c>
      <c r="U742" t="s">
        <v>697</v>
      </c>
      <c r="V742" t="s">
        <v>698</v>
      </c>
      <c r="X742" t="s">
        <v>699</v>
      </c>
      <c r="AB742" t="s">
        <v>700</v>
      </c>
    </row>
    <row r="743" spans="1:28" x14ac:dyDescent="0.2">
      <c r="A743" t="s">
        <v>113</v>
      </c>
      <c r="B743" t="s">
        <v>571</v>
      </c>
      <c r="C743">
        <v>117345</v>
      </c>
      <c r="D743">
        <v>118361</v>
      </c>
      <c r="E743">
        <v>1017</v>
      </c>
      <c r="F743" t="s">
        <v>33</v>
      </c>
      <c r="G743" t="s">
        <v>104</v>
      </c>
      <c r="S743" t="s">
        <v>114</v>
      </c>
      <c r="T743" t="s">
        <v>678</v>
      </c>
      <c r="U743" t="s">
        <v>679</v>
      </c>
      <c r="X743" t="s">
        <v>117</v>
      </c>
      <c r="AB743" t="s">
        <v>680</v>
      </c>
    </row>
    <row r="744" spans="1:28" x14ac:dyDescent="0.2">
      <c r="A744" t="s">
        <v>32</v>
      </c>
      <c r="B744" t="s">
        <v>571</v>
      </c>
      <c r="C744">
        <v>25994</v>
      </c>
      <c r="D744">
        <v>27175</v>
      </c>
      <c r="E744">
        <v>1182</v>
      </c>
      <c r="F744" t="s">
        <v>31</v>
      </c>
      <c r="G744" t="s">
        <v>152</v>
      </c>
      <c r="T744" t="s">
        <v>701</v>
      </c>
      <c r="U744" t="s">
        <v>702</v>
      </c>
      <c r="X744" t="s">
        <v>36</v>
      </c>
      <c r="AB744" t="s">
        <v>703</v>
      </c>
    </row>
    <row r="745" spans="1:28" x14ac:dyDescent="0.2">
      <c r="A745" t="s">
        <v>704</v>
      </c>
      <c r="B745" t="s">
        <v>571</v>
      </c>
      <c r="C745">
        <v>24798</v>
      </c>
      <c r="D745">
        <v>25955</v>
      </c>
      <c r="E745">
        <v>1158</v>
      </c>
      <c r="F745" t="s">
        <v>31</v>
      </c>
      <c r="G745" t="s">
        <v>645</v>
      </c>
      <c r="T745" t="s">
        <v>705</v>
      </c>
      <c r="U745" t="s">
        <v>706</v>
      </c>
      <c r="X745" t="s">
        <v>707</v>
      </c>
      <c r="AB745" t="s">
        <v>708</v>
      </c>
    </row>
    <row r="746" spans="1:28" x14ac:dyDescent="0.2">
      <c r="A746" t="s">
        <v>67</v>
      </c>
      <c r="B746" t="s">
        <v>571</v>
      </c>
      <c r="C746">
        <v>104141</v>
      </c>
      <c r="D746">
        <v>105274</v>
      </c>
      <c r="E746">
        <v>1134</v>
      </c>
      <c r="F746" t="s">
        <v>31</v>
      </c>
      <c r="T746" t="s">
        <v>709</v>
      </c>
      <c r="U746" t="s">
        <v>710</v>
      </c>
      <c r="X746" t="s">
        <v>70</v>
      </c>
      <c r="AB746" t="s">
        <v>711</v>
      </c>
    </row>
    <row r="747" spans="1:28" x14ac:dyDescent="0.2">
      <c r="A747" t="s">
        <v>712</v>
      </c>
      <c r="B747" t="s">
        <v>571</v>
      </c>
      <c r="C747">
        <v>45852</v>
      </c>
      <c r="D747">
        <v>46940</v>
      </c>
      <c r="E747">
        <v>1089</v>
      </c>
      <c r="F747" t="s">
        <v>33</v>
      </c>
      <c r="G747" t="s">
        <v>695</v>
      </c>
      <c r="T747" t="s">
        <v>713</v>
      </c>
      <c r="U747" t="s">
        <v>714</v>
      </c>
      <c r="V747" t="s">
        <v>698</v>
      </c>
      <c r="X747" t="s">
        <v>715</v>
      </c>
      <c r="AB747" t="s">
        <v>716</v>
      </c>
    </row>
    <row r="748" spans="1:28" x14ac:dyDescent="0.2">
      <c r="A748" t="s">
        <v>67</v>
      </c>
      <c r="B748" t="s">
        <v>571</v>
      </c>
      <c r="C748">
        <v>115503</v>
      </c>
      <c r="D748">
        <v>116540</v>
      </c>
      <c r="E748">
        <v>1038</v>
      </c>
      <c r="F748" t="s">
        <v>33</v>
      </c>
      <c r="T748" t="s">
        <v>717</v>
      </c>
      <c r="U748" t="s">
        <v>718</v>
      </c>
      <c r="X748" t="s">
        <v>70</v>
      </c>
      <c r="AB748" t="s">
        <v>719</v>
      </c>
    </row>
    <row r="749" spans="1:28" x14ac:dyDescent="0.2">
      <c r="A749" t="s">
        <v>723</v>
      </c>
      <c r="B749" t="s">
        <v>571</v>
      </c>
      <c r="C749">
        <v>93862</v>
      </c>
      <c r="D749">
        <v>94866</v>
      </c>
      <c r="E749">
        <v>1005</v>
      </c>
      <c r="F749" t="s">
        <v>33</v>
      </c>
      <c r="T749" t="s">
        <v>724</v>
      </c>
      <c r="U749" t="s">
        <v>725</v>
      </c>
      <c r="X749" t="s">
        <v>726</v>
      </c>
      <c r="AB749" t="s">
        <v>727</v>
      </c>
    </row>
    <row r="750" spans="1:28" x14ac:dyDescent="0.2">
      <c r="A750" t="s">
        <v>694</v>
      </c>
      <c r="B750" t="s">
        <v>571</v>
      </c>
      <c r="C750">
        <v>53037</v>
      </c>
      <c r="D750">
        <v>54026</v>
      </c>
      <c r="E750">
        <v>990</v>
      </c>
      <c r="F750" t="s">
        <v>31</v>
      </c>
      <c r="T750" t="s">
        <v>720</v>
      </c>
      <c r="U750" t="s">
        <v>721</v>
      </c>
      <c r="V750" t="s">
        <v>698</v>
      </c>
      <c r="X750" t="s">
        <v>699</v>
      </c>
      <c r="AB750" t="s">
        <v>722</v>
      </c>
    </row>
    <row r="751" spans="1:28" x14ac:dyDescent="0.2">
      <c r="A751" t="s">
        <v>655</v>
      </c>
      <c r="B751" t="s">
        <v>571</v>
      </c>
      <c r="C751">
        <v>41411</v>
      </c>
      <c r="D751">
        <v>42397</v>
      </c>
      <c r="E751">
        <v>987</v>
      </c>
      <c r="F751" t="s">
        <v>33</v>
      </c>
      <c r="G751" t="s">
        <v>695</v>
      </c>
      <c r="T751" t="s">
        <v>728</v>
      </c>
      <c r="U751" t="s">
        <v>729</v>
      </c>
      <c r="V751" t="s">
        <v>698</v>
      </c>
      <c r="X751" t="s">
        <v>658</v>
      </c>
      <c r="AB751" t="s">
        <v>730</v>
      </c>
    </row>
    <row r="752" spans="1:28" x14ac:dyDescent="0.2">
      <c r="A752" t="s">
        <v>731</v>
      </c>
      <c r="B752" t="s">
        <v>571</v>
      </c>
      <c r="C752">
        <v>56854</v>
      </c>
      <c r="D752">
        <v>57807</v>
      </c>
      <c r="E752">
        <v>954</v>
      </c>
      <c r="F752" t="s">
        <v>33</v>
      </c>
      <c r="T752" t="s">
        <v>732</v>
      </c>
      <c r="U752" t="s">
        <v>733</v>
      </c>
      <c r="X752" t="s">
        <v>734</v>
      </c>
      <c r="AB752" t="s">
        <v>735</v>
      </c>
    </row>
    <row r="753" spans="1:28" x14ac:dyDescent="0.2">
      <c r="A753" t="s">
        <v>736</v>
      </c>
      <c r="B753" t="s">
        <v>571</v>
      </c>
      <c r="C753">
        <v>20523</v>
      </c>
      <c r="D753">
        <v>21479</v>
      </c>
      <c r="E753">
        <v>957</v>
      </c>
      <c r="F753" t="s">
        <v>33</v>
      </c>
      <c r="T753" t="s">
        <v>737</v>
      </c>
      <c r="U753" t="s">
        <v>738</v>
      </c>
      <c r="X753" t="s">
        <v>739</v>
      </c>
      <c r="AB753" t="s">
        <v>740</v>
      </c>
    </row>
    <row r="754" spans="1:28" x14ac:dyDescent="0.2">
      <c r="A754" t="s">
        <v>741</v>
      </c>
      <c r="B754" t="s">
        <v>571</v>
      </c>
      <c r="C754">
        <v>43343</v>
      </c>
      <c r="D754">
        <v>44293</v>
      </c>
      <c r="E754">
        <v>951</v>
      </c>
      <c r="F754" t="s">
        <v>33</v>
      </c>
      <c r="G754" t="s">
        <v>742</v>
      </c>
      <c r="T754" t="s">
        <v>743</v>
      </c>
      <c r="U754" t="s">
        <v>744</v>
      </c>
      <c r="V754" t="s">
        <v>745</v>
      </c>
      <c r="X754" t="s">
        <v>746</v>
      </c>
      <c r="AB754" t="s">
        <v>747</v>
      </c>
    </row>
    <row r="755" spans="1:28" x14ac:dyDescent="0.2">
      <c r="A755" t="s">
        <v>748</v>
      </c>
      <c r="B755" t="s">
        <v>571</v>
      </c>
      <c r="C755">
        <v>76050</v>
      </c>
      <c r="D755">
        <v>76988</v>
      </c>
      <c r="E755">
        <v>939</v>
      </c>
      <c r="F755" t="s">
        <v>31</v>
      </c>
      <c r="T755" t="s">
        <v>749</v>
      </c>
      <c r="U755" t="s">
        <v>750</v>
      </c>
      <c r="X755" t="s">
        <v>751</v>
      </c>
      <c r="AB755" t="s">
        <v>752</v>
      </c>
    </row>
    <row r="756" spans="1:28" x14ac:dyDescent="0.2">
      <c r="A756" t="s">
        <v>763</v>
      </c>
      <c r="B756" t="s">
        <v>571</v>
      </c>
      <c r="C756">
        <v>17880</v>
      </c>
      <c r="D756">
        <v>18800</v>
      </c>
      <c r="E756">
        <v>921</v>
      </c>
      <c r="F756" t="s">
        <v>31</v>
      </c>
      <c r="T756" t="s">
        <v>764</v>
      </c>
      <c r="U756" t="s">
        <v>765</v>
      </c>
      <c r="X756" t="s">
        <v>766</v>
      </c>
      <c r="AB756" t="s">
        <v>767</v>
      </c>
    </row>
    <row r="757" spans="1:28" x14ac:dyDescent="0.2">
      <c r="A757" t="s">
        <v>753</v>
      </c>
      <c r="B757" t="s">
        <v>571</v>
      </c>
      <c r="C757">
        <v>88902</v>
      </c>
      <c r="D757">
        <v>89759</v>
      </c>
      <c r="E757">
        <v>858</v>
      </c>
      <c r="F757" t="s">
        <v>33</v>
      </c>
      <c r="T757" t="s">
        <v>754</v>
      </c>
      <c r="U757" t="s">
        <v>755</v>
      </c>
      <c r="X757" t="s">
        <v>756</v>
      </c>
      <c r="AB757" t="s">
        <v>757</v>
      </c>
    </row>
    <row r="758" spans="1:28" x14ac:dyDescent="0.2">
      <c r="A758" t="s">
        <v>608</v>
      </c>
      <c r="B758" t="s">
        <v>571</v>
      </c>
      <c r="C758">
        <v>60291</v>
      </c>
      <c r="D758">
        <v>61199</v>
      </c>
      <c r="E758">
        <v>909</v>
      </c>
      <c r="F758" t="s">
        <v>33</v>
      </c>
      <c r="S758" t="s">
        <v>609</v>
      </c>
      <c r="T758" t="s">
        <v>773</v>
      </c>
      <c r="U758" t="s">
        <v>774</v>
      </c>
      <c r="X758" t="s">
        <v>612</v>
      </c>
      <c r="AB758" t="s">
        <v>775</v>
      </c>
    </row>
    <row r="759" spans="1:28" x14ac:dyDescent="0.2">
      <c r="A759" t="s">
        <v>741</v>
      </c>
      <c r="B759" t="s">
        <v>571</v>
      </c>
      <c r="C759">
        <v>40411</v>
      </c>
      <c r="D759">
        <v>41316</v>
      </c>
      <c r="E759">
        <v>906</v>
      </c>
      <c r="F759" t="s">
        <v>33</v>
      </c>
      <c r="G759" t="s">
        <v>742</v>
      </c>
      <c r="T759" t="s">
        <v>776</v>
      </c>
      <c r="U759" t="s">
        <v>777</v>
      </c>
      <c r="V759" t="s">
        <v>745</v>
      </c>
      <c r="X759" t="s">
        <v>746</v>
      </c>
      <c r="AB759" t="s">
        <v>778</v>
      </c>
    </row>
    <row r="760" spans="1:28" x14ac:dyDescent="0.2">
      <c r="A760" t="s">
        <v>768</v>
      </c>
      <c r="B760" t="s">
        <v>571</v>
      </c>
      <c r="C760">
        <v>32015</v>
      </c>
      <c r="D760">
        <v>32836</v>
      </c>
      <c r="E760">
        <v>822</v>
      </c>
      <c r="F760" t="s">
        <v>33</v>
      </c>
      <c r="T760" t="s">
        <v>769</v>
      </c>
      <c r="U760" t="s">
        <v>770</v>
      </c>
      <c r="X760" t="s">
        <v>771</v>
      </c>
      <c r="AB760" t="s">
        <v>772</v>
      </c>
    </row>
    <row r="761" spans="1:28" x14ac:dyDescent="0.2">
      <c r="A761" t="s">
        <v>779</v>
      </c>
      <c r="B761" t="s">
        <v>571</v>
      </c>
      <c r="C761">
        <v>80783</v>
      </c>
      <c r="D761">
        <v>81613</v>
      </c>
      <c r="E761">
        <v>831</v>
      </c>
      <c r="F761" t="s">
        <v>31</v>
      </c>
      <c r="T761" t="s">
        <v>780</v>
      </c>
      <c r="U761" t="s">
        <v>781</v>
      </c>
      <c r="X761" t="s">
        <v>782</v>
      </c>
      <c r="AB761" t="s">
        <v>783</v>
      </c>
    </row>
    <row r="762" spans="1:28" x14ac:dyDescent="0.2">
      <c r="A762" t="s">
        <v>758</v>
      </c>
      <c r="B762" t="s">
        <v>571</v>
      </c>
      <c r="C762">
        <v>38907</v>
      </c>
      <c r="D762">
        <v>39641</v>
      </c>
      <c r="E762">
        <v>735</v>
      </c>
      <c r="F762" t="s">
        <v>31</v>
      </c>
      <c r="G762" t="s">
        <v>104</v>
      </c>
      <c r="T762" t="s">
        <v>759</v>
      </c>
      <c r="U762" t="s">
        <v>760</v>
      </c>
      <c r="X762" t="s">
        <v>761</v>
      </c>
      <c r="AB762" t="s">
        <v>762</v>
      </c>
    </row>
    <row r="763" spans="1:28" x14ac:dyDescent="0.2">
      <c r="A763" t="s">
        <v>779</v>
      </c>
      <c r="B763" t="s">
        <v>571</v>
      </c>
      <c r="C763">
        <v>107767</v>
      </c>
      <c r="D763">
        <v>108585</v>
      </c>
      <c r="E763">
        <v>819</v>
      </c>
      <c r="F763" t="s">
        <v>31</v>
      </c>
      <c r="T763" t="s">
        <v>787</v>
      </c>
      <c r="U763" t="s">
        <v>788</v>
      </c>
      <c r="X763" t="s">
        <v>782</v>
      </c>
      <c r="AB763" t="s">
        <v>789</v>
      </c>
    </row>
    <row r="764" spans="1:28" x14ac:dyDescent="0.2">
      <c r="A764" t="s">
        <v>779</v>
      </c>
      <c r="B764" t="s">
        <v>571</v>
      </c>
      <c r="C764">
        <v>75147</v>
      </c>
      <c r="D764">
        <v>75929</v>
      </c>
      <c r="E764">
        <v>783</v>
      </c>
      <c r="F764" t="s">
        <v>31</v>
      </c>
      <c r="T764" t="s">
        <v>799</v>
      </c>
      <c r="U764" t="s">
        <v>800</v>
      </c>
      <c r="X764" t="s">
        <v>782</v>
      </c>
      <c r="AB764" t="s">
        <v>801</v>
      </c>
    </row>
    <row r="765" spans="1:28" x14ac:dyDescent="0.2">
      <c r="A765" t="s">
        <v>779</v>
      </c>
      <c r="B765" t="s">
        <v>571</v>
      </c>
      <c r="C765">
        <v>112352</v>
      </c>
      <c r="D765">
        <v>113182</v>
      </c>
      <c r="E765">
        <v>831</v>
      </c>
      <c r="F765" t="s">
        <v>31</v>
      </c>
      <c r="T765" t="s">
        <v>796</v>
      </c>
      <c r="U765" t="s">
        <v>797</v>
      </c>
      <c r="X765" t="s">
        <v>782</v>
      </c>
      <c r="AB765" t="s">
        <v>798</v>
      </c>
    </row>
    <row r="766" spans="1:28" x14ac:dyDescent="0.2">
      <c r="A766" t="s">
        <v>790</v>
      </c>
      <c r="B766" t="s">
        <v>571</v>
      </c>
      <c r="C766">
        <v>78057</v>
      </c>
      <c r="D766">
        <v>78881</v>
      </c>
      <c r="E766">
        <v>825</v>
      </c>
      <c r="F766" t="s">
        <v>33</v>
      </c>
      <c r="G766" t="s">
        <v>791</v>
      </c>
      <c r="T766" t="s">
        <v>792</v>
      </c>
      <c r="U766" t="s">
        <v>793</v>
      </c>
      <c r="X766" t="s">
        <v>794</v>
      </c>
      <c r="AB766" t="s">
        <v>795</v>
      </c>
    </row>
    <row r="767" spans="1:28" x14ac:dyDescent="0.2">
      <c r="A767" t="s">
        <v>234</v>
      </c>
      <c r="B767" t="s">
        <v>571</v>
      </c>
      <c r="C767">
        <v>31397</v>
      </c>
      <c r="D767">
        <v>32062</v>
      </c>
      <c r="E767">
        <v>666</v>
      </c>
      <c r="F767" t="s">
        <v>31</v>
      </c>
      <c r="G767" t="s">
        <v>104</v>
      </c>
      <c r="T767" t="s">
        <v>784</v>
      </c>
      <c r="U767" t="s">
        <v>785</v>
      </c>
      <c r="X767" t="s">
        <v>237</v>
      </c>
      <c r="AB767" t="s">
        <v>786</v>
      </c>
    </row>
    <row r="768" spans="1:28" x14ac:dyDescent="0.2">
      <c r="A768" t="s">
        <v>810</v>
      </c>
      <c r="B768" t="s">
        <v>571</v>
      </c>
      <c r="C768">
        <v>54119</v>
      </c>
      <c r="D768">
        <v>54910</v>
      </c>
      <c r="E768">
        <v>792</v>
      </c>
      <c r="F768" t="s">
        <v>31</v>
      </c>
      <c r="T768" t="s">
        <v>811</v>
      </c>
      <c r="U768" t="s">
        <v>812</v>
      </c>
      <c r="X768" t="s">
        <v>813</v>
      </c>
      <c r="AB768" t="s">
        <v>814</v>
      </c>
    </row>
    <row r="769" spans="1:28" x14ac:dyDescent="0.2">
      <c r="A769" t="s">
        <v>802</v>
      </c>
      <c r="B769" t="s">
        <v>571</v>
      </c>
      <c r="C769">
        <v>79505</v>
      </c>
      <c r="D769">
        <v>80293</v>
      </c>
      <c r="E769">
        <v>789</v>
      </c>
      <c r="F769" t="s">
        <v>33</v>
      </c>
      <c r="T769" t="s">
        <v>803</v>
      </c>
      <c r="U769" t="s">
        <v>804</v>
      </c>
      <c r="X769" t="s">
        <v>805</v>
      </c>
      <c r="AB769" t="s">
        <v>806</v>
      </c>
    </row>
    <row r="770" spans="1:28" x14ac:dyDescent="0.2">
      <c r="A770" t="s">
        <v>779</v>
      </c>
      <c r="B770" t="s">
        <v>571</v>
      </c>
      <c r="C770">
        <v>108733</v>
      </c>
      <c r="D770">
        <v>109503</v>
      </c>
      <c r="E770">
        <v>771</v>
      </c>
      <c r="F770" t="s">
        <v>31</v>
      </c>
      <c r="T770" t="s">
        <v>815</v>
      </c>
      <c r="U770" t="s">
        <v>816</v>
      </c>
      <c r="X770" t="s">
        <v>782</v>
      </c>
      <c r="AB770" t="s">
        <v>817</v>
      </c>
    </row>
    <row r="771" spans="1:28" x14ac:dyDescent="0.2">
      <c r="A771" t="s">
        <v>67</v>
      </c>
      <c r="B771" t="s">
        <v>571</v>
      </c>
      <c r="C771">
        <v>114514</v>
      </c>
      <c r="D771">
        <v>115284</v>
      </c>
      <c r="E771">
        <v>771</v>
      </c>
      <c r="F771" t="s">
        <v>31</v>
      </c>
      <c r="T771" t="s">
        <v>807</v>
      </c>
      <c r="U771" t="s">
        <v>808</v>
      </c>
      <c r="X771" t="s">
        <v>70</v>
      </c>
      <c r="AB771" t="s">
        <v>809</v>
      </c>
    </row>
    <row r="772" spans="1:28" x14ac:dyDescent="0.2">
      <c r="A772" t="s">
        <v>818</v>
      </c>
      <c r="B772" t="s">
        <v>571</v>
      </c>
      <c r="C772">
        <v>77192</v>
      </c>
      <c r="D772">
        <v>77944</v>
      </c>
      <c r="E772">
        <v>753</v>
      </c>
      <c r="F772" t="s">
        <v>33</v>
      </c>
      <c r="G772" t="s">
        <v>673</v>
      </c>
      <c r="T772" t="s">
        <v>819</v>
      </c>
      <c r="U772" t="s">
        <v>820</v>
      </c>
      <c r="V772" t="s">
        <v>821</v>
      </c>
      <c r="X772" t="s">
        <v>822</v>
      </c>
      <c r="AB772" t="s">
        <v>823</v>
      </c>
    </row>
    <row r="773" spans="1:28" x14ac:dyDescent="0.2">
      <c r="A773" t="s">
        <v>67</v>
      </c>
      <c r="B773" t="s">
        <v>571</v>
      </c>
      <c r="C773">
        <v>72425</v>
      </c>
      <c r="D773">
        <v>73159</v>
      </c>
      <c r="E773">
        <v>735</v>
      </c>
      <c r="F773" t="s">
        <v>31</v>
      </c>
      <c r="T773" t="s">
        <v>831</v>
      </c>
      <c r="U773" t="s">
        <v>832</v>
      </c>
      <c r="X773" t="s">
        <v>70</v>
      </c>
      <c r="AB773" t="s">
        <v>833</v>
      </c>
    </row>
    <row r="774" spans="1:28" x14ac:dyDescent="0.2">
      <c r="A774" t="s">
        <v>824</v>
      </c>
      <c r="B774" t="s">
        <v>571</v>
      </c>
      <c r="C774" t="s">
        <v>825</v>
      </c>
      <c r="D774">
        <v>40259</v>
      </c>
      <c r="E774" t="s">
        <v>826</v>
      </c>
      <c r="F774" t="s">
        <v>33</v>
      </c>
      <c r="G774" t="s">
        <v>827</v>
      </c>
      <c r="S774" t="s">
        <v>114</v>
      </c>
      <c r="T774" t="s">
        <v>828</v>
      </c>
      <c r="U774" t="s">
        <v>829</v>
      </c>
      <c r="X774" t="s">
        <v>830</v>
      </c>
    </row>
    <row r="775" spans="1:28" x14ac:dyDescent="0.2">
      <c r="A775" t="s">
        <v>824</v>
      </c>
      <c r="B775" t="s">
        <v>571</v>
      </c>
      <c r="C775">
        <v>65758</v>
      </c>
      <c r="D775">
        <v>66480</v>
      </c>
      <c r="E775">
        <v>723</v>
      </c>
      <c r="F775" t="s">
        <v>33</v>
      </c>
      <c r="T775" t="s">
        <v>834</v>
      </c>
      <c r="U775" t="s">
        <v>835</v>
      </c>
      <c r="X775" t="s">
        <v>830</v>
      </c>
      <c r="AB775" t="s">
        <v>836</v>
      </c>
    </row>
    <row r="776" spans="1:28" x14ac:dyDescent="0.2">
      <c r="A776" t="s">
        <v>842</v>
      </c>
      <c r="B776" t="s">
        <v>571</v>
      </c>
      <c r="C776">
        <v>42442</v>
      </c>
      <c r="D776">
        <v>43161</v>
      </c>
      <c r="E776">
        <v>720</v>
      </c>
      <c r="F776" t="s">
        <v>33</v>
      </c>
      <c r="T776" t="s">
        <v>843</v>
      </c>
      <c r="U776" t="s">
        <v>844</v>
      </c>
      <c r="X776" t="s">
        <v>845</v>
      </c>
      <c r="AB776" t="s">
        <v>846</v>
      </c>
    </row>
    <row r="777" spans="1:28" x14ac:dyDescent="0.2">
      <c r="A777" t="s">
        <v>847</v>
      </c>
      <c r="B777" t="s">
        <v>571</v>
      </c>
      <c r="C777">
        <v>88114</v>
      </c>
      <c r="D777">
        <v>88830</v>
      </c>
      <c r="E777">
        <v>717</v>
      </c>
      <c r="F777" t="s">
        <v>31</v>
      </c>
      <c r="G777" t="s">
        <v>673</v>
      </c>
      <c r="T777" t="s">
        <v>848</v>
      </c>
      <c r="U777" t="s">
        <v>849</v>
      </c>
      <c r="V777" t="s">
        <v>669</v>
      </c>
      <c r="X777" t="s">
        <v>850</v>
      </c>
      <c r="AB777" t="s">
        <v>851</v>
      </c>
    </row>
    <row r="778" spans="1:28" x14ac:dyDescent="0.2">
      <c r="A778" t="s">
        <v>837</v>
      </c>
      <c r="B778" t="s">
        <v>571</v>
      </c>
      <c r="C778">
        <v>84439</v>
      </c>
      <c r="D778">
        <v>85110</v>
      </c>
      <c r="E778">
        <v>672</v>
      </c>
      <c r="F778" t="s">
        <v>33</v>
      </c>
      <c r="T778" t="s">
        <v>838</v>
      </c>
      <c r="U778" t="s">
        <v>839</v>
      </c>
      <c r="X778" t="s">
        <v>840</v>
      </c>
      <c r="AB778" t="s">
        <v>841</v>
      </c>
    </row>
    <row r="779" spans="1:28" x14ac:dyDescent="0.2">
      <c r="A779" t="s">
        <v>857</v>
      </c>
      <c r="B779" t="s">
        <v>571</v>
      </c>
      <c r="C779">
        <v>34001</v>
      </c>
      <c r="D779">
        <v>34624</v>
      </c>
      <c r="E779">
        <v>624</v>
      </c>
      <c r="F779" t="s">
        <v>33</v>
      </c>
      <c r="T779" t="s">
        <v>858</v>
      </c>
      <c r="U779" t="s">
        <v>859</v>
      </c>
      <c r="X779" t="s">
        <v>860</v>
      </c>
      <c r="AB779" t="s">
        <v>861</v>
      </c>
    </row>
    <row r="780" spans="1:28" x14ac:dyDescent="0.2">
      <c r="A780" t="s">
        <v>862</v>
      </c>
      <c r="B780" t="s">
        <v>571</v>
      </c>
      <c r="C780">
        <v>67362</v>
      </c>
      <c r="D780">
        <v>67976</v>
      </c>
      <c r="E780">
        <v>615</v>
      </c>
      <c r="F780" t="s">
        <v>33</v>
      </c>
      <c r="G780" t="s">
        <v>863</v>
      </c>
      <c r="T780" t="s">
        <v>868</v>
      </c>
      <c r="U780" t="s">
        <v>869</v>
      </c>
      <c r="X780" t="s">
        <v>866</v>
      </c>
      <c r="AB780" t="s">
        <v>870</v>
      </c>
    </row>
    <row r="781" spans="1:28" x14ac:dyDescent="0.2">
      <c r="A781" t="s">
        <v>871</v>
      </c>
      <c r="B781" t="s">
        <v>571</v>
      </c>
      <c r="C781">
        <v>96554</v>
      </c>
      <c r="D781">
        <v>97156</v>
      </c>
      <c r="E781">
        <v>603</v>
      </c>
      <c r="F781" t="s">
        <v>31</v>
      </c>
      <c r="T781" t="s">
        <v>872</v>
      </c>
      <c r="U781" t="s">
        <v>873</v>
      </c>
      <c r="X781" t="s">
        <v>874</v>
      </c>
      <c r="AB781" t="s">
        <v>875</v>
      </c>
    </row>
    <row r="782" spans="1:28" x14ac:dyDescent="0.2">
      <c r="A782" t="s">
        <v>862</v>
      </c>
      <c r="B782" t="s">
        <v>571</v>
      </c>
      <c r="C782">
        <v>98614</v>
      </c>
      <c r="D782">
        <v>99219</v>
      </c>
      <c r="E782">
        <v>606</v>
      </c>
      <c r="F782" t="s">
        <v>31</v>
      </c>
      <c r="G782" t="s">
        <v>863</v>
      </c>
      <c r="T782" t="s">
        <v>864</v>
      </c>
      <c r="U782" t="s">
        <v>865</v>
      </c>
      <c r="X782" t="s">
        <v>866</v>
      </c>
      <c r="AB782" t="s">
        <v>867</v>
      </c>
    </row>
    <row r="783" spans="1:28" x14ac:dyDescent="0.2">
      <c r="A783" t="s">
        <v>852</v>
      </c>
      <c r="B783" t="s">
        <v>571</v>
      </c>
      <c r="C783">
        <v>116886</v>
      </c>
      <c r="D783">
        <v>117293</v>
      </c>
      <c r="E783">
        <v>408</v>
      </c>
      <c r="F783" t="s">
        <v>33</v>
      </c>
      <c r="T783" t="s">
        <v>853</v>
      </c>
      <c r="U783" t="s">
        <v>854</v>
      </c>
      <c r="X783" t="s">
        <v>855</v>
      </c>
      <c r="AB783" t="s">
        <v>856</v>
      </c>
    </row>
    <row r="784" spans="1:28" x14ac:dyDescent="0.2">
      <c r="A784" t="s">
        <v>260</v>
      </c>
      <c r="B784" t="s">
        <v>571</v>
      </c>
      <c r="C784">
        <v>16603</v>
      </c>
      <c r="D784">
        <v>17166</v>
      </c>
      <c r="E784">
        <v>564</v>
      </c>
      <c r="F784" t="s">
        <v>31</v>
      </c>
      <c r="G784" t="s">
        <v>261</v>
      </c>
      <c r="S784" t="s">
        <v>262</v>
      </c>
      <c r="T784" t="s">
        <v>876</v>
      </c>
      <c r="U784" t="s">
        <v>877</v>
      </c>
      <c r="X784" t="s">
        <v>265</v>
      </c>
      <c r="AB784" t="s">
        <v>878</v>
      </c>
    </row>
    <row r="785" spans="1:28" x14ac:dyDescent="0.2">
      <c r="A785" t="s">
        <v>882</v>
      </c>
      <c r="B785" t="s">
        <v>571</v>
      </c>
      <c r="C785">
        <v>27175</v>
      </c>
      <c r="D785">
        <v>27735</v>
      </c>
      <c r="E785">
        <v>561</v>
      </c>
      <c r="F785" t="s">
        <v>31</v>
      </c>
      <c r="T785" t="s">
        <v>883</v>
      </c>
      <c r="U785" t="s">
        <v>884</v>
      </c>
      <c r="X785" t="s">
        <v>885</v>
      </c>
      <c r="AB785" t="s">
        <v>886</v>
      </c>
    </row>
    <row r="786" spans="1:28" x14ac:dyDescent="0.2">
      <c r="A786" t="s">
        <v>67</v>
      </c>
      <c r="B786" t="s">
        <v>571</v>
      </c>
      <c r="C786">
        <v>89699</v>
      </c>
      <c r="D786">
        <v>90253</v>
      </c>
      <c r="E786">
        <v>555</v>
      </c>
      <c r="F786" t="s">
        <v>33</v>
      </c>
      <c r="T786" t="s">
        <v>879</v>
      </c>
      <c r="U786" t="s">
        <v>880</v>
      </c>
      <c r="X786" t="s">
        <v>70</v>
      </c>
      <c r="AB786" t="s">
        <v>881</v>
      </c>
    </row>
    <row r="787" spans="1:28" x14ac:dyDescent="0.2">
      <c r="A787" t="s">
        <v>67</v>
      </c>
      <c r="B787" t="s">
        <v>571</v>
      </c>
      <c r="C787">
        <v>14579</v>
      </c>
      <c r="D787">
        <v>15133</v>
      </c>
      <c r="E787">
        <v>555</v>
      </c>
      <c r="F787" t="s">
        <v>33</v>
      </c>
      <c r="T787" t="s">
        <v>887</v>
      </c>
      <c r="U787" t="s">
        <v>888</v>
      </c>
      <c r="X787" t="s">
        <v>70</v>
      </c>
      <c r="AB787" t="s">
        <v>889</v>
      </c>
    </row>
    <row r="788" spans="1:28" x14ac:dyDescent="0.2">
      <c r="A788" t="s">
        <v>890</v>
      </c>
      <c r="B788" t="s">
        <v>571</v>
      </c>
      <c r="C788">
        <v>74510</v>
      </c>
      <c r="D788">
        <v>75055</v>
      </c>
      <c r="E788">
        <v>546</v>
      </c>
      <c r="F788" t="s">
        <v>33</v>
      </c>
      <c r="T788" t="s">
        <v>891</v>
      </c>
      <c r="U788" t="s">
        <v>892</v>
      </c>
      <c r="X788" t="s">
        <v>893</v>
      </c>
      <c r="AB788" t="s">
        <v>894</v>
      </c>
    </row>
    <row r="789" spans="1:28" x14ac:dyDescent="0.2">
      <c r="A789" t="s">
        <v>895</v>
      </c>
      <c r="B789" t="s">
        <v>571</v>
      </c>
      <c r="C789">
        <v>33422</v>
      </c>
      <c r="D789">
        <v>33961</v>
      </c>
      <c r="E789">
        <v>540</v>
      </c>
      <c r="F789" t="s">
        <v>33</v>
      </c>
      <c r="T789" t="s">
        <v>896</v>
      </c>
      <c r="U789" t="s">
        <v>897</v>
      </c>
      <c r="X789" t="s">
        <v>898</v>
      </c>
      <c r="AB789" t="s">
        <v>899</v>
      </c>
    </row>
    <row r="790" spans="1:28" x14ac:dyDescent="0.2">
      <c r="A790" t="s">
        <v>902</v>
      </c>
      <c r="B790" t="s">
        <v>571</v>
      </c>
      <c r="C790">
        <v>68050</v>
      </c>
      <c r="D790">
        <v>68574</v>
      </c>
      <c r="E790">
        <v>525</v>
      </c>
      <c r="F790" t="s">
        <v>33</v>
      </c>
      <c r="G790" t="s">
        <v>863</v>
      </c>
      <c r="T790" t="s">
        <v>903</v>
      </c>
      <c r="U790" t="s">
        <v>904</v>
      </c>
      <c r="X790" t="s">
        <v>905</v>
      </c>
      <c r="AB790" t="s">
        <v>906</v>
      </c>
    </row>
    <row r="791" spans="1:28" x14ac:dyDescent="0.2">
      <c r="A791" t="s">
        <v>67</v>
      </c>
      <c r="B791" t="s">
        <v>571</v>
      </c>
      <c r="C791">
        <v>30677</v>
      </c>
      <c r="D791">
        <v>31183</v>
      </c>
      <c r="E791">
        <v>507</v>
      </c>
      <c r="F791" t="s">
        <v>33</v>
      </c>
      <c r="T791" t="s">
        <v>900</v>
      </c>
      <c r="X791" t="s">
        <v>70</v>
      </c>
      <c r="AB791" t="s">
        <v>901</v>
      </c>
    </row>
    <row r="792" spans="1:28" x14ac:dyDescent="0.2">
      <c r="A792" t="s">
        <v>907</v>
      </c>
      <c r="B792" t="s">
        <v>571</v>
      </c>
      <c r="C792">
        <v>32865</v>
      </c>
      <c r="D792">
        <v>33350</v>
      </c>
      <c r="E792">
        <v>486</v>
      </c>
      <c r="F792" t="s">
        <v>33</v>
      </c>
      <c r="T792" t="s">
        <v>908</v>
      </c>
      <c r="U792" t="s">
        <v>909</v>
      </c>
      <c r="X792" t="s">
        <v>910</v>
      </c>
    </row>
    <row r="793" spans="1:28" x14ac:dyDescent="0.2">
      <c r="A793" t="s">
        <v>67</v>
      </c>
      <c r="B793" t="s">
        <v>571</v>
      </c>
      <c r="C793">
        <v>113953</v>
      </c>
      <c r="D793">
        <v>114423</v>
      </c>
      <c r="E793">
        <v>471</v>
      </c>
      <c r="F793" t="s">
        <v>31</v>
      </c>
      <c r="T793" t="s">
        <v>916</v>
      </c>
      <c r="U793" t="s">
        <v>917</v>
      </c>
      <c r="X793" t="s">
        <v>70</v>
      </c>
      <c r="AB793" t="s">
        <v>918</v>
      </c>
    </row>
    <row r="794" spans="1:28" x14ac:dyDescent="0.2">
      <c r="A794" t="s">
        <v>67</v>
      </c>
      <c r="B794" t="s">
        <v>571</v>
      </c>
      <c r="C794">
        <v>100364</v>
      </c>
      <c r="D794">
        <v>100759</v>
      </c>
      <c r="E794">
        <v>396</v>
      </c>
      <c r="F794" t="s">
        <v>33</v>
      </c>
      <c r="T794" t="s">
        <v>911</v>
      </c>
      <c r="X794" t="s">
        <v>70</v>
      </c>
      <c r="AB794" t="s">
        <v>912</v>
      </c>
    </row>
    <row r="795" spans="1:28" x14ac:dyDescent="0.2">
      <c r="A795" t="s">
        <v>67</v>
      </c>
      <c r="B795" t="s">
        <v>571</v>
      </c>
      <c r="C795">
        <v>65331</v>
      </c>
      <c r="D795">
        <v>65786</v>
      </c>
      <c r="E795">
        <v>456</v>
      </c>
      <c r="F795" t="s">
        <v>33</v>
      </c>
      <c r="T795" t="s">
        <v>913</v>
      </c>
      <c r="U795" t="s">
        <v>914</v>
      </c>
      <c r="X795" t="s">
        <v>70</v>
      </c>
      <c r="AB795" t="s">
        <v>915</v>
      </c>
    </row>
    <row r="796" spans="1:28" x14ac:dyDescent="0.2">
      <c r="A796" t="s">
        <v>919</v>
      </c>
      <c r="B796" t="s">
        <v>571</v>
      </c>
      <c r="C796">
        <v>52552</v>
      </c>
      <c r="D796">
        <v>52992</v>
      </c>
      <c r="E796">
        <v>441</v>
      </c>
      <c r="F796" t="s">
        <v>31</v>
      </c>
      <c r="T796" t="s">
        <v>920</v>
      </c>
      <c r="U796" t="s">
        <v>921</v>
      </c>
      <c r="X796" t="s">
        <v>922</v>
      </c>
      <c r="AB796" t="s">
        <v>923</v>
      </c>
    </row>
    <row r="797" spans="1:28" x14ac:dyDescent="0.2">
      <c r="A797" t="s">
        <v>67</v>
      </c>
      <c r="B797" t="s">
        <v>571</v>
      </c>
      <c r="C797">
        <v>574</v>
      </c>
      <c r="D797">
        <v>1017</v>
      </c>
      <c r="E797">
        <v>444</v>
      </c>
      <c r="F797" t="s">
        <v>33</v>
      </c>
      <c r="T797" t="s">
        <v>934</v>
      </c>
      <c r="U797" t="s">
        <v>935</v>
      </c>
      <c r="X797" t="s">
        <v>70</v>
      </c>
      <c r="AB797" t="s">
        <v>936</v>
      </c>
    </row>
    <row r="798" spans="1:28" x14ac:dyDescent="0.2">
      <c r="A798" t="s">
        <v>937</v>
      </c>
      <c r="B798" t="s">
        <v>571</v>
      </c>
      <c r="C798">
        <v>96124</v>
      </c>
      <c r="D798">
        <v>96561</v>
      </c>
      <c r="E798">
        <v>438</v>
      </c>
      <c r="F798" t="s">
        <v>31</v>
      </c>
      <c r="T798" t="s">
        <v>938</v>
      </c>
      <c r="U798" t="s">
        <v>939</v>
      </c>
      <c r="X798" t="s">
        <v>940</v>
      </c>
      <c r="AB798" t="s">
        <v>941</v>
      </c>
    </row>
    <row r="799" spans="1:28" x14ac:dyDescent="0.2">
      <c r="A799" t="s">
        <v>927</v>
      </c>
      <c r="B799" t="s">
        <v>571</v>
      </c>
      <c r="C799">
        <v>111783</v>
      </c>
      <c r="D799">
        <v>112217</v>
      </c>
      <c r="E799">
        <v>435</v>
      </c>
      <c r="F799" t="s">
        <v>33</v>
      </c>
      <c r="G799" t="s">
        <v>261</v>
      </c>
      <c r="T799" t="s">
        <v>928</v>
      </c>
      <c r="U799" t="s">
        <v>929</v>
      </c>
      <c r="V799" t="s">
        <v>930</v>
      </c>
      <c r="W799" t="s">
        <v>931</v>
      </c>
      <c r="X799" t="s">
        <v>932</v>
      </c>
      <c r="AB799" t="s">
        <v>933</v>
      </c>
    </row>
    <row r="800" spans="1:28" x14ac:dyDescent="0.2">
      <c r="A800" t="s">
        <v>313</v>
      </c>
      <c r="B800" t="s">
        <v>571</v>
      </c>
      <c r="C800">
        <v>92805</v>
      </c>
      <c r="D800">
        <v>93236</v>
      </c>
      <c r="E800">
        <v>432</v>
      </c>
      <c r="F800" t="s">
        <v>33</v>
      </c>
      <c r="T800" t="s">
        <v>947</v>
      </c>
      <c r="U800" t="s">
        <v>948</v>
      </c>
      <c r="X800" t="s">
        <v>316</v>
      </c>
      <c r="AB800" t="s">
        <v>949</v>
      </c>
    </row>
    <row r="801" spans="1:28" x14ac:dyDescent="0.2">
      <c r="A801" t="s">
        <v>942</v>
      </c>
      <c r="B801" t="s">
        <v>571</v>
      </c>
      <c r="C801">
        <v>97790</v>
      </c>
      <c r="D801">
        <v>98212</v>
      </c>
      <c r="E801">
        <v>423</v>
      </c>
      <c r="F801" t="s">
        <v>33</v>
      </c>
      <c r="T801" t="s">
        <v>943</v>
      </c>
      <c r="U801" t="s">
        <v>944</v>
      </c>
      <c r="X801" t="s">
        <v>945</v>
      </c>
      <c r="AB801" t="s">
        <v>946</v>
      </c>
    </row>
    <row r="802" spans="1:28" x14ac:dyDescent="0.2">
      <c r="A802" t="s">
        <v>67</v>
      </c>
      <c r="B802" t="s">
        <v>571</v>
      </c>
      <c r="C802">
        <v>103661</v>
      </c>
      <c r="D802">
        <v>104083</v>
      </c>
      <c r="E802">
        <v>423</v>
      </c>
      <c r="F802" t="s">
        <v>31</v>
      </c>
      <c r="T802" t="s">
        <v>924</v>
      </c>
      <c r="U802" t="s">
        <v>925</v>
      </c>
      <c r="X802" t="s">
        <v>70</v>
      </c>
      <c r="AB802" t="s">
        <v>926</v>
      </c>
    </row>
    <row r="803" spans="1:28" x14ac:dyDescent="0.2">
      <c r="A803" t="s">
        <v>308</v>
      </c>
      <c r="B803" t="s">
        <v>571</v>
      </c>
      <c r="C803">
        <v>107105</v>
      </c>
      <c r="D803">
        <v>107527</v>
      </c>
      <c r="E803">
        <v>423</v>
      </c>
      <c r="F803" t="s">
        <v>31</v>
      </c>
      <c r="G803" t="s">
        <v>309</v>
      </c>
      <c r="T803" t="s">
        <v>967</v>
      </c>
      <c r="U803" t="s">
        <v>968</v>
      </c>
      <c r="X803" t="s">
        <v>311</v>
      </c>
      <c r="AB803" t="s">
        <v>969</v>
      </c>
    </row>
    <row r="804" spans="1:28" x14ac:dyDescent="0.2">
      <c r="A804" t="s">
        <v>970</v>
      </c>
      <c r="B804" t="s">
        <v>571</v>
      </c>
      <c r="C804">
        <v>73728</v>
      </c>
      <c r="D804">
        <v>74147</v>
      </c>
      <c r="E804">
        <v>420</v>
      </c>
      <c r="F804" t="s">
        <v>33</v>
      </c>
      <c r="T804" t="s">
        <v>971</v>
      </c>
      <c r="U804" t="s">
        <v>972</v>
      </c>
      <c r="X804" t="s">
        <v>973</v>
      </c>
      <c r="AB804" t="s">
        <v>974</v>
      </c>
    </row>
    <row r="805" spans="1:28" x14ac:dyDescent="0.2">
      <c r="A805" t="s">
        <v>975</v>
      </c>
      <c r="B805" t="s">
        <v>571</v>
      </c>
      <c r="C805">
        <v>87601</v>
      </c>
      <c r="D805">
        <v>88020</v>
      </c>
      <c r="E805">
        <v>420</v>
      </c>
      <c r="F805" t="s">
        <v>31</v>
      </c>
      <c r="T805" t="s">
        <v>976</v>
      </c>
      <c r="U805" t="s">
        <v>977</v>
      </c>
      <c r="X805" t="s">
        <v>978</v>
      </c>
      <c r="AB805" t="s">
        <v>979</v>
      </c>
    </row>
    <row r="806" spans="1:28" x14ac:dyDescent="0.2">
      <c r="A806" t="s">
        <v>950</v>
      </c>
      <c r="B806" t="s">
        <v>571</v>
      </c>
      <c r="C806">
        <v>99565</v>
      </c>
      <c r="D806">
        <v>99981</v>
      </c>
      <c r="E806">
        <v>417</v>
      </c>
      <c r="F806" t="s">
        <v>33</v>
      </c>
      <c r="G806" t="s">
        <v>951</v>
      </c>
      <c r="S806" t="s">
        <v>952</v>
      </c>
      <c r="T806" t="s">
        <v>953</v>
      </c>
      <c r="U806" t="s">
        <v>954</v>
      </c>
      <c r="V806" t="s">
        <v>955</v>
      </c>
      <c r="X806" t="s">
        <v>956</v>
      </c>
      <c r="AB806" t="s">
        <v>957</v>
      </c>
    </row>
    <row r="807" spans="1:28" x14ac:dyDescent="0.2">
      <c r="A807" t="s">
        <v>958</v>
      </c>
      <c r="B807" t="s">
        <v>571</v>
      </c>
      <c r="C807">
        <v>106537</v>
      </c>
      <c r="D807">
        <v>106950</v>
      </c>
      <c r="E807">
        <v>414</v>
      </c>
      <c r="F807" t="s">
        <v>31</v>
      </c>
      <c r="G807" t="s">
        <v>959</v>
      </c>
      <c r="S807" t="s">
        <v>960</v>
      </c>
      <c r="T807" t="s">
        <v>961</v>
      </c>
      <c r="U807" t="s">
        <v>962</v>
      </c>
      <c r="V807" t="s">
        <v>963</v>
      </c>
      <c r="W807" t="s">
        <v>964</v>
      </c>
      <c r="X807" t="s">
        <v>965</v>
      </c>
      <c r="AB807" t="s">
        <v>966</v>
      </c>
    </row>
    <row r="808" spans="1:28" x14ac:dyDescent="0.2">
      <c r="A808" t="s">
        <v>67</v>
      </c>
      <c r="B808" t="s">
        <v>571</v>
      </c>
      <c r="C808">
        <v>68904</v>
      </c>
      <c r="D808">
        <v>69296</v>
      </c>
      <c r="E808">
        <v>393</v>
      </c>
      <c r="F808" t="s">
        <v>33</v>
      </c>
      <c r="T808" t="s">
        <v>980</v>
      </c>
      <c r="X808" t="s">
        <v>70</v>
      </c>
      <c r="AB808" t="s">
        <v>981</v>
      </c>
    </row>
    <row r="809" spans="1:28" x14ac:dyDescent="0.2">
      <c r="A809" t="s">
        <v>357</v>
      </c>
      <c r="B809" t="s">
        <v>571</v>
      </c>
      <c r="C809">
        <v>1136</v>
      </c>
      <c r="D809">
        <v>1540</v>
      </c>
      <c r="E809">
        <v>405</v>
      </c>
      <c r="F809" t="s">
        <v>33</v>
      </c>
      <c r="T809" t="s">
        <v>982</v>
      </c>
      <c r="U809" t="s">
        <v>983</v>
      </c>
      <c r="X809" t="s">
        <v>360</v>
      </c>
      <c r="AB809" t="s">
        <v>984</v>
      </c>
    </row>
    <row r="810" spans="1:28" x14ac:dyDescent="0.2">
      <c r="A810" t="s">
        <v>67</v>
      </c>
      <c r="B810" t="s">
        <v>571</v>
      </c>
      <c r="C810">
        <v>49707</v>
      </c>
      <c r="D810">
        <v>50099</v>
      </c>
      <c r="E810">
        <v>393</v>
      </c>
      <c r="F810" t="s">
        <v>31</v>
      </c>
      <c r="T810" t="s">
        <v>985</v>
      </c>
      <c r="U810" t="s">
        <v>986</v>
      </c>
      <c r="X810" t="s">
        <v>70</v>
      </c>
      <c r="AB810" t="s">
        <v>987</v>
      </c>
    </row>
    <row r="811" spans="1:28" x14ac:dyDescent="0.2">
      <c r="A811" t="s">
        <v>993</v>
      </c>
      <c r="B811" t="s">
        <v>571</v>
      </c>
      <c r="C811">
        <v>36483</v>
      </c>
      <c r="D811">
        <v>36866</v>
      </c>
      <c r="E811">
        <v>384</v>
      </c>
      <c r="F811" t="s">
        <v>31</v>
      </c>
      <c r="T811" t="s">
        <v>994</v>
      </c>
      <c r="U811" t="s">
        <v>995</v>
      </c>
      <c r="X811" t="s">
        <v>996</v>
      </c>
      <c r="AB811" t="s">
        <v>997</v>
      </c>
    </row>
    <row r="812" spans="1:28" x14ac:dyDescent="0.2">
      <c r="A812" t="s">
        <v>988</v>
      </c>
      <c r="B812" t="s">
        <v>571</v>
      </c>
      <c r="C812">
        <v>64868</v>
      </c>
      <c r="D812">
        <v>65245</v>
      </c>
      <c r="E812">
        <v>378</v>
      </c>
      <c r="F812" t="s">
        <v>33</v>
      </c>
      <c r="T812" t="s">
        <v>989</v>
      </c>
      <c r="U812" t="s">
        <v>990</v>
      </c>
      <c r="X812" t="s">
        <v>991</v>
      </c>
      <c r="AB812" t="s">
        <v>992</v>
      </c>
    </row>
    <row r="813" spans="1:28" x14ac:dyDescent="0.2">
      <c r="A813" t="s">
        <v>1006</v>
      </c>
      <c r="B813" t="s">
        <v>571</v>
      </c>
      <c r="C813">
        <v>102801</v>
      </c>
      <c r="D813">
        <v>103151</v>
      </c>
      <c r="E813">
        <v>351</v>
      </c>
      <c r="F813" t="s">
        <v>31</v>
      </c>
      <c r="G813" t="s">
        <v>261</v>
      </c>
      <c r="T813" t="s">
        <v>1007</v>
      </c>
      <c r="U813" t="s">
        <v>1008</v>
      </c>
      <c r="X813" t="s">
        <v>1009</v>
      </c>
      <c r="AB813" t="s">
        <v>1010</v>
      </c>
    </row>
    <row r="814" spans="1:28" x14ac:dyDescent="0.2">
      <c r="A814" t="s">
        <v>1006</v>
      </c>
      <c r="B814" t="s">
        <v>571</v>
      </c>
      <c r="C814">
        <v>71474</v>
      </c>
      <c r="D814">
        <v>71818</v>
      </c>
      <c r="E814">
        <v>345</v>
      </c>
      <c r="F814" t="s">
        <v>31</v>
      </c>
      <c r="G814" t="s">
        <v>261</v>
      </c>
      <c r="T814" t="s">
        <v>1011</v>
      </c>
      <c r="U814" t="s">
        <v>1012</v>
      </c>
      <c r="X814" t="s">
        <v>1009</v>
      </c>
      <c r="AB814" t="s">
        <v>1013</v>
      </c>
    </row>
    <row r="815" spans="1:28" x14ac:dyDescent="0.2">
      <c r="A815" t="s">
        <v>1001</v>
      </c>
      <c r="B815" t="s">
        <v>571</v>
      </c>
      <c r="C815">
        <v>23562</v>
      </c>
      <c r="D815">
        <v>23903</v>
      </c>
      <c r="E815">
        <v>342</v>
      </c>
      <c r="F815" t="s">
        <v>31</v>
      </c>
      <c r="T815" t="s">
        <v>1002</v>
      </c>
      <c r="U815" t="s">
        <v>1003</v>
      </c>
      <c r="X815" t="s">
        <v>1004</v>
      </c>
      <c r="AB815" t="s">
        <v>1005</v>
      </c>
    </row>
    <row r="816" spans="1:28" x14ac:dyDescent="0.2">
      <c r="A816" t="s">
        <v>1014</v>
      </c>
      <c r="B816" t="s">
        <v>571</v>
      </c>
      <c r="C816">
        <v>34736</v>
      </c>
      <c r="D816">
        <v>35074</v>
      </c>
      <c r="E816">
        <v>339</v>
      </c>
      <c r="F816" t="s">
        <v>33</v>
      </c>
      <c r="G816" t="s">
        <v>1015</v>
      </c>
      <c r="S816" t="s">
        <v>1016</v>
      </c>
      <c r="T816" t="s">
        <v>1017</v>
      </c>
      <c r="X816" t="s">
        <v>1018</v>
      </c>
      <c r="AB816" t="s">
        <v>1019</v>
      </c>
    </row>
    <row r="817" spans="1:28" x14ac:dyDescent="0.2">
      <c r="A817" t="s">
        <v>67</v>
      </c>
      <c r="B817" t="s">
        <v>571</v>
      </c>
      <c r="C817">
        <v>85167</v>
      </c>
      <c r="D817">
        <v>85469</v>
      </c>
      <c r="E817">
        <v>303</v>
      </c>
      <c r="F817" t="s">
        <v>31</v>
      </c>
      <c r="T817" t="s">
        <v>998</v>
      </c>
      <c r="U817" t="s">
        <v>999</v>
      </c>
      <c r="X817" t="s">
        <v>70</v>
      </c>
      <c r="AB817" t="s">
        <v>1000</v>
      </c>
    </row>
    <row r="818" spans="1:28" x14ac:dyDescent="0.2">
      <c r="A818" t="s">
        <v>902</v>
      </c>
      <c r="B818" t="s">
        <v>571</v>
      </c>
      <c r="C818">
        <v>14340</v>
      </c>
      <c r="D818">
        <v>14639</v>
      </c>
      <c r="E818">
        <v>300</v>
      </c>
      <c r="F818" t="s">
        <v>33</v>
      </c>
      <c r="T818" t="s">
        <v>1020</v>
      </c>
      <c r="X818" t="s">
        <v>905</v>
      </c>
      <c r="AB818" t="s">
        <v>1021</v>
      </c>
    </row>
    <row r="819" spans="1:28" x14ac:dyDescent="0.2">
      <c r="A819" t="s">
        <v>1022</v>
      </c>
      <c r="B819" t="s">
        <v>571</v>
      </c>
      <c r="C819">
        <v>23255</v>
      </c>
      <c r="D819">
        <v>23572</v>
      </c>
      <c r="E819">
        <v>318</v>
      </c>
      <c r="F819" t="s">
        <v>31</v>
      </c>
      <c r="G819" t="s">
        <v>1023</v>
      </c>
      <c r="T819" t="s">
        <v>1024</v>
      </c>
      <c r="U819" t="s">
        <v>1025</v>
      </c>
      <c r="X819" t="s">
        <v>1026</v>
      </c>
      <c r="AB819" t="s">
        <v>1027</v>
      </c>
    </row>
    <row r="820" spans="1:28" x14ac:dyDescent="0.2">
      <c r="A820" t="s">
        <v>1028</v>
      </c>
      <c r="B820" t="s">
        <v>571</v>
      </c>
      <c r="C820">
        <v>24473</v>
      </c>
      <c r="D820">
        <v>24787</v>
      </c>
      <c r="E820">
        <v>315</v>
      </c>
      <c r="F820" t="s">
        <v>31</v>
      </c>
      <c r="G820" t="s">
        <v>261</v>
      </c>
      <c r="T820" t="s">
        <v>1029</v>
      </c>
      <c r="U820" t="s">
        <v>1030</v>
      </c>
      <c r="X820" t="s">
        <v>1031</v>
      </c>
      <c r="AB820" t="s">
        <v>1032</v>
      </c>
    </row>
    <row r="821" spans="1:28" x14ac:dyDescent="0.2">
      <c r="A821" t="s">
        <v>219</v>
      </c>
      <c r="B821" t="s">
        <v>571</v>
      </c>
      <c r="C821">
        <v>66782</v>
      </c>
      <c r="D821">
        <v>67072</v>
      </c>
      <c r="E821">
        <v>291</v>
      </c>
      <c r="F821" t="s">
        <v>33</v>
      </c>
      <c r="T821" t="s">
        <v>1033</v>
      </c>
      <c r="X821" t="s">
        <v>222</v>
      </c>
      <c r="AB821" t="s">
        <v>1034</v>
      </c>
    </row>
    <row r="822" spans="1:28" x14ac:dyDescent="0.2">
      <c r="A822" t="s">
        <v>370</v>
      </c>
      <c r="B822" t="s">
        <v>571</v>
      </c>
      <c r="C822">
        <v>1515</v>
      </c>
      <c r="D822">
        <v>1820</v>
      </c>
      <c r="E822">
        <v>306</v>
      </c>
      <c r="F822" t="s">
        <v>33</v>
      </c>
      <c r="T822" t="s">
        <v>1035</v>
      </c>
      <c r="X822" t="s">
        <v>373</v>
      </c>
      <c r="AB822" t="s">
        <v>1036</v>
      </c>
    </row>
    <row r="823" spans="1:28" x14ac:dyDescent="0.2">
      <c r="A823" t="s">
        <v>219</v>
      </c>
      <c r="B823" t="s">
        <v>571</v>
      </c>
      <c r="C823">
        <v>95256</v>
      </c>
      <c r="D823">
        <v>95549</v>
      </c>
      <c r="E823">
        <v>294</v>
      </c>
      <c r="F823" t="s">
        <v>33</v>
      </c>
      <c r="T823" t="s">
        <v>1037</v>
      </c>
      <c r="X823" t="s">
        <v>222</v>
      </c>
      <c r="AB823" t="s">
        <v>1038</v>
      </c>
    </row>
    <row r="824" spans="1:28" x14ac:dyDescent="0.2">
      <c r="A824" t="s">
        <v>219</v>
      </c>
      <c r="B824" t="s">
        <v>571</v>
      </c>
      <c r="C824">
        <v>30281</v>
      </c>
      <c r="D824">
        <v>30574</v>
      </c>
      <c r="E824">
        <v>294</v>
      </c>
      <c r="F824" t="s">
        <v>33</v>
      </c>
      <c r="T824" t="s">
        <v>1039</v>
      </c>
      <c r="X824" t="s">
        <v>222</v>
      </c>
      <c r="AB824" t="s">
        <v>1040</v>
      </c>
    </row>
    <row r="825" spans="1:28" x14ac:dyDescent="0.2">
      <c r="A825" t="s">
        <v>67</v>
      </c>
      <c r="B825" t="s">
        <v>571</v>
      </c>
      <c r="C825">
        <v>38437</v>
      </c>
      <c r="D825">
        <v>38730</v>
      </c>
      <c r="E825">
        <v>294</v>
      </c>
      <c r="F825" t="s">
        <v>33</v>
      </c>
      <c r="T825" t="s">
        <v>1044</v>
      </c>
      <c r="U825" t="s">
        <v>1045</v>
      </c>
      <c r="X825" t="s">
        <v>70</v>
      </c>
      <c r="AB825" t="s">
        <v>1046</v>
      </c>
    </row>
    <row r="826" spans="1:28" x14ac:dyDescent="0.2">
      <c r="A826" t="s">
        <v>67</v>
      </c>
      <c r="B826" t="s">
        <v>571</v>
      </c>
      <c r="C826">
        <v>105753</v>
      </c>
      <c r="D826">
        <v>106043</v>
      </c>
      <c r="E826">
        <v>291</v>
      </c>
      <c r="F826" t="s">
        <v>33</v>
      </c>
      <c r="T826" t="s">
        <v>1050</v>
      </c>
      <c r="U826" t="s">
        <v>1051</v>
      </c>
      <c r="X826" t="s">
        <v>70</v>
      </c>
      <c r="AB826" t="s">
        <v>1052</v>
      </c>
    </row>
    <row r="827" spans="1:28" x14ac:dyDescent="0.2">
      <c r="A827" t="s">
        <v>1053</v>
      </c>
      <c r="B827" t="s">
        <v>571</v>
      </c>
      <c r="C827">
        <v>93233</v>
      </c>
      <c r="D827">
        <v>93520</v>
      </c>
      <c r="E827">
        <v>288</v>
      </c>
      <c r="F827" t="s">
        <v>33</v>
      </c>
      <c r="S827" t="s">
        <v>400</v>
      </c>
      <c r="T827" t="s">
        <v>1054</v>
      </c>
      <c r="U827" t="s">
        <v>1055</v>
      </c>
      <c r="X827" t="s">
        <v>1056</v>
      </c>
      <c r="AB827" t="s">
        <v>1057</v>
      </c>
    </row>
    <row r="828" spans="1:28" x14ac:dyDescent="0.2">
      <c r="A828" t="s">
        <v>67</v>
      </c>
      <c r="B828" t="s">
        <v>571</v>
      </c>
      <c r="C828">
        <v>106087</v>
      </c>
      <c r="D828">
        <v>106371</v>
      </c>
      <c r="E828">
        <v>285</v>
      </c>
      <c r="F828" t="s">
        <v>33</v>
      </c>
      <c r="T828" t="s">
        <v>1047</v>
      </c>
      <c r="U828" t="s">
        <v>1048</v>
      </c>
      <c r="X828" t="s">
        <v>70</v>
      </c>
      <c r="AB828" t="s">
        <v>1049</v>
      </c>
    </row>
    <row r="829" spans="1:28" x14ac:dyDescent="0.2">
      <c r="A829" t="s">
        <v>67</v>
      </c>
      <c r="B829" t="s">
        <v>571</v>
      </c>
      <c r="C829">
        <v>21479</v>
      </c>
      <c r="D829">
        <v>21760</v>
      </c>
      <c r="E829">
        <v>282</v>
      </c>
      <c r="F829" t="s">
        <v>33</v>
      </c>
      <c r="T829" t="s">
        <v>1058</v>
      </c>
      <c r="U829" t="s">
        <v>1059</v>
      </c>
      <c r="X829" t="s">
        <v>70</v>
      </c>
      <c r="AB829" t="s">
        <v>1060</v>
      </c>
    </row>
    <row r="830" spans="1:28" x14ac:dyDescent="0.2">
      <c r="A830" t="s">
        <v>399</v>
      </c>
      <c r="B830" t="s">
        <v>571</v>
      </c>
      <c r="C830">
        <v>24181</v>
      </c>
      <c r="D830">
        <v>24462</v>
      </c>
      <c r="E830">
        <v>282</v>
      </c>
      <c r="F830" t="s">
        <v>31</v>
      </c>
      <c r="T830" t="s">
        <v>1041</v>
      </c>
      <c r="U830" t="s">
        <v>1042</v>
      </c>
      <c r="X830" t="s">
        <v>403</v>
      </c>
      <c r="AB830" t="s">
        <v>1043</v>
      </c>
    </row>
    <row r="831" spans="1:28" x14ac:dyDescent="0.2">
      <c r="A831" t="s">
        <v>67</v>
      </c>
      <c r="B831" t="s">
        <v>571</v>
      </c>
      <c r="C831">
        <v>71972</v>
      </c>
      <c r="D831">
        <v>72238</v>
      </c>
      <c r="E831">
        <v>267</v>
      </c>
      <c r="F831" t="s">
        <v>31</v>
      </c>
      <c r="T831" t="s">
        <v>1061</v>
      </c>
      <c r="X831" t="s">
        <v>70</v>
      </c>
      <c r="AB831" t="s">
        <v>1062</v>
      </c>
    </row>
    <row r="832" spans="1:28" x14ac:dyDescent="0.2">
      <c r="A832" t="s">
        <v>1066</v>
      </c>
      <c r="B832" t="s">
        <v>571</v>
      </c>
      <c r="C832">
        <v>56357</v>
      </c>
      <c r="D832" t="s">
        <v>1067</v>
      </c>
      <c r="E832" t="s">
        <v>1068</v>
      </c>
      <c r="F832" t="s">
        <v>33</v>
      </c>
      <c r="T832" t="s">
        <v>1069</v>
      </c>
      <c r="X832" t="s">
        <v>1070</v>
      </c>
    </row>
    <row r="833" spans="1:28" x14ac:dyDescent="0.2">
      <c r="A833" t="s">
        <v>67</v>
      </c>
      <c r="B833" t="s">
        <v>571</v>
      </c>
      <c r="C833">
        <v>15233</v>
      </c>
      <c r="D833">
        <v>15481</v>
      </c>
      <c r="E833">
        <v>249</v>
      </c>
      <c r="F833" t="s">
        <v>33</v>
      </c>
      <c r="T833" t="s">
        <v>1063</v>
      </c>
      <c r="U833" t="s">
        <v>1064</v>
      </c>
      <c r="X833" t="s">
        <v>70</v>
      </c>
      <c r="AB833" t="s">
        <v>1065</v>
      </c>
    </row>
    <row r="834" spans="1:28" x14ac:dyDescent="0.2">
      <c r="A834" t="s">
        <v>67</v>
      </c>
      <c r="B834" t="s">
        <v>571</v>
      </c>
      <c r="C834">
        <v>90353</v>
      </c>
      <c r="D834">
        <v>90601</v>
      </c>
      <c r="E834">
        <v>249</v>
      </c>
      <c r="F834" t="s">
        <v>33</v>
      </c>
      <c r="T834" t="s">
        <v>1073</v>
      </c>
      <c r="U834" t="s">
        <v>1074</v>
      </c>
      <c r="X834" t="s">
        <v>70</v>
      </c>
      <c r="AB834" t="s">
        <v>1075</v>
      </c>
    </row>
    <row r="835" spans="1:28" x14ac:dyDescent="0.2">
      <c r="A835" t="s">
        <v>67</v>
      </c>
      <c r="B835" t="s">
        <v>571</v>
      </c>
      <c r="C835">
        <v>90973</v>
      </c>
      <c r="D835">
        <v>91218</v>
      </c>
      <c r="E835">
        <v>246</v>
      </c>
      <c r="F835" t="s">
        <v>31</v>
      </c>
      <c r="T835" t="s">
        <v>1076</v>
      </c>
      <c r="U835" t="s">
        <v>1077</v>
      </c>
      <c r="X835" t="s">
        <v>70</v>
      </c>
      <c r="AB835" t="s">
        <v>1078</v>
      </c>
    </row>
    <row r="836" spans="1:28" x14ac:dyDescent="0.2">
      <c r="A836" t="s">
        <v>67</v>
      </c>
      <c r="B836" t="s">
        <v>571</v>
      </c>
      <c r="C836">
        <v>103187</v>
      </c>
      <c r="D836">
        <v>103417</v>
      </c>
      <c r="E836">
        <v>231</v>
      </c>
      <c r="F836" t="s">
        <v>33</v>
      </c>
      <c r="T836" t="s">
        <v>1071</v>
      </c>
      <c r="X836" t="s">
        <v>70</v>
      </c>
      <c r="AB836" t="s">
        <v>1072</v>
      </c>
    </row>
    <row r="837" spans="1:28" x14ac:dyDescent="0.2">
      <c r="A837" t="s">
        <v>67</v>
      </c>
      <c r="B837" t="s">
        <v>571</v>
      </c>
      <c r="C837">
        <v>15996</v>
      </c>
      <c r="D837">
        <v>16235</v>
      </c>
      <c r="E837">
        <v>240</v>
      </c>
      <c r="F837" t="s">
        <v>31</v>
      </c>
      <c r="T837" t="s">
        <v>1082</v>
      </c>
      <c r="U837" t="s">
        <v>1083</v>
      </c>
      <c r="X837" t="s">
        <v>70</v>
      </c>
      <c r="AB837" t="s">
        <v>1084</v>
      </c>
    </row>
    <row r="838" spans="1:28" x14ac:dyDescent="0.2">
      <c r="A838" t="s">
        <v>67</v>
      </c>
      <c r="B838" t="s">
        <v>571</v>
      </c>
      <c r="C838">
        <v>99216</v>
      </c>
      <c r="D838">
        <v>99449</v>
      </c>
      <c r="E838">
        <v>234</v>
      </c>
      <c r="F838" t="s">
        <v>31</v>
      </c>
      <c r="T838" t="s">
        <v>1079</v>
      </c>
      <c r="U838" t="s">
        <v>1080</v>
      </c>
      <c r="X838" t="s">
        <v>70</v>
      </c>
      <c r="AB838" t="s">
        <v>1081</v>
      </c>
    </row>
    <row r="839" spans="1:28" x14ac:dyDescent="0.2">
      <c r="A839" t="s">
        <v>67</v>
      </c>
      <c r="B839" t="s">
        <v>571</v>
      </c>
      <c r="C839">
        <v>113239</v>
      </c>
      <c r="D839">
        <v>113463</v>
      </c>
      <c r="E839">
        <v>225</v>
      </c>
      <c r="F839" t="s">
        <v>33</v>
      </c>
      <c r="T839" t="s">
        <v>1085</v>
      </c>
      <c r="U839" t="s">
        <v>1086</v>
      </c>
      <c r="X839" t="s">
        <v>70</v>
      </c>
      <c r="AB839" t="s">
        <v>1087</v>
      </c>
    </row>
    <row r="840" spans="1:28" x14ac:dyDescent="0.2">
      <c r="A840" t="s">
        <v>1088</v>
      </c>
      <c r="B840" t="s">
        <v>571</v>
      </c>
      <c r="C840">
        <v>17218</v>
      </c>
      <c r="D840">
        <v>17439</v>
      </c>
      <c r="E840">
        <v>222</v>
      </c>
      <c r="F840" t="s">
        <v>31</v>
      </c>
      <c r="T840" t="s">
        <v>1089</v>
      </c>
      <c r="U840" t="s">
        <v>1090</v>
      </c>
      <c r="X840" t="s">
        <v>1091</v>
      </c>
      <c r="AB840" t="s">
        <v>1092</v>
      </c>
    </row>
    <row r="841" spans="1:28" x14ac:dyDescent="0.2">
      <c r="A841" t="s">
        <v>1093</v>
      </c>
      <c r="B841" t="s">
        <v>571</v>
      </c>
      <c r="C841">
        <v>107531</v>
      </c>
      <c r="D841">
        <v>107746</v>
      </c>
      <c r="E841">
        <v>216</v>
      </c>
      <c r="F841" t="s">
        <v>31</v>
      </c>
      <c r="T841" t="s">
        <v>1094</v>
      </c>
      <c r="U841" t="s">
        <v>1095</v>
      </c>
      <c r="X841" t="s">
        <v>1096</v>
      </c>
      <c r="AB841" t="s">
        <v>1097</v>
      </c>
    </row>
    <row r="842" spans="1:28" x14ac:dyDescent="0.2">
      <c r="A842" t="s">
        <v>67</v>
      </c>
      <c r="B842" t="s">
        <v>571</v>
      </c>
      <c r="C842">
        <v>67163</v>
      </c>
      <c r="D842">
        <v>67378</v>
      </c>
      <c r="E842">
        <v>216</v>
      </c>
      <c r="F842" t="s">
        <v>33</v>
      </c>
      <c r="T842" t="s">
        <v>1104</v>
      </c>
      <c r="U842" t="s">
        <v>1105</v>
      </c>
      <c r="X842" t="s">
        <v>70</v>
      </c>
      <c r="AB842" t="s">
        <v>1106</v>
      </c>
    </row>
    <row r="843" spans="1:28" x14ac:dyDescent="0.2">
      <c r="A843" t="s">
        <v>67</v>
      </c>
      <c r="B843" t="s">
        <v>571</v>
      </c>
      <c r="C843">
        <v>73270</v>
      </c>
      <c r="D843">
        <v>73485</v>
      </c>
      <c r="E843">
        <v>216</v>
      </c>
      <c r="F843" t="s">
        <v>31</v>
      </c>
      <c r="T843" t="s">
        <v>1107</v>
      </c>
      <c r="U843" t="s">
        <v>1108</v>
      </c>
      <c r="X843" t="s">
        <v>70</v>
      </c>
      <c r="AB843" t="s">
        <v>1109</v>
      </c>
    </row>
    <row r="844" spans="1:28" x14ac:dyDescent="0.2">
      <c r="A844" t="s">
        <v>67</v>
      </c>
      <c r="B844" t="s">
        <v>571</v>
      </c>
      <c r="C844">
        <v>97277</v>
      </c>
      <c r="D844">
        <v>97492</v>
      </c>
      <c r="E844">
        <v>216</v>
      </c>
      <c r="F844" t="s">
        <v>31</v>
      </c>
      <c r="T844" t="s">
        <v>1110</v>
      </c>
      <c r="X844" t="s">
        <v>70</v>
      </c>
      <c r="AB844" t="s">
        <v>1111</v>
      </c>
    </row>
    <row r="845" spans="1:28" x14ac:dyDescent="0.2">
      <c r="A845" t="s">
        <v>67</v>
      </c>
      <c r="B845" t="s">
        <v>571</v>
      </c>
      <c r="C845">
        <v>110068</v>
      </c>
      <c r="D845">
        <v>110283</v>
      </c>
      <c r="E845">
        <v>216</v>
      </c>
      <c r="F845" t="s">
        <v>31</v>
      </c>
      <c r="T845" t="s">
        <v>1101</v>
      </c>
      <c r="U845" t="s">
        <v>1102</v>
      </c>
      <c r="X845" t="s">
        <v>70</v>
      </c>
      <c r="AB845" t="s">
        <v>1103</v>
      </c>
    </row>
    <row r="846" spans="1:28" x14ac:dyDescent="0.2">
      <c r="A846" t="s">
        <v>67</v>
      </c>
      <c r="B846" t="s">
        <v>571</v>
      </c>
      <c r="C846" t="s">
        <v>1098</v>
      </c>
      <c r="D846">
        <v>69408</v>
      </c>
      <c r="E846" t="s">
        <v>1099</v>
      </c>
      <c r="F846" t="s">
        <v>33</v>
      </c>
      <c r="T846" t="s">
        <v>1100</v>
      </c>
      <c r="X846" t="s">
        <v>70</v>
      </c>
    </row>
    <row r="847" spans="1:28" x14ac:dyDescent="0.2">
      <c r="A847" t="s">
        <v>239</v>
      </c>
      <c r="B847" t="s">
        <v>571</v>
      </c>
      <c r="C847">
        <v>93656</v>
      </c>
      <c r="D847">
        <v>93865</v>
      </c>
      <c r="E847">
        <v>210</v>
      </c>
      <c r="F847" t="s">
        <v>33</v>
      </c>
      <c r="G847" t="s">
        <v>240</v>
      </c>
      <c r="T847" t="s">
        <v>1112</v>
      </c>
      <c r="U847" t="s">
        <v>1113</v>
      </c>
      <c r="X847" t="s">
        <v>244</v>
      </c>
      <c r="AB847" t="s">
        <v>1114</v>
      </c>
    </row>
    <row r="848" spans="1:28" x14ac:dyDescent="0.2">
      <c r="A848" t="s">
        <v>67</v>
      </c>
      <c r="B848" t="s">
        <v>571</v>
      </c>
      <c r="C848">
        <v>95697</v>
      </c>
      <c r="D848">
        <v>95903</v>
      </c>
      <c r="E848">
        <v>207</v>
      </c>
      <c r="F848" t="s">
        <v>33</v>
      </c>
      <c r="T848" t="s">
        <v>1115</v>
      </c>
      <c r="U848" t="s">
        <v>1116</v>
      </c>
      <c r="X848" t="s">
        <v>70</v>
      </c>
      <c r="AB848" t="s">
        <v>1117</v>
      </c>
    </row>
    <row r="849" spans="1:28" x14ac:dyDescent="0.2">
      <c r="A849" t="s">
        <v>67</v>
      </c>
      <c r="B849" t="s">
        <v>571</v>
      </c>
      <c r="C849" t="s">
        <v>1118</v>
      </c>
      <c r="D849">
        <v>100868</v>
      </c>
      <c r="E849" t="s">
        <v>1119</v>
      </c>
      <c r="F849" t="s">
        <v>33</v>
      </c>
      <c r="T849" t="s">
        <v>1120</v>
      </c>
      <c r="X849" t="s">
        <v>70</v>
      </c>
    </row>
    <row r="850" spans="1:28" x14ac:dyDescent="0.2">
      <c r="A850" t="s">
        <v>370</v>
      </c>
      <c r="B850" t="s">
        <v>571</v>
      </c>
      <c r="C850">
        <v>27859</v>
      </c>
      <c r="D850">
        <v>28053</v>
      </c>
      <c r="E850">
        <v>195</v>
      </c>
      <c r="F850" t="s">
        <v>33</v>
      </c>
      <c r="T850" t="s">
        <v>1121</v>
      </c>
      <c r="U850" t="s">
        <v>1122</v>
      </c>
      <c r="X850" t="s">
        <v>373</v>
      </c>
      <c r="AB850" t="s">
        <v>1123</v>
      </c>
    </row>
    <row r="851" spans="1:28" x14ac:dyDescent="0.2">
      <c r="A851" t="s">
        <v>67</v>
      </c>
      <c r="B851" t="s">
        <v>571</v>
      </c>
      <c r="C851">
        <v>116636</v>
      </c>
      <c r="D851">
        <v>116830</v>
      </c>
      <c r="E851">
        <v>195</v>
      </c>
      <c r="F851" t="s">
        <v>33</v>
      </c>
      <c r="T851" t="s">
        <v>1124</v>
      </c>
      <c r="U851" t="s">
        <v>1125</v>
      </c>
      <c r="X851" t="s">
        <v>70</v>
      </c>
      <c r="AB851" t="s">
        <v>1126</v>
      </c>
    </row>
    <row r="852" spans="1:28" x14ac:dyDescent="0.2">
      <c r="A852" t="s">
        <v>1127</v>
      </c>
      <c r="B852" t="s">
        <v>571</v>
      </c>
      <c r="C852">
        <v>23890</v>
      </c>
      <c r="D852" t="s">
        <v>1128</v>
      </c>
      <c r="E852" t="s">
        <v>1129</v>
      </c>
      <c r="F852" t="s">
        <v>31</v>
      </c>
      <c r="T852" t="s">
        <v>1130</v>
      </c>
      <c r="U852" t="s">
        <v>1131</v>
      </c>
      <c r="X852" t="s">
        <v>1132</v>
      </c>
    </row>
    <row r="853" spans="1:28" x14ac:dyDescent="0.2">
      <c r="A853" t="s">
        <v>67</v>
      </c>
      <c r="B853" t="s">
        <v>571</v>
      </c>
      <c r="C853">
        <v>81723</v>
      </c>
      <c r="D853">
        <v>81878</v>
      </c>
      <c r="E853">
        <v>156</v>
      </c>
      <c r="F853" t="s">
        <v>33</v>
      </c>
      <c r="T853" t="s">
        <v>1133</v>
      </c>
      <c r="X853" t="s">
        <v>70</v>
      </c>
      <c r="AB853" t="s">
        <v>1134</v>
      </c>
    </row>
    <row r="854" spans="1:28" x14ac:dyDescent="0.2">
      <c r="A854" t="s">
        <v>23</v>
      </c>
      <c r="B854" t="s">
        <v>571</v>
      </c>
      <c r="C854">
        <v>1</v>
      </c>
      <c r="D854">
        <v>119895</v>
      </c>
      <c r="E854">
        <v>1524</v>
      </c>
      <c r="F854" t="s">
        <v>33</v>
      </c>
      <c r="T854" t="s">
        <v>600</v>
      </c>
      <c r="U854" t="s">
        <v>601</v>
      </c>
    </row>
    <row r="855" spans="1:28" x14ac:dyDescent="0.2">
      <c r="A855" t="s">
        <v>23</v>
      </c>
      <c r="B855" t="s">
        <v>571</v>
      </c>
      <c r="C855">
        <v>2528</v>
      </c>
      <c r="D855">
        <v>13921</v>
      </c>
      <c r="E855">
        <v>11394</v>
      </c>
      <c r="F855" t="s">
        <v>31</v>
      </c>
      <c r="T855" t="s">
        <v>604</v>
      </c>
      <c r="U855" t="s">
        <v>605</v>
      </c>
    </row>
    <row r="856" spans="1:28" x14ac:dyDescent="0.2">
      <c r="A856" t="s">
        <v>23</v>
      </c>
      <c r="B856" t="s">
        <v>571</v>
      </c>
      <c r="C856">
        <v>61202</v>
      </c>
      <c r="D856">
        <v>64831</v>
      </c>
      <c r="E856">
        <v>3630</v>
      </c>
      <c r="F856" t="s">
        <v>33</v>
      </c>
      <c r="T856" t="s">
        <v>610</v>
      </c>
      <c r="U856" t="s">
        <v>611</v>
      </c>
    </row>
    <row r="857" spans="1:28" x14ac:dyDescent="0.2">
      <c r="A857" t="s">
        <v>23</v>
      </c>
      <c r="B857" t="s">
        <v>571</v>
      </c>
      <c r="C857">
        <v>57972</v>
      </c>
      <c r="D857">
        <v>60323</v>
      </c>
      <c r="E857">
        <v>2352</v>
      </c>
      <c r="F857" t="s">
        <v>31</v>
      </c>
      <c r="T857" t="s">
        <v>615</v>
      </c>
      <c r="U857" t="s">
        <v>616</v>
      </c>
    </row>
    <row r="858" spans="1:28" x14ac:dyDescent="0.2">
      <c r="A858" t="s">
        <v>23</v>
      </c>
      <c r="B858" t="s">
        <v>571</v>
      </c>
      <c r="C858">
        <v>50111</v>
      </c>
      <c r="D858">
        <v>52333</v>
      </c>
      <c r="E858">
        <v>2223</v>
      </c>
      <c r="F858" t="s">
        <v>33</v>
      </c>
      <c r="T858" t="s">
        <v>620</v>
      </c>
      <c r="U858" t="s">
        <v>621</v>
      </c>
    </row>
    <row r="859" spans="1:28" x14ac:dyDescent="0.2">
      <c r="A859" t="s">
        <v>23</v>
      </c>
      <c r="B859" t="s">
        <v>571</v>
      </c>
      <c r="C859">
        <v>28096</v>
      </c>
      <c r="D859">
        <v>30168</v>
      </c>
      <c r="E859">
        <v>2073</v>
      </c>
      <c r="F859" t="s">
        <v>33</v>
      </c>
      <c r="T859" t="s">
        <v>625</v>
      </c>
      <c r="U859" t="s">
        <v>626</v>
      </c>
    </row>
    <row r="860" spans="1:28" x14ac:dyDescent="0.2">
      <c r="A860" t="s">
        <v>23</v>
      </c>
      <c r="B860" t="s">
        <v>571</v>
      </c>
      <c r="C860">
        <v>82309</v>
      </c>
      <c r="D860">
        <v>84186</v>
      </c>
      <c r="E860">
        <v>1878</v>
      </c>
      <c r="F860" t="s">
        <v>33</v>
      </c>
      <c r="T860" t="s">
        <v>629</v>
      </c>
      <c r="U860" t="s">
        <v>630</v>
      </c>
    </row>
    <row r="861" spans="1:28" x14ac:dyDescent="0.2">
      <c r="A861" t="s">
        <v>23</v>
      </c>
      <c r="B861" t="s">
        <v>571</v>
      </c>
      <c r="C861">
        <v>18822</v>
      </c>
      <c r="D861">
        <v>20513</v>
      </c>
      <c r="E861">
        <v>1692</v>
      </c>
      <c r="F861" t="s">
        <v>31</v>
      </c>
      <c r="T861" t="s">
        <v>632</v>
      </c>
      <c r="U861" t="s">
        <v>633</v>
      </c>
    </row>
    <row r="862" spans="1:28" x14ac:dyDescent="0.2">
      <c r="A862" t="s">
        <v>23</v>
      </c>
      <c r="B862" t="s">
        <v>571</v>
      </c>
      <c r="C862">
        <v>69335</v>
      </c>
      <c r="D862">
        <v>70810</v>
      </c>
      <c r="E862">
        <v>1476</v>
      </c>
      <c r="F862" t="s">
        <v>33</v>
      </c>
      <c r="T862" t="s">
        <v>635</v>
      </c>
      <c r="U862" t="s">
        <v>636</v>
      </c>
    </row>
    <row r="863" spans="1:28" x14ac:dyDescent="0.2">
      <c r="A863" t="s">
        <v>23</v>
      </c>
      <c r="B863" t="s">
        <v>571</v>
      </c>
      <c r="C863">
        <v>44338</v>
      </c>
      <c r="D863">
        <v>45855</v>
      </c>
      <c r="E863">
        <v>1518</v>
      </c>
      <c r="F863" t="s">
        <v>33</v>
      </c>
      <c r="T863" t="s">
        <v>638</v>
      </c>
      <c r="U863" t="s">
        <v>639</v>
      </c>
    </row>
    <row r="864" spans="1:28" x14ac:dyDescent="0.2">
      <c r="A864" t="s">
        <v>23</v>
      </c>
      <c r="B864" t="s">
        <v>571</v>
      </c>
      <c r="C864">
        <v>100798</v>
      </c>
      <c r="D864">
        <v>102288</v>
      </c>
      <c r="E864">
        <v>1491</v>
      </c>
      <c r="F864" t="s">
        <v>33</v>
      </c>
      <c r="T864" t="s">
        <v>641</v>
      </c>
      <c r="U864" t="s">
        <v>642</v>
      </c>
    </row>
    <row r="865" spans="1:23" x14ac:dyDescent="0.2">
      <c r="A865" t="s">
        <v>23</v>
      </c>
      <c r="B865" t="s">
        <v>571</v>
      </c>
      <c r="C865">
        <v>85552</v>
      </c>
      <c r="D865">
        <v>86997</v>
      </c>
      <c r="E865">
        <v>1446</v>
      </c>
      <c r="F865" t="s">
        <v>33</v>
      </c>
      <c r="T865" t="s">
        <v>646</v>
      </c>
      <c r="U865" t="s">
        <v>647</v>
      </c>
    </row>
    <row r="866" spans="1:23" x14ac:dyDescent="0.2">
      <c r="A866" t="s">
        <v>23</v>
      </c>
      <c r="B866" t="s">
        <v>571</v>
      </c>
      <c r="C866">
        <v>21843</v>
      </c>
      <c r="D866">
        <v>23219</v>
      </c>
      <c r="E866">
        <v>1377</v>
      </c>
      <c r="F866" t="s">
        <v>31</v>
      </c>
      <c r="T866" t="s">
        <v>651</v>
      </c>
      <c r="U866" t="s">
        <v>652</v>
      </c>
    </row>
    <row r="867" spans="1:23" x14ac:dyDescent="0.2">
      <c r="A867" t="s">
        <v>23</v>
      </c>
      <c r="B867" t="s">
        <v>571</v>
      </c>
      <c r="C867">
        <v>54911</v>
      </c>
      <c r="D867">
        <v>56281</v>
      </c>
      <c r="E867">
        <v>1371</v>
      </c>
      <c r="F867" t="s">
        <v>31</v>
      </c>
      <c r="T867" t="s">
        <v>656</v>
      </c>
      <c r="U867" t="s">
        <v>657</v>
      </c>
    </row>
    <row r="868" spans="1:23" x14ac:dyDescent="0.2">
      <c r="A868" t="s">
        <v>23</v>
      </c>
      <c r="B868" t="s">
        <v>571</v>
      </c>
      <c r="C868">
        <v>46945</v>
      </c>
      <c r="D868">
        <v>48288</v>
      </c>
      <c r="E868">
        <v>1344</v>
      </c>
      <c r="F868" t="s">
        <v>33</v>
      </c>
      <c r="T868" t="s">
        <v>661</v>
      </c>
      <c r="U868" t="s">
        <v>662</v>
      </c>
    </row>
    <row r="869" spans="1:23" x14ac:dyDescent="0.2">
      <c r="A869" t="s">
        <v>23</v>
      </c>
      <c r="B869" t="s">
        <v>571</v>
      </c>
      <c r="C869">
        <v>91355</v>
      </c>
      <c r="D869">
        <v>92692</v>
      </c>
      <c r="E869">
        <v>1338</v>
      </c>
      <c r="F869" t="s">
        <v>31</v>
      </c>
      <c r="T869" t="s">
        <v>667</v>
      </c>
      <c r="U869" t="s">
        <v>668</v>
      </c>
    </row>
    <row r="870" spans="1:23" x14ac:dyDescent="0.2">
      <c r="A870" t="s">
        <v>23</v>
      </c>
      <c r="B870" t="s">
        <v>571</v>
      </c>
      <c r="C870">
        <v>35079</v>
      </c>
      <c r="D870">
        <v>36365</v>
      </c>
      <c r="E870">
        <v>1287</v>
      </c>
      <c r="F870" t="s">
        <v>33</v>
      </c>
      <c r="T870" t="s">
        <v>674</v>
      </c>
      <c r="U870" t="s">
        <v>675</v>
      </c>
    </row>
    <row r="871" spans="1:23" x14ac:dyDescent="0.2">
      <c r="A871" t="s">
        <v>23</v>
      </c>
      <c r="B871" t="s">
        <v>571</v>
      </c>
      <c r="C871">
        <v>110524</v>
      </c>
      <c r="D871">
        <v>111786</v>
      </c>
      <c r="E871">
        <v>1263</v>
      </c>
      <c r="F871" t="s">
        <v>33</v>
      </c>
      <c r="T871" t="s">
        <v>682</v>
      </c>
      <c r="U871" t="s">
        <v>683</v>
      </c>
    </row>
    <row r="872" spans="1:23" x14ac:dyDescent="0.2">
      <c r="A872" t="s">
        <v>1135</v>
      </c>
      <c r="B872" t="s">
        <v>571</v>
      </c>
      <c r="C872">
        <v>36906</v>
      </c>
      <c r="D872">
        <v>38144</v>
      </c>
      <c r="E872">
        <v>1239</v>
      </c>
      <c r="F872" t="s">
        <v>31</v>
      </c>
      <c r="T872" t="s">
        <v>689</v>
      </c>
      <c r="U872" t="s">
        <v>690</v>
      </c>
      <c r="W872" t="s">
        <v>691</v>
      </c>
    </row>
    <row r="873" spans="1:23" x14ac:dyDescent="0.2">
      <c r="A873" t="s">
        <v>23</v>
      </c>
      <c r="B873" t="s">
        <v>571</v>
      </c>
      <c r="C873">
        <v>48291</v>
      </c>
      <c r="D873">
        <v>49505</v>
      </c>
      <c r="E873">
        <v>1215</v>
      </c>
      <c r="F873" t="s">
        <v>33</v>
      </c>
      <c r="T873" t="s">
        <v>696</v>
      </c>
      <c r="U873" t="s">
        <v>697</v>
      </c>
    </row>
    <row r="874" spans="1:23" x14ac:dyDescent="0.2">
      <c r="A874" t="s">
        <v>23</v>
      </c>
      <c r="B874" t="s">
        <v>571</v>
      </c>
      <c r="C874">
        <v>117345</v>
      </c>
      <c r="D874">
        <v>118361</v>
      </c>
      <c r="E874">
        <v>1017</v>
      </c>
      <c r="F874" t="s">
        <v>33</v>
      </c>
      <c r="T874" t="s">
        <v>678</v>
      </c>
      <c r="U874" t="s">
        <v>679</v>
      </c>
    </row>
    <row r="875" spans="1:23" x14ac:dyDescent="0.2">
      <c r="A875" t="s">
        <v>23</v>
      </c>
      <c r="B875" t="s">
        <v>571</v>
      </c>
      <c r="C875">
        <v>25994</v>
      </c>
      <c r="D875">
        <v>27175</v>
      </c>
      <c r="E875">
        <v>1182</v>
      </c>
      <c r="F875" t="s">
        <v>31</v>
      </c>
      <c r="T875" t="s">
        <v>701</v>
      </c>
      <c r="U875" t="s">
        <v>702</v>
      </c>
    </row>
    <row r="876" spans="1:23" x14ac:dyDescent="0.2">
      <c r="A876" t="s">
        <v>23</v>
      </c>
      <c r="B876" t="s">
        <v>571</v>
      </c>
      <c r="C876">
        <v>24798</v>
      </c>
      <c r="D876">
        <v>25955</v>
      </c>
      <c r="E876">
        <v>1158</v>
      </c>
      <c r="F876" t="s">
        <v>31</v>
      </c>
      <c r="T876" t="s">
        <v>705</v>
      </c>
      <c r="U876" t="s">
        <v>706</v>
      </c>
    </row>
    <row r="877" spans="1:23" x14ac:dyDescent="0.2">
      <c r="A877" t="s">
        <v>23</v>
      </c>
      <c r="B877" t="s">
        <v>571</v>
      </c>
      <c r="C877">
        <v>104141</v>
      </c>
      <c r="D877">
        <v>105274</v>
      </c>
      <c r="E877">
        <v>1134</v>
      </c>
      <c r="F877" t="s">
        <v>31</v>
      </c>
      <c r="T877" t="s">
        <v>709</v>
      </c>
      <c r="U877" t="s">
        <v>710</v>
      </c>
    </row>
    <row r="878" spans="1:23" x14ac:dyDescent="0.2">
      <c r="A878" t="s">
        <v>23</v>
      </c>
      <c r="B878" t="s">
        <v>571</v>
      </c>
      <c r="C878">
        <v>45852</v>
      </c>
      <c r="D878">
        <v>46940</v>
      </c>
      <c r="E878">
        <v>1089</v>
      </c>
      <c r="F878" t="s">
        <v>33</v>
      </c>
      <c r="T878" t="s">
        <v>713</v>
      </c>
      <c r="U878" t="s">
        <v>714</v>
      </c>
    </row>
    <row r="879" spans="1:23" x14ac:dyDescent="0.2">
      <c r="A879" t="s">
        <v>23</v>
      </c>
      <c r="B879" t="s">
        <v>571</v>
      </c>
      <c r="C879">
        <v>115503</v>
      </c>
      <c r="D879">
        <v>116540</v>
      </c>
      <c r="E879">
        <v>1038</v>
      </c>
      <c r="F879" t="s">
        <v>33</v>
      </c>
      <c r="T879" t="s">
        <v>717</v>
      </c>
      <c r="U879" t="s">
        <v>718</v>
      </c>
    </row>
    <row r="880" spans="1:23" x14ac:dyDescent="0.2">
      <c r="A880" t="s">
        <v>23</v>
      </c>
      <c r="B880" t="s">
        <v>571</v>
      </c>
      <c r="C880">
        <v>93862</v>
      </c>
      <c r="D880">
        <v>94866</v>
      </c>
      <c r="E880">
        <v>1005</v>
      </c>
      <c r="F880" t="s">
        <v>33</v>
      </c>
      <c r="T880" t="s">
        <v>724</v>
      </c>
      <c r="U880" t="s">
        <v>725</v>
      </c>
    </row>
    <row r="881" spans="1:21" x14ac:dyDescent="0.2">
      <c r="A881" t="s">
        <v>23</v>
      </c>
      <c r="B881" t="s">
        <v>571</v>
      </c>
      <c r="C881">
        <v>53037</v>
      </c>
      <c r="D881">
        <v>54026</v>
      </c>
      <c r="E881">
        <v>990</v>
      </c>
      <c r="F881" t="s">
        <v>31</v>
      </c>
      <c r="T881" t="s">
        <v>720</v>
      </c>
      <c r="U881" t="s">
        <v>721</v>
      </c>
    </row>
    <row r="882" spans="1:21" x14ac:dyDescent="0.2">
      <c r="A882" t="s">
        <v>23</v>
      </c>
      <c r="B882" t="s">
        <v>571</v>
      </c>
      <c r="C882">
        <v>41411</v>
      </c>
      <c r="D882">
        <v>42397</v>
      </c>
      <c r="E882">
        <v>987</v>
      </c>
      <c r="F882" t="s">
        <v>33</v>
      </c>
      <c r="T882" t="s">
        <v>728</v>
      </c>
      <c r="U882" t="s">
        <v>729</v>
      </c>
    </row>
    <row r="883" spans="1:21" x14ac:dyDescent="0.2">
      <c r="A883" t="s">
        <v>23</v>
      </c>
      <c r="B883" t="s">
        <v>571</v>
      </c>
      <c r="C883">
        <v>56854</v>
      </c>
      <c r="D883">
        <v>57807</v>
      </c>
      <c r="E883">
        <v>954</v>
      </c>
      <c r="F883" t="s">
        <v>33</v>
      </c>
      <c r="T883" t="s">
        <v>732</v>
      </c>
      <c r="U883" t="s">
        <v>733</v>
      </c>
    </row>
    <row r="884" spans="1:21" x14ac:dyDescent="0.2">
      <c r="A884" t="s">
        <v>23</v>
      </c>
      <c r="B884" t="s">
        <v>571</v>
      </c>
      <c r="C884">
        <v>20523</v>
      </c>
      <c r="D884">
        <v>21479</v>
      </c>
      <c r="E884">
        <v>957</v>
      </c>
      <c r="F884" t="s">
        <v>33</v>
      </c>
      <c r="T884" t="s">
        <v>737</v>
      </c>
      <c r="U884" t="s">
        <v>738</v>
      </c>
    </row>
    <row r="885" spans="1:21" x14ac:dyDescent="0.2">
      <c r="A885" t="s">
        <v>23</v>
      </c>
      <c r="B885" t="s">
        <v>571</v>
      </c>
      <c r="C885">
        <v>43343</v>
      </c>
      <c r="D885">
        <v>44293</v>
      </c>
      <c r="E885">
        <v>951</v>
      </c>
      <c r="F885" t="s">
        <v>33</v>
      </c>
      <c r="T885" t="s">
        <v>743</v>
      </c>
      <c r="U885" t="s">
        <v>744</v>
      </c>
    </row>
    <row r="886" spans="1:21" x14ac:dyDescent="0.2">
      <c r="A886" t="s">
        <v>23</v>
      </c>
      <c r="B886" t="s">
        <v>571</v>
      </c>
      <c r="C886">
        <v>76050</v>
      </c>
      <c r="D886">
        <v>76988</v>
      </c>
      <c r="E886">
        <v>939</v>
      </c>
      <c r="F886" t="s">
        <v>31</v>
      </c>
      <c r="T886" t="s">
        <v>749</v>
      </c>
      <c r="U886" t="s">
        <v>750</v>
      </c>
    </row>
    <row r="887" spans="1:21" x14ac:dyDescent="0.2">
      <c r="A887" t="s">
        <v>23</v>
      </c>
      <c r="B887" t="s">
        <v>571</v>
      </c>
      <c r="C887">
        <v>17880</v>
      </c>
      <c r="D887">
        <v>18800</v>
      </c>
      <c r="E887">
        <v>921</v>
      </c>
      <c r="F887" t="s">
        <v>31</v>
      </c>
      <c r="T887" t="s">
        <v>764</v>
      </c>
      <c r="U887" t="s">
        <v>765</v>
      </c>
    </row>
    <row r="888" spans="1:21" x14ac:dyDescent="0.2">
      <c r="A888" t="s">
        <v>23</v>
      </c>
      <c r="B888" t="s">
        <v>571</v>
      </c>
      <c r="C888">
        <v>88902</v>
      </c>
      <c r="D888">
        <v>89759</v>
      </c>
      <c r="E888">
        <v>858</v>
      </c>
      <c r="F888" t="s">
        <v>33</v>
      </c>
      <c r="T888" t="s">
        <v>754</v>
      </c>
      <c r="U888" t="s">
        <v>755</v>
      </c>
    </row>
    <row r="889" spans="1:21" x14ac:dyDescent="0.2">
      <c r="A889" t="s">
        <v>23</v>
      </c>
      <c r="B889" t="s">
        <v>571</v>
      </c>
      <c r="C889">
        <v>60291</v>
      </c>
      <c r="D889">
        <v>61199</v>
      </c>
      <c r="E889">
        <v>909</v>
      </c>
      <c r="F889" t="s">
        <v>33</v>
      </c>
      <c r="T889" t="s">
        <v>773</v>
      </c>
      <c r="U889" t="s">
        <v>774</v>
      </c>
    </row>
    <row r="890" spans="1:21" x14ac:dyDescent="0.2">
      <c r="A890" t="s">
        <v>23</v>
      </c>
      <c r="B890" t="s">
        <v>571</v>
      </c>
      <c r="C890">
        <v>40411</v>
      </c>
      <c r="D890">
        <v>41316</v>
      </c>
      <c r="E890">
        <v>906</v>
      </c>
      <c r="F890" t="s">
        <v>33</v>
      </c>
      <c r="T890" t="s">
        <v>776</v>
      </c>
      <c r="U890" t="s">
        <v>777</v>
      </c>
    </row>
    <row r="891" spans="1:21" x14ac:dyDescent="0.2">
      <c r="A891" t="s">
        <v>23</v>
      </c>
      <c r="B891" t="s">
        <v>571</v>
      </c>
      <c r="C891">
        <v>32015</v>
      </c>
      <c r="D891">
        <v>32836</v>
      </c>
      <c r="E891">
        <v>822</v>
      </c>
      <c r="F891" t="s">
        <v>33</v>
      </c>
      <c r="T891" t="s">
        <v>769</v>
      </c>
      <c r="U891" t="s">
        <v>770</v>
      </c>
    </row>
    <row r="892" spans="1:21" x14ac:dyDescent="0.2">
      <c r="A892" t="s">
        <v>23</v>
      </c>
      <c r="B892" t="s">
        <v>571</v>
      </c>
      <c r="C892">
        <v>80783</v>
      </c>
      <c r="D892">
        <v>81613</v>
      </c>
      <c r="E892">
        <v>831</v>
      </c>
      <c r="F892" t="s">
        <v>31</v>
      </c>
      <c r="T892" t="s">
        <v>780</v>
      </c>
      <c r="U892" t="s">
        <v>781</v>
      </c>
    </row>
    <row r="893" spans="1:21" x14ac:dyDescent="0.2">
      <c r="A893" t="s">
        <v>23</v>
      </c>
      <c r="B893" t="s">
        <v>571</v>
      </c>
      <c r="C893">
        <v>38907</v>
      </c>
      <c r="D893">
        <v>39641</v>
      </c>
      <c r="E893">
        <v>735</v>
      </c>
      <c r="F893" t="s">
        <v>31</v>
      </c>
      <c r="T893" t="s">
        <v>759</v>
      </c>
      <c r="U893" t="s">
        <v>760</v>
      </c>
    </row>
    <row r="894" spans="1:21" x14ac:dyDescent="0.2">
      <c r="A894" t="s">
        <v>23</v>
      </c>
      <c r="B894" t="s">
        <v>571</v>
      </c>
      <c r="C894">
        <v>107767</v>
      </c>
      <c r="D894">
        <v>108585</v>
      </c>
      <c r="E894">
        <v>819</v>
      </c>
      <c r="F894" t="s">
        <v>31</v>
      </c>
      <c r="T894" t="s">
        <v>787</v>
      </c>
      <c r="U894" t="s">
        <v>788</v>
      </c>
    </row>
    <row r="895" spans="1:21" x14ac:dyDescent="0.2">
      <c r="A895" t="s">
        <v>23</v>
      </c>
      <c r="B895" t="s">
        <v>571</v>
      </c>
      <c r="C895">
        <v>75147</v>
      </c>
      <c r="D895">
        <v>75929</v>
      </c>
      <c r="E895">
        <v>783</v>
      </c>
      <c r="F895" t="s">
        <v>31</v>
      </c>
      <c r="T895" t="s">
        <v>799</v>
      </c>
      <c r="U895" t="s">
        <v>800</v>
      </c>
    </row>
    <row r="896" spans="1:21" x14ac:dyDescent="0.2">
      <c r="A896" t="s">
        <v>23</v>
      </c>
      <c r="B896" t="s">
        <v>571</v>
      </c>
      <c r="C896">
        <v>112352</v>
      </c>
      <c r="D896">
        <v>113182</v>
      </c>
      <c r="E896">
        <v>831</v>
      </c>
      <c r="F896" t="s">
        <v>31</v>
      </c>
      <c r="T896" t="s">
        <v>796</v>
      </c>
      <c r="U896" t="s">
        <v>797</v>
      </c>
    </row>
    <row r="897" spans="1:21" x14ac:dyDescent="0.2">
      <c r="A897" t="s">
        <v>23</v>
      </c>
      <c r="B897" t="s">
        <v>571</v>
      </c>
      <c r="C897">
        <v>78057</v>
      </c>
      <c r="D897">
        <v>78881</v>
      </c>
      <c r="E897">
        <v>825</v>
      </c>
      <c r="F897" t="s">
        <v>33</v>
      </c>
      <c r="T897" t="s">
        <v>792</v>
      </c>
      <c r="U897" t="s">
        <v>793</v>
      </c>
    </row>
    <row r="898" spans="1:21" x14ac:dyDescent="0.2">
      <c r="A898" t="s">
        <v>23</v>
      </c>
      <c r="B898" t="s">
        <v>571</v>
      </c>
      <c r="C898">
        <v>31397</v>
      </c>
      <c r="D898">
        <v>32062</v>
      </c>
      <c r="E898">
        <v>666</v>
      </c>
      <c r="F898" t="s">
        <v>31</v>
      </c>
      <c r="T898" t="s">
        <v>784</v>
      </c>
      <c r="U898" t="s">
        <v>785</v>
      </c>
    </row>
    <row r="899" spans="1:21" x14ac:dyDescent="0.2">
      <c r="A899" t="s">
        <v>23</v>
      </c>
      <c r="B899" t="s">
        <v>571</v>
      </c>
      <c r="C899">
        <v>54119</v>
      </c>
      <c r="D899">
        <v>54910</v>
      </c>
      <c r="E899">
        <v>792</v>
      </c>
      <c r="F899" t="s">
        <v>31</v>
      </c>
      <c r="T899" t="s">
        <v>811</v>
      </c>
      <c r="U899" t="s">
        <v>812</v>
      </c>
    </row>
    <row r="900" spans="1:21" x14ac:dyDescent="0.2">
      <c r="A900" t="s">
        <v>23</v>
      </c>
      <c r="B900" t="s">
        <v>571</v>
      </c>
      <c r="C900">
        <v>79505</v>
      </c>
      <c r="D900">
        <v>80293</v>
      </c>
      <c r="E900">
        <v>789</v>
      </c>
      <c r="F900" t="s">
        <v>33</v>
      </c>
      <c r="T900" t="s">
        <v>803</v>
      </c>
      <c r="U900" t="s">
        <v>804</v>
      </c>
    </row>
    <row r="901" spans="1:21" x14ac:dyDescent="0.2">
      <c r="A901" t="s">
        <v>23</v>
      </c>
      <c r="B901" t="s">
        <v>571</v>
      </c>
      <c r="C901">
        <v>108733</v>
      </c>
      <c r="D901">
        <v>109503</v>
      </c>
      <c r="E901">
        <v>771</v>
      </c>
      <c r="F901" t="s">
        <v>31</v>
      </c>
      <c r="T901" t="s">
        <v>815</v>
      </c>
      <c r="U901" t="s">
        <v>816</v>
      </c>
    </row>
    <row r="902" spans="1:21" x14ac:dyDescent="0.2">
      <c r="A902" t="s">
        <v>23</v>
      </c>
      <c r="B902" t="s">
        <v>571</v>
      </c>
      <c r="C902">
        <v>114514</v>
      </c>
      <c r="D902">
        <v>115284</v>
      </c>
      <c r="E902">
        <v>771</v>
      </c>
      <c r="F902" t="s">
        <v>31</v>
      </c>
      <c r="T902" t="s">
        <v>807</v>
      </c>
      <c r="U902" t="s">
        <v>808</v>
      </c>
    </row>
    <row r="903" spans="1:21" x14ac:dyDescent="0.2">
      <c r="A903" t="s">
        <v>23</v>
      </c>
      <c r="B903" t="s">
        <v>571</v>
      </c>
      <c r="C903">
        <v>77192</v>
      </c>
      <c r="D903">
        <v>77944</v>
      </c>
      <c r="E903">
        <v>753</v>
      </c>
      <c r="F903" t="s">
        <v>33</v>
      </c>
      <c r="T903" t="s">
        <v>819</v>
      </c>
      <c r="U903" t="s">
        <v>820</v>
      </c>
    </row>
    <row r="904" spans="1:21" x14ac:dyDescent="0.2">
      <c r="A904" t="s">
        <v>23</v>
      </c>
      <c r="B904" t="s">
        <v>571</v>
      </c>
      <c r="C904">
        <v>72425</v>
      </c>
      <c r="D904">
        <v>73159</v>
      </c>
      <c r="E904">
        <v>735</v>
      </c>
      <c r="F904" t="s">
        <v>31</v>
      </c>
      <c r="T904" t="s">
        <v>831</v>
      </c>
      <c r="U904" t="s">
        <v>832</v>
      </c>
    </row>
    <row r="905" spans="1:21" x14ac:dyDescent="0.2">
      <c r="A905" t="s">
        <v>23</v>
      </c>
      <c r="B905" t="s">
        <v>571</v>
      </c>
      <c r="C905" t="s">
        <v>825</v>
      </c>
      <c r="D905">
        <v>40259</v>
      </c>
      <c r="E905" t="s">
        <v>826</v>
      </c>
      <c r="F905" t="s">
        <v>33</v>
      </c>
      <c r="T905" t="s">
        <v>828</v>
      </c>
      <c r="U905" t="s">
        <v>829</v>
      </c>
    </row>
    <row r="906" spans="1:21" x14ac:dyDescent="0.2">
      <c r="A906" t="s">
        <v>23</v>
      </c>
      <c r="B906" t="s">
        <v>571</v>
      </c>
      <c r="C906">
        <v>65758</v>
      </c>
      <c r="D906">
        <v>66480</v>
      </c>
      <c r="E906">
        <v>723</v>
      </c>
      <c r="F906" t="s">
        <v>33</v>
      </c>
      <c r="T906" t="s">
        <v>834</v>
      </c>
      <c r="U906" t="s">
        <v>835</v>
      </c>
    </row>
    <row r="907" spans="1:21" x14ac:dyDescent="0.2">
      <c r="A907" t="s">
        <v>23</v>
      </c>
      <c r="B907" t="s">
        <v>571</v>
      </c>
      <c r="C907">
        <v>42442</v>
      </c>
      <c r="D907">
        <v>43161</v>
      </c>
      <c r="E907">
        <v>720</v>
      </c>
      <c r="F907" t="s">
        <v>33</v>
      </c>
      <c r="T907" t="s">
        <v>843</v>
      </c>
      <c r="U907" t="s">
        <v>844</v>
      </c>
    </row>
    <row r="908" spans="1:21" x14ac:dyDescent="0.2">
      <c r="A908" t="s">
        <v>23</v>
      </c>
      <c r="B908" t="s">
        <v>571</v>
      </c>
      <c r="C908">
        <v>88114</v>
      </c>
      <c r="D908">
        <v>88830</v>
      </c>
      <c r="E908">
        <v>717</v>
      </c>
      <c r="F908" t="s">
        <v>31</v>
      </c>
      <c r="T908" t="s">
        <v>848</v>
      </c>
      <c r="U908" t="s">
        <v>849</v>
      </c>
    </row>
    <row r="909" spans="1:21" x14ac:dyDescent="0.2">
      <c r="A909" t="s">
        <v>23</v>
      </c>
      <c r="B909" t="s">
        <v>571</v>
      </c>
      <c r="C909">
        <v>84439</v>
      </c>
      <c r="D909">
        <v>85110</v>
      </c>
      <c r="E909">
        <v>672</v>
      </c>
      <c r="F909" t="s">
        <v>33</v>
      </c>
      <c r="T909" t="s">
        <v>838</v>
      </c>
      <c r="U909" t="s">
        <v>839</v>
      </c>
    </row>
    <row r="910" spans="1:21" x14ac:dyDescent="0.2">
      <c r="A910" t="s">
        <v>23</v>
      </c>
      <c r="B910" t="s">
        <v>571</v>
      </c>
      <c r="C910">
        <v>34001</v>
      </c>
      <c r="D910">
        <v>34624</v>
      </c>
      <c r="E910">
        <v>624</v>
      </c>
      <c r="F910" t="s">
        <v>33</v>
      </c>
      <c r="T910" t="s">
        <v>858</v>
      </c>
      <c r="U910" t="s">
        <v>859</v>
      </c>
    </row>
    <row r="911" spans="1:21" x14ac:dyDescent="0.2">
      <c r="A911" t="s">
        <v>23</v>
      </c>
      <c r="B911" t="s">
        <v>571</v>
      </c>
      <c r="C911">
        <v>67362</v>
      </c>
      <c r="D911">
        <v>67976</v>
      </c>
      <c r="E911">
        <v>615</v>
      </c>
      <c r="F911" t="s">
        <v>33</v>
      </c>
      <c r="T911" t="s">
        <v>868</v>
      </c>
      <c r="U911" t="s">
        <v>869</v>
      </c>
    </row>
    <row r="912" spans="1:21" x14ac:dyDescent="0.2">
      <c r="A912" t="s">
        <v>23</v>
      </c>
      <c r="B912" t="s">
        <v>571</v>
      </c>
      <c r="C912">
        <v>96554</v>
      </c>
      <c r="D912">
        <v>97156</v>
      </c>
      <c r="E912">
        <v>603</v>
      </c>
      <c r="F912" t="s">
        <v>31</v>
      </c>
      <c r="T912" t="s">
        <v>872</v>
      </c>
      <c r="U912" t="s">
        <v>873</v>
      </c>
    </row>
    <row r="913" spans="1:21" x14ac:dyDescent="0.2">
      <c r="A913" t="s">
        <v>23</v>
      </c>
      <c r="B913" t="s">
        <v>571</v>
      </c>
      <c r="C913">
        <v>98614</v>
      </c>
      <c r="D913">
        <v>99219</v>
      </c>
      <c r="E913">
        <v>606</v>
      </c>
      <c r="F913" t="s">
        <v>31</v>
      </c>
      <c r="T913" t="s">
        <v>864</v>
      </c>
      <c r="U913" t="s">
        <v>865</v>
      </c>
    </row>
    <row r="914" spans="1:21" x14ac:dyDescent="0.2">
      <c r="A914" t="s">
        <v>23</v>
      </c>
      <c r="B914" t="s">
        <v>571</v>
      </c>
      <c r="C914">
        <v>116886</v>
      </c>
      <c r="D914">
        <v>117293</v>
      </c>
      <c r="E914">
        <v>408</v>
      </c>
      <c r="F914" t="s">
        <v>33</v>
      </c>
      <c r="T914" t="s">
        <v>853</v>
      </c>
      <c r="U914" t="s">
        <v>854</v>
      </c>
    </row>
    <row r="915" spans="1:21" x14ac:dyDescent="0.2">
      <c r="A915" t="s">
        <v>23</v>
      </c>
      <c r="B915" t="s">
        <v>571</v>
      </c>
      <c r="C915">
        <v>16603</v>
      </c>
      <c r="D915">
        <v>17166</v>
      </c>
      <c r="E915">
        <v>564</v>
      </c>
      <c r="F915" t="s">
        <v>31</v>
      </c>
      <c r="T915" t="s">
        <v>876</v>
      </c>
      <c r="U915" t="s">
        <v>877</v>
      </c>
    </row>
    <row r="916" spans="1:21" x14ac:dyDescent="0.2">
      <c r="A916" t="s">
        <v>23</v>
      </c>
      <c r="B916" t="s">
        <v>571</v>
      </c>
      <c r="C916">
        <v>27175</v>
      </c>
      <c r="D916">
        <v>27735</v>
      </c>
      <c r="E916">
        <v>561</v>
      </c>
      <c r="F916" t="s">
        <v>31</v>
      </c>
      <c r="T916" t="s">
        <v>883</v>
      </c>
      <c r="U916" t="s">
        <v>884</v>
      </c>
    </row>
    <row r="917" spans="1:21" x14ac:dyDescent="0.2">
      <c r="A917" t="s">
        <v>23</v>
      </c>
      <c r="B917" t="s">
        <v>571</v>
      </c>
      <c r="C917">
        <v>89699</v>
      </c>
      <c r="D917">
        <v>90253</v>
      </c>
      <c r="E917">
        <v>555</v>
      </c>
      <c r="F917" t="s">
        <v>33</v>
      </c>
      <c r="T917" t="s">
        <v>879</v>
      </c>
      <c r="U917" t="s">
        <v>880</v>
      </c>
    </row>
    <row r="918" spans="1:21" x14ac:dyDescent="0.2">
      <c r="A918" t="s">
        <v>23</v>
      </c>
      <c r="B918" t="s">
        <v>571</v>
      </c>
      <c r="C918">
        <v>14579</v>
      </c>
      <c r="D918">
        <v>15133</v>
      </c>
      <c r="E918">
        <v>555</v>
      </c>
      <c r="F918" t="s">
        <v>33</v>
      </c>
      <c r="T918" t="s">
        <v>887</v>
      </c>
      <c r="U918" t="s">
        <v>888</v>
      </c>
    </row>
    <row r="919" spans="1:21" x14ac:dyDescent="0.2">
      <c r="A919" t="s">
        <v>23</v>
      </c>
      <c r="B919" t="s">
        <v>571</v>
      </c>
      <c r="C919">
        <v>74510</v>
      </c>
      <c r="D919">
        <v>75055</v>
      </c>
      <c r="E919">
        <v>546</v>
      </c>
      <c r="F919" t="s">
        <v>33</v>
      </c>
      <c r="T919" t="s">
        <v>891</v>
      </c>
      <c r="U919" t="s">
        <v>892</v>
      </c>
    </row>
    <row r="920" spans="1:21" x14ac:dyDescent="0.2">
      <c r="A920" t="s">
        <v>23</v>
      </c>
      <c r="B920" t="s">
        <v>571</v>
      </c>
      <c r="C920">
        <v>33422</v>
      </c>
      <c r="D920">
        <v>33961</v>
      </c>
      <c r="E920">
        <v>540</v>
      </c>
      <c r="F920" t="s">
        <v>33</v>
      </c>
      <c r="T920" t="s">
        <v>896</v>
      </c>
      <c r="U920" t="s">
        <v>897</v>
      </c>
    </row>
    <row r="921" spans="1:21" x14ac:dyDescent="0.2">
      <c r="A921" t="s">
        <v>23</v>
      </c>
      <c r="B921" t="s">
        <v>571</v>
      </c>
      <c r="C921">
        <v>68050</v>
      </c>
      <c r="D921">
        <v>68574</v>
      </c>
      <c r="E921">
        <v>525</v>
      </c>
      <c r="F921" t="s">
        <v>33</v>
      </c>
      <c r="T921" t="s">
        <v>903</v>
      </c>
      <c r="U921" t="s">
        <v>904</v>
      </c>
    </row>
    <row r="922" spans="1:21" x14ac:dyDescent="0.2">
      <c r="A922" t="s">
        <v>23</v>
      </c>
      <c r="B922" t="s">
        <v>571</v>
      </c>
      <c r="C922">
        <v>30677</v>
      </c>
      <c r="D922">
        <v>31183</v>
      </c>
      <c r="E922">
        <v>507</v>
      </c>
      <c r="F922" t="s">
        <v>33</v>
      </c>
      <c r="T922" t="s">
        <v>900</v>
      </c>
    </row>
    <row r="923" spans="1:21" x14ac:dyDescent="0.2">
      <c r="A923" t="s">
        <v>23</v>
      </c>
      <c r="B923" t="s">
        <v>571</v>
      </c>
      <c r="C923">
        <v>32865</v>
      </c>
      <c r="D923">
        <v>33350</v>
      </c>
      <c r="E923">
        <v>486</v>
      </c>
      <c r="F923" t="s">
        <v>33</v>
      </c>
      <c r="T923" t="s">
        <v>908</v>
      </c>
      <c r="U923" t="s">
        <v>909</v>
      </c>
    </row>
    <row r="924" spans="1:21" x14ac:dyDescent="0.2">
      <c r="A924" t="s">
        <v>23</v>
      </c>
      <c r="B924" t="s">
        <v>571</v>
      </c>
      <c r="C924">
        <v>113953</v>
      </c>
      <c r="D924">
        <v>114423</v>
      </c>
      <c r="E924">
        <v>471</v>
      </c>
      <c r="F924" t="s">
        <v>31</v>
      </c>
      <c r="T924" t="s">
        <v>916</v>
      </c>
      <c r="U924" t="s">
        <v>917</v>
      </c>
    </row>
    <row r="925" spans="1:21" x14ac:dyDescent="0.2">
      <c r="A925" t="s">
        <v>23</v>
      </c>
      <c r="B925" t="s">
        <v>571</v>
      </c>
      <c r="C925">
        <v>100364</v>
      </c>
      <c r="D925">
        <v>100759</v>
      </c>
      <c r="E925">
        <v>396</v>
      </c>
      <c r="F925" t="s">
        <v>33</v>
      </c>
      <c r="T925" t="s">
        <v>911</v>
      </c>
    </row>
    <row r="926" spans="1:21" x14ac:dyDescent="0.2">
      <c r="A926" t="s">
        <v>23</v>
      </c>
      <c r="B926" t="s">
        <v>571</v>
      </c>
      <c r="C926">
        <v>65331</v>
      </c>
      <c r="D926">
        <v>65786</v>
      </c>
      <c r="E926">
        <v>456</v>
      </c>
      <c r="F926" t="s">
        <v>33</v>
      </c>
      <c r="T926" t="s">
        <v>913</v>
      </c>
      <c r="U926" t="s">
        <v>914</v>
      </c>
    </row>
    <row r="927" spans="1:21" x14ac:dyDescent="0.2">
      <c r="A927" t="s">
        <v>23</v>
      </c>
      <c r="B927" t="s">
        <v>571</v>
      </c>
      <c r="C927">
        <v>52552</v>
      </c>
      <c r="D927">
        <v>52992</v>
      </c>
      <c r="E927">
        <v>441</v>
      </c>
      <c r="F927" t="s">
        <v>31</v>
      </c>
      <c r="T927" t="s">
        <v>920</v>
      </c>
      <c r="U927" t="s">
        <v>921</v>
      </c>
    </row>
    <row r="928" spans="1:21" x14ac:dyDescent="0.2">
      <c r="A928" t="s">
        <v>23</v>
      </c>
      <c r="B928" t="s">
        <v>571</v>
      </c>
      <c r="C928">
        <v>574</v>
      </c>
      <c r="D928">
        <v>1017</v>
      </c>
      <c r="E928">
        <v>444</v>
      </c>
      <c r="F928" t="s">
        <v>33</v>
      </c>
      <c r="T928" t="s">
        <v>934</v>
      </c>
      <c r="U928" t="s">
        <v>935</v>
      </c>
    </row>
    <row r="929" spans="1:23" x14ac:dyDescent="0.2">
      <c r="A929" t="s">
        <v>23</v>
      </c>
      <c r="B929" t="s">
        <v>571</v>
      </c>
      <c r="C929">
        <v>96124</v>
      </c>
      <c r="D929">
        <v>96561</v>
      </c>
      <c r="E929">
        <v>438</v>
      </c>
      <c r="F929" t="s">
        <v>31</v>
      </c>
      <c r="T929" t="s">
        <v>938</v>
      </c>
      <c r="U929" t="s">
        <v>939</v>
      </c>
    </row>
    <row r="930" spans="1:23" x14ac:dyDescent="0.2">
      <c r="A930" t="s">
        <v>1136</v>
      </c>
      <c r="B930" t="s">
        <v>571</v>
      </c>
      <c r="C930">
        <v>111783</v>
      </c>
      <c r="D930">
        <v>112217</v>
      </c>
      <c r="E930">
        <v>435</v>
      </c>
      <c r="F930" t="s">
        <v>33</v>
      </c>
      <c r="T930" t="s">
        <v>928</v>
      </c>
      <c r="U930" t="s">
        <v>929</v>
      </c>
      <c r="W930" t="s">
        <v>931</v>
      </c>
    </row>
    <row r="931" spans="1:23" x14ac:dyDescent="0.2">
      <c r="A931" t="s">
        <v>23</v>
      </c>
      <c r="B931" t="s">
        <v>571</v>
      </c>
      <c r="C931">
        <v>92805</v>
      </c>
      <c r="D931">
        <v>93236</v>
      </c>
      <c r="E931">
        <v>432</v>
      </c>
      <c r="F931" t="s">
        <v>33</v>
      </c>
      <c r="T931" t="s">
        <v>947</v>
      </c>
      <c r="U931" t="s">
        <v>948</v>
      </c>
    </row>
    <row r="932" spans="1:23" x14ac:dyDescent="0.2">
      <c r="A932" t="s">
        <v>23</v>
      </c>
      <c r="B932" t="s">
        <v>571</v>
      </c>
      <c r="C932">
        <v>97790</v>
      </c>
      <c r="D932">
        <v>98212</v>
      </c>
      <c r="E932">
        <v>423</v>
      </c>
      <c r="F932" t="s">
        <v>33</v>
      </c>
      <c r="T932" t="s">
        <v>943</v>
      </c>
      <c r="U932" t="s">
        <v>944</v>
      </c>
    </row>
    <row r="933" spans="1:23" x14ac:dyDescent="0.2">
      <c r="A933" t="s">
        <v>23</v>
      </c>
      <c r="B933" t="s">
        <v>571</v>
      </c>
      <c r="C933">
        <v>103661</v>
      </c>
      <c r="D933">
        <v>104083</v>
      </c>
      <c r="E933">
        <v>423</v>
      </c>
      <c r="F933" t="s">
        <v>31</v>
      </c>
      <c r="T933" t="s">
        <v>924</v>
      </c>
      <c r="U933" t="s">
        <v>925</v>
      </c>
    </row>
    <row r="934" spans="1:23" x14ac:dyDescent="0.2">
      <c r="A934" t="s">
        <v>23</v>
      </c>
      <c r="B934" t="s">
        <v>571</v>
      </c>
      <c r="C934">
        <v>107105</v>
      </c>
      <c r="D934">
        <v>107527</v>
      </c>
      <c r="E934">
        <v>423</v>
      </c>
      <c r="F934" t="s">
        <v>31</v>
      </c>
      <c r="T934" t="s">
        <v>967</v>
      </c>
      <c r="U934" t="s">
        <v>968</v>
      </c>
    </row>
    <row r="935" spans="1:23" x14ac:dyDescent="0.2">
      <c r="A935" t="s">
        <v>23</v>
      </c>
      <c r="B935" t="s">
        <v>571</v>
      </c>
      <c r="C935">
        <v>73728</v>
      </c>
      <c r="D935">
        <v>74147</v>
      </c>
      <c r="E935">
        <v>420</v>
      </c>
      <c r="F935" t="s">
        <v>33</v>
      </c>
      <c r="T935" t="s">
        <v>971</v>
      </c>
      <c r="U935" t="s">
        <v>972</v>
      </c>
    </row>
    <row r="936" spans="1:23" x14ac:dyDescent="0.2">
      <c r="A936" t="s">
        <v>23</v>
      </c>
      <c r="B936" t="s">
        <v>571</v>
      </c>
      <c r="C936">
        <v>87601</v>
      </c>
      <c r="D936">
        <v>88020</v>
      </c>
      <c r="E936">
        <v>420</v>
      </c>
      <c r="F936" t="s">
        <v>31</v>
      </c>
      <c r="T936" t="s">
        <v>976</v>
      </c>
      <c r="U936" t="s">
        <v>977</v>
      </c>
    </row>
    <row r="937" spans="1:23" x14ac:dyDescent="0.2">
      <c r="A937" t="s">
        <v>23</v>
      </c>
      <c r="B937" t="s">
        <v>571</v>
      </c>
      <c r="C937">
        <v>99565</v>
      </c>
      <c r="D937">
        <v>99981</v>
      </c>
      <c r="E937">
        <v>417</v>
      </c>
      <c r="F937" t="s">
        <v>33</v>
      </c>
      <c r="T937" t="s">
        <v>953</v>
      </c>
      <c r="U937" t="s">
        <v>954</v>
      </c>
    </row>
    <row r="938" spans="1:23" x14ac:dyDescent="0.2">
      <c r="A938" t="s">
        <v>1137</v>
      </c>
      <c r="B938" t="s">
        <v>571</v>
      </c>
      <c r="C938">
        <v>106537</v>
      </c>
      <c r="D938">
        <v>106950</v>
      </c>
      <c r="E938">
        <v>414</v>
      </c>
      <c r="F938" t="s">
        <v>31</v>
      </c>
      <c r="T938" t="s">
        <v>961</v>
      </c>
      <c r="U938" t="s">
        <v>962</v>
      </c>
      <c r="W938" t="s">
        <v>964</v>
      </c>
    </row>
    <row r="939" spans="1:23" x14ac:dyDescent="0.2">
      <c r="A939" t="s">
        <v>23</v>
      </c>
      <c r="B939" t="s">
        <v>571</v>
      </c>
      <c r="C939">
        <v>68904</v>
      </c>
      <c r="D939">
        <v>69296</v>
      </c>
      <c r="E939">
        <v>393</v>
      </c>
      <c r="F939" t="s">
        <v>33</v>
      </c>
      <c r="T939" t="s">
        <v>980</v>
      </c>
    </row>
    <row r="940" spans="1:23" x14ac:dyDescent="0.2">
      <c r="A940" t="s">
        <v>23</v>
      </c>
      <c r="B940" t="s">
        <v>571</v>
      </c>
      <c r="C940">
        <v>1136</v>
      </c>
      <c r="D940">
        <v>1540</v>
      </c>
      <c r="E940">
        <v>405</v>
      </c>
      <c r="F940" t="s">
        <v>33</v>
      </c>
      <c r="T940" t="s">
        <v>982</v>
      </c>
      <c r="U940" t="s">
        <v>983</v>
      </c>
    </row>
    <row r="941" spans="1:23" x14ac:dyDescent="0.2">
      <c r="A941" t="s">
        <v>23</v>
      </c>
      <c r="B941" t="s">
        <v>571</v>
      </c>
      <c r="C941">
        <v>49707</v>
      </c>
      <c r="D941">
        <v>50099</v>
      </c>
      <c r="E941">
        <v>393</v>
      </c>
      <c r="F941" t="s">
        <v>31</v>
      </c>
      <c r="T941" t="s">
        <v>985</v>
      </c>
      <c r="U941" t="s">
        <v>986</v>
      </c>
    </row>
    <row r="942" spans="1:23" x14ac:dyDescent="0.2">
      <c r="A942" t="s">
        <v>23</v>
      </c>
      <c r="B942" t="s">
        <v>571</v>
      </c>
      <c r="C942">
        <v>36483</v>
      </c>
      <c r="D942">
        <v>36866</v>
      </c>
      <c r="E942">
        <v>384</v>
      </c>
      <c r="F942" t="s">
        <v>31</v>
      </c>
      <c r="T942" t="s">
        <v>994</v>
      </c>
      <c r="U942" t="s">
        <v>995</v>
      </c>
    </row>
    <row r="943" spans="1:23" x14ac:dyDescent="0.2">
      <c r="A943" t="s">
        <v>23</v>
      </c>
      <c r="B943" t="s">
        <v>571</v>
      </c>
      <c r="C943">
        <v>64868</v>
      </c>
      <c r="D943">
        <v>65245</v>
      </c>
      <c r="E943">
        <v>378</v>
      </c>
      <c r="F943" t="s">
        <v>33</v>
      </c>
      <c r="T943" t="s">
        <v>989</v>
      </c>
      <c r="U943" t="s">
        <v>990</v>
      </c>
    </row>
    <row r="944" spans="1:23" x14ac:dyDescent="0.2">
      <c r="A944" t="s">
        <v>23</v>
      </c>
      <c r="B944" t="s">
        <v>571</v>
      </c>
      <c r="C944">
        <v>102801</v>
      </c>
      <c r="D944">
        <v>103151</v>
      </c>
      <c r="E944">
        <v>351</v>
      </c>
      <c r="F944" t="s">
        <v>31</v>
      </c>
      <c r="T944" t="s">
        <v>1007</v>
      </c>
      <c r="U944" t="s">
        <v>1008</v>
      </c>
    </row>
    <row r="945" spans="1:21" x14ac:dyDescent="0.2">
      <c r="A945" t="s">
        <v>23</v>
      </c>
      <c r="B945" t="s">
        <v>571</v>
      </c>
      <c r="C945">
        <v>71474</v>
      </c>
      <c r="D945">
        <v>71818</v>
      </c>
      <c r="E945">
        <v>345</v>
      </c>
      <c r="F945" t="s">
        <v>31</v>
      </c>
      <c r="T945" t="s">
        <v>1011</v>
      </c>
      <c r="U945" t="s">
        <v>1012</v>
      </c>
    </row>
    <row r="946" spans="1:21" x14ac:dyDescent="0.2">
      <c r="A946" t="s">
        <v>23</v>
      </c>
      <c r="B946" t="s">
        <v>571</v>
      </c>
      <c r="C946">
        <v>23562</v>
      </c>
      <c r="D946">
        <v>23903</v>
      </c>
      <c r="E946">
        <v>342</v>
      </c>
      <c r="F946" t="s">
        <v>31</v>
      </c>
      <c r="T946" t="s">
        <v>1002</v>
      </c>
      <c r="U946" t="s">
        <v>1003</v>
      </c>
    </row>
    <row r="947" spans="1:21" x14ac:dyDescent="0.2">
      <c r="A947" t="s">
        <v>23</v>
      </c>
      <c r="B947" t="s">
        <v>571</v>
      </c>
      <c r="C947">
        <v>34736</v>
      </c>
      <c r="D947">
        <v>35074</v>
      </c>
      <c r="E947">
        <v>339</v>
      </c>
      <c r="F947" t="s">
        <v>33</v>
      </c>
      <c r="T947" t="s">
        <v>1017</v>
      </c>
    </row>
    <row r="948" spans="1:21" x14ac:dyDescent="0.2">
      <c r="A948" t="s">
        <v>23</v>
      </c>
      <c r="B948" t="s">
        <v>571</v>
      </c>
      <c r="C948">
        <v>85167</v>
      </c>
      <c r="D948">
        <v>85469</v>
      </c>
      <c r="E948">
        <v>303</v>
      </c>
      <c r="F948" t="s">
        <v>31</v>
      </c>
      <c r="T948" t="s">
        <v>998</v>
      </c>
      <c r="U948" t="s">
        <v>999</v>
      </c>
    </row>
    <row r="949" spans="1:21" x14ac:dyDescent="0.2">
      <c r="A949" t="s">
        <v>23</v>
      </c>
      <c r="B949" t="s">
        <v>571</v>
      </c>
      <c r="C949">
        <v>14340</v>
      </c>
      <c r="D949">
        <v>14639</v>
      </c>
      <c r="E949">
        <v>300</v>
      </c>
      <c r="F949" t="s">
        <v>33</v>
      </c>
      <c r="T949" t="s">
        <v>1020</v>
      </c>
    </row>
    <row r="950" spans="1:21" x14ac:dyDescent="0.2">
      <c r="A950" t="s">
        <v>23</v>
      </c>
      <c r="B950" t="s">
        <v>571</v>
      </c>
      <c r="C950">
        <v>23255</v>
      </c>
      <c r="D950">
        <v>23572</v>
      </c>
      <c r="E950">
        <v>318</v>
      </c>
      <c r="F950" t="s">
        <v>31</v>
      </c>
      <c r="T950" t="s">
        <v>1024</v>
      </c>
      <c r="U950" t="s">
        <v>1025</v>
      </c>
    </row>
    <row r="951" spans="1:21" x14ac:dyDescent="0.2">
      <c r="A951" t="s">
        <v>23</v>
      </c>
      <c r="B951" t="s">
        <v>571</v>
      </c>
      <c r="C951">
        <v>24473</v>
      </c>
      <c r="D951">
        <v>24787</v>
      </c>
      <c r="E951">
        <v>315</v>
      </c>
      <c r="F951" t="s">
        <v>31</v>
      </c>
      <c r="T951" t="s">
        <v>1029</v>
      </c>
      <c r="U951" t="s">
        <v>1030</v>
      </c>
    </row>
    <row r="952" spans="1:21" x14ac:dyDescent="0.2">
      <c r="A952" t="s">
        <v>23</v>
      </c>
      <c r="B952" t="s">
        <v>571</v>
      </c>
      <c r="C952">
        <v>66782</v>
      </c>
      <c r="D952">
        <v>67072</v>
      </c>
      <c r="E952">
        <v>291</v>
      </c>
      <c r="F952" t="s">
        <v>33</v>
      </c>
      <c r="T952" t="s">
        <v>1033</v>
      </c>
    </row>
    <row r="953" spans="1:21" x14ac:dyDescent="0.2">
      <c r="A953" t="s">
        <v>23</v>
      </c>
      <c r="B953" t="s">
        <v>571</v>
      </c>
      <c r="C953">
        <v>1515</v>
      </c>
      <c r="D953">
        <v>1820</v>
      </c>
      <c r="E953">
        <v>306</v>
      </c>
      <c r="F953" t="s">
        <v>33</v>
      </c>
      <c r="T953" t="s">
        <v>1035</v>
      </c>
    </row>
    <row r="954" spans="1:21" x14ac:dyDescent="0.2">
      <c r="A954" t="s">
        <v>23</v>
      </c>
      <c r="B954" t="s">
        <v>571</v>
      </c>
      <c r="C954">
        <v>95256</v>
      </c>
      <c r="D954">
        <v>95549</v>
      </c>
      <c r="E954">
        <v>294</v>
      </c>
      <c r="F954" t="s">
        <v>33</v>
      </c>
      <c r="T954" t="s">
        <v>1037</v>
      </c>
    </row>
    <row r="955" spans="1:21" x14ac:dyDescent="0.2">
      <c r="A955" t="s">
        <v>23</v>
      </c>
      <c r="B955" t="s">
        <v>571</v>
      </c>
      <c r="C955">
        <v>30281</v>
      </c>
      <c r="D955">
        <v>30574</v>
      </c>
      <c r="E955">
        <v>294</v>
      </c>
      <c r="F955" t="s">
        <v>33</v>
      </c>
      <c r="T955" t="s">
        <v>1039</v>
      </c>
    </row>
    <row r="956" spans="1:21" x14ac:dyDescent="0.2">
      <c r="A956" t="s">
        <v>23</v>
      </c>
      <c r="B956" t="s">
        <v>571</v>
      </c>
      <c r="C956">
        <v>38437</v>
      </c>
      <c r="D956">
        <v>38730</v>
      </c>
      <c r="E956">
        <v>294</v>
      </c>
      <c r="F956" t="s">
        <v>33</v>
      </c>
      <c r="T956" t="s">
        <v>1044</v>
      </c>
      <c r="U956" t="s">
        <v>1045</v>
      </c>
    </row>
    <row r="957" spans="1:21" x14ac:dyDescent="0.2">
      <c r="A957" t="s">
        <v>23</v>
      </c>
      <c r="B957" t="s">
        <v>571</v>
      </c>
      <c r="C957">
        <v>105753</v>
      </c>
      <c r="D957">
        <v>106043</v>
      </c>
      <c r="E957">
        <v>291</v>
      </c>
      <c r="F957" t="s">
        <v>33</v>
      </c>
      <c r="T957" t="s">
        <v>1050</v>
      </c>
      <c r="U957" t="s">
        <v>1051</v>
      </c>
    </row>
    <row r="958" spans="1:21" x14ac:dyDescent="0.2">
      <c r="A958" t="s">
        <v>23</v>
      </c>
      <c r="B958" t="s">
        <v>571</v>
      </c>
      <c r="C958">
        <v>93233</v>
      </c>
      <c r="D958">
        <v>93520</v>
      </c>
      <c r="E958">
        <v>288</v>
      </c>
      <c r="F958" t="s">
        <v>33</v>
      </c>
      <c r="T958" t="s">
        <v>1054</v>
      </c>
      <c r="U958" t="s">
        <v>1055</v>
      </c>
    </row>
    <row r="959" spans="1:21" x14ac:dyDescent="0.2">
      <c r="A959" t="s">
        <v>23</v>
      </c>
      <c r="B959" t="s">
        <v>571</v>
      </c>
      <c r="C959">
        <v>106087</v>
      </c>
      <c r="D959">
        <v>106371</v>
      </c>
      <c r="E959">
        <v>285</v>
      </c>
      <c r="F959" t="s">
        <v>33</v>
      </c>
      <c r="T959" t="s">
        <v>1047</v>
      </c>
      <c r="U959" t="s">
        <v>1048</v>
      </c>
    </row>
    <row r="960" spans="1:21" x14ac:dyDescent="0.2">
      <c r="A960" t="s">
        <v>23</v>
      </c>
      <c r="B960" t="s">
        <v>571</v>
      </c>
      <c r="C960">
        <v>21479</v>
      </c>
      <c r="D960">
        <v>21760</v>
      </c>
      <c r="E960">
        <v>282</v>
      </c>
      <c r="F960" t="s">
        <v>33</v>
      </c>
      <c r="T960" t="s">
        <v>1058</v>
      </c>
      <c r="U960" t="s">
        <v>1059</v>
      </c>
    </row>
    <row r="961" spans="1:21" x14ac:dyDescent="0.2">
      <c r="A961" t="s">
        <v>23</v>
      </c>
      <c r="B961" t="s">
        <v>571</v>
      </c>
      <c r="C961">
        <v>24181</v>
      </c>
      <c r="D961">
        <v>24462</v>
      </c>
      <c r="E961">
        <v>282</v>
      </c>
      <c r="F961" t="s">
        <v>31</v>
      </c>
      <c r="T961" t="s">
        <v>1041</v>
      </c>
      <c r="U961" t="s">
        <v>1042</v>
      </c>
    </row>
    <row r="962" spans="1:21" x14ac:dyDescent="0.2">
      <c r="A962" t="s">
        <v>23</v>
      </c>
      <c r="B962" t="s">
        <v>571</v>
      </c>
      <c r="C962">
        <v>71972</v>
      </c>
      <c r="D962">
        <v>72238</v>
      </c>
      <c r="E962">
        <v>267</v>
      </c>
      <c r="F962" t="s">
        <v>31</v>
      </c>
      <c r="T962" t="s">
        <v>1061</v>
      </c>
    </row>
    <row r="963" spans="1:21" x14ac:dyDescent="0.2">
      <c r="A963" t="s">
        <v>23</v>
      </c>
      <c r="B963" t="s">
        <v>571</v>
      </c>
      <c r="C963">
        <v>56357</v>
      </c>
      <c r="D963" t="s">
        <v>1067</v>
      </c>
      <c r="E963" t="s">
        <v>1068</v>
      </c>
      <c r="F963" t="s">
        <v>33</v>
      </c>
      <c r="T963" t="s">
        <v>1069</v>
      </c>
    </row>
    <row r="964" spans="1:21" x14ac:dyDescent="0.2">
      <c r="A964" t="s">
        <v>23</v>
      </c>
      <c r="B964" t="s">
        <v>571</v>
      </c>
      <c r="C964">
        <v>15233</v>
      </c>
      <c r="D964">
        <v>15481</v>
      </c>
      <c r="E964">
        <v>249</v>
      </c>
      <c r="F964" t="s">
        <v>33</v>
      </c>
      <c r="T964" t="s">
        <v>1063</v>
      </c>
      <c r="U964" t="s">
        <v>1064</v>
      </c>
    </row>
    <row r="965" spans="1:21" x14ac:dyDescent="0.2">
      <c r="A965" t="s">
        <v>23</v>
      </c>
      <c r="B965" t="s">
        <v>571</v>
      </c>
      <c r="C965">
        <v>90353</v>
      </c>
      <c r="D965">
        <v>90601</v>
      </c>
      <c r="E965">
        <v>249</v>
      </c>
      <c r="F965" t="s">
        <v>33</v>
      </c>
      <c r="T965" t="s">
        <v>1073</v>
      </c>
      <c r="U965" t="s">
        <v>1074</v>
      </c>
    </row>
    <row r="966" spans="1:21" x14ac:dyDescent="0.2">
      <c r="A966" t="s">
        <v>23</v>
      </c>
      <c r="B966" t="s">
        <v>571</v>
      </c>
      <c r="C966">
        <v>90973</v>
      </c>
      <c r="D966">
        <v>91218</v>
      </c>
      <c r="E966">
        <v>246</v>
      </c>
      <c r="F966" t="s">
        <v>31</v>
      </c>
      <c r="T966" t="s">
        <v>1076</v>
      </c>
      <c r="U966" t="s">
        <v>1077</v>
      </c>
    </row>
    <row r="967" spans="1:21" x14ac:dyDescent="0.2">
      <c r="A967" t="s">
        <v>23</v>
      </c>
      <c r="B967" t="s">
        <v>571</v>
      </c>
      <c r="C967">
        <v>103187</v>
      </c>
      <c r="D967">
        <v>103417</v>
      </c>
      <c r="E967">
        <v>231</v>
      </c>
      <c r="F967" t="s">
        <v>33</v>
      </c>
      <c r="T967" t="s">
        <v>1071</v>
      </c>
    </row>
    <row r="968" spans="1:21" x14ac:dyDescent="0.2">
      <c r="A968" t="s">
        <v>23</v>
      </c>
      <c r="B968" t="s">
        <v>571</v>
      </c>
      <c r="C968">
        <v>15996</v>
      </c>
      <c r="D968">
        <v>16235</v>
      </c>
      <c r="E968">
        <v>240</v>
      </c>
      <c r="F968" t="s">
        <v>31</v>
      </c>
      <c r="T968" t="s">
        <v>1082</v>
      </c>
      <c r="U968" t="s">
        <v>1083</v>
      </c>
    </row>
    <row r="969" spans="1:21" x14ac:dyDescent="0.2">
      <c r="A969" t="s">
        <v>23</v>
      </c>
      <c r="B969" t="s">
        <v>571</v>
      </c>
      <c r="C969">
        <v>99216</v>
      </c>
      <c r="D969">
        <v>99449</v>
      </c>
      <c r="E969">
        <v>234</v>
      </c>
      <c r="F969" t="s">
        <v>31</v>
      </c>
      <c r="T969" t="s">
        <v>1079</v>
      </c>
      <c r="U969" t="s">
        <v>1080</v>
      </c>
    </row>
    <row r="970" spans="1:21" x14ac:dyDescent="0.2">
      <c r="A970" t="s">
        <v>23</v>
      </c>
      <c r="B970" t="s">
        <v>571</v>
      </c>
      <c r="C970">
        <v>113239</v>
      </c>
      <c r="D970">
        <v>113463</v>
      </c>
      <c r="E970">
        <v>225</v>
      </c>
      <c r="F970" t="s">
        <v>33</v>
      </c>
      <c r="T970" t="s">
        <v>1085</v>
      </c>
      <c r="U970" t="s">
        <v>1086</v>
      </c>
    </row>
    <row r="971" spans="1:21" x14ac:dyDescent="0.2">
      <c r="A971" t="s">
        <v>23</v>
      </c>
      <c r="B971" t="s">
        <v>571</v>
      </c>
      <c r="C971">
        <v>17218</v>
      </c>
      <c r="D971">
        <v>17439</v>
      </c>
      <c r="E971">
        <v>222</v>
      </c>
      <c r="F971" t="s">
        <v>31</v>
      </c>
      <c r="T971" t="s">
        <v>1089</v>
      </c>
      <c r="U971" t="s">
        <v>1090</v>
      </c>
    </row>
    <row r="972" spans="1:21" x14ac:dyDescent="0.2">
      <c r="A972" t="s">
        <v>23</v>
      </c>
      <c r="B972" t="s">
        <v>571</v>
      </c>
      <c r="C972">
        <v>107531</v>
      </c>
      <c r="D972">
        <v>107746</v>
      </c>
      <c r="E972">
        <v>216</v>
      </c>
      <c r="F972" t="s">
        <v>31</v>
      </c>
      <c r="T972" t="s">
        <v>1094</v>
      </c>
      <c r="U972" t="s">
        <v>1095</v>
      </c>
    </row>
    <row r="973" spans="1:21" x14ac:dyDescent="0.2">
      <c r="A973" t="s">
        <v>23</v>
      </c>
      <c r="B973" t="s">
        <v>571</v>
      </c>
      <c r="C973">
        <v>67163</v>
      </c>
      <c r="D973">
        <v>67378</v>
      </c>
      <c r="E973">
        <v>216</v>
      </c>
      <c r="F973" t="s">
        <v>33</v>
      </c>
      <c r="T973" t="s">
        <v>1104</v>
      </c>
      <c r="U973" t="s">
        <v>1105</v>
      </c>
    </row>
    <row r="974" spans="1:21" x14ac:dyDescent="0.2">
      <c r="A974" t="s">
        <v>23</v>
      </c>
      <c r="B974" t="s">
        <v>571</v>
      </c>
      <c r="C974">
        <v>73270</v>
      </c>
      <c r="D974">
        <v>73485</v>
      </c>
      <c r="E974">
        <v>216</v>
      </c>
      <c r="F974" t="s">
        <v>31</v>
      </c>
      <c r="T974" t="s">
        <v>1107</v>
      </c>
      <c r="U974" t="s">
        <v>1108</v>
      </c>
    </row>
    <row r="975" spans="1:21" x14ac:dyDescent="0.2">
      <c r="A975" t="s">
        <v>23</v>
      </c>
      <c r="B975" t="s">
        <v>571</v>
      </c>
      <c r="C975">
        <v>97277</v>
      </c>
      <c r="D975">
        <v>97492</v>
      </c>
      <c r="E975">
        <v>216</v>
      </c>
      <c r="F975" t="s">
        <v>31</v>
      </c>
      <c r="T975" t="s">
        <v>1110</v>
      </c>
    </row>
    <row r="976" spans="1:21" x14ac:dyDescent="0.2">
      <c r="A976" t="s">
        <v>23</v>
      </c>
      <c r="B976" t="s">
        <v>571</v>
      </c>
      <c r="C976">
        <v>110068</v>
      </c>
      <c r="D976">
        <v>110283</v>
      </c>
      <c r="E976">
        <v>216</v>
      </c>
      <c r="F976" t="s">
        <v>31</v>
      </c>
      <c r="T976" t="s">
        <v>1101</v>
      </c>
      <c r="U976" t="s">
        <v>1102</v>
      </c>
    </row>
    <row r="977" spans="1:28" x14ac:dyDescent="0.2">
      <c r="A977" t="s">
        <v>23</v>
      </c>
      <c r="B977" t="s">
        <v>571</v>
      </c>
      <c r="C977" t="s">
        <v>1098</v>
      </c>
      <c r="D977">
        <v>69408</v>
      </c>
      <c r="E977" t="s">
        <v>1099</v>
      </c>
      <c r="F977" t="s">
        <v>33</v>
      </c>
      <c r="T977" t="s">
        <v>1100</v>
      </c>
    </row>
    <row r="978" spans="1:28" x14ac:dyDescent="0.2">
      <c r="A978" t="s">
        <v>23</v>
      </c>
      <c r="B978" t="s">
        <v>571</v>
      </c>
      <c r="C978">
        <v>93656</v>
      </c>
      <c r="D978">
        <v>93865</v>
      </c>
      <c r="E978">
        <v>210</v>
      </c>
      <c r="F978" t="s">
        <v>33</v>
      </c>
      <c r="T978" t="s">
        <v>1112</v>
      </c>
      <c r="U978" t="s">
        <v>1113</v>
      </c>
    </row>
    <row r="979" spans="1:28" x14ac:dyDescent="0.2">
      <c r="A979" t="s">
        <v>23</v>
      </c>
      <c r="B979" t="s">
        <v>571</v>
      </c>
      <c r="C979">
        <v>95697</v>
      </c>
      <c r="D979">
        <v>95903</v>
      </c>
      <c r="E979">
        <v>207</v>
      </c>
      <c r="F979" t="s">
        <v>33</v>
      </c>
      <c r="T979" t="s">
        <v>1115</v>
      </c>
      <c r="U979" t="s">
        <v>1116</v>
      </c>
    </row>
    <row r="980" spans="1:28" x14ac:dyDescent="0.2">
      <c r="A980" t="s">
        <v>23</v>
      </c>
      <c r="B980" t="s">
        <v>571</v>
      </c>
      <c r="C980" t="s">
        <v>1118</v>
      </c>
      <c r="D980">
        <v>100868</v>
      </c>
      <c r="E980" t="s">
        <v>1119</v>
      </c>
      <c r="F980" t="s">
        <v>33</v>
      </c>
      <c r="T980" t="s">
        <v>1120</v>
      </c>
    </row>
    <row r="981" spans="1:28" x14ac:dyDescent="0.2">
      <c r="A981" t="s">
        <v>23</v>
      </c>
      <c r="B981" t="s">
        <v>571</v>
      </c>
      <c r="C981">
        <v>27859</v>
      </c>
      <c r="D981">
        <v>28053</v>
      </c>
      <c r="E981">
        <v>195</v>
      </c>
      <c r="F981" t="s">
        <v>33</v>
      </c>
      <c r="T981" t="s">
        <v>1121</v>
      </c>
      <c r="U981" t="s">
        <v>1122</v>
      </c>
    </row>
    <row r="982" spans="1:28" x14ac:dyDescent="0.2">
      <c r="A982" t="s">
        <v>23</v>
      </c>
      <c r="B982" t="s">
        <v>571</v>
      </c>
      <c r="C982">
        <v>116636</v>
      </c>
      <c r="D982">
        <v>116830</v>
      </c>
      <c r="E982">
        <v>195</v>
      </c>
      <c r="F982" t="s">
        <v>33</v>
      </c>
      <c r="T982" t="s">
        <v>1124</v>
      </c>
      <c r="U982" t="s">
        <v>1125</v>
      </c>
    </row>
    <row r="983" spans="1:28" x14ac:dyDescent="0.2">
      <c r="A983" t="s">
        <v>23</v>
      </c>
      <c r="B983" t="s">
        <v>571</v>
      </c>
      <c r="C983">
        <v>23890</v>
      </c>
      <c r="D983" t="s">
        <v>1128</v>
      </c>
      <c r="E983" t="s">
        <v>1129</v>
      </c>
      <c r="F983" t="s">
        <v>31</v>
      </c>
      <c r="T983" t="s">
        <v>1130</v>
      </c>
      <c r="U983" t="s">
        <v>1131</v>
      </c>
    </row>
    <row r="984" spans="1:28" x14ac:dyDescent="0.2">
      <c r="A984" t="s">
        <v>23</v>
      </c>
      <c r="B984" t="s">
        <v>571</v>
      </c>
      <c r="C984">
        <v>81723</v>
      </c>
      <c r="D984">
        <v>81878</v>
      </c>
      <c r="E984">
        <v>156</v>
      </c>
      <c r="F984" t="s">
        <v>33</v>
      </c>
      <c r="T984" t="s">
        <v>1133</v>
      </c>
    </row>
    <row r="985" spans="1:28" x14ac:dyDescent="0.2">
      <c r="A985" t="s">
        <v>503</v>
      </c>
      <c r="B985" t="s">
        <v>571</v>
      </c>
      <c r="C985">
        <v>3</v>
      </c>
      <c r="D985">
        <v>3</v>
      </c>
      <c r="E985">
        <v>1</v>
      </c>
      <c r="F985" t="s">
        <v>481</v>
      </c>
      <c r="H985" t="s">
        <v>1315</v>
      </c>
      <c r="I985" t="s">
        <v>87</v>
      </c>
      <c r="J985">
        <v>25</v>
      </c>
      <c r="K985" s="1">
        <v>0.28599999999999998</v>
      </c>
      <c r="L985" t="s">
        <v>528</v>
      </c>
      <c r="M985" t="s">
        <v>1316</v>
      </c>
      <c r="N985">
        <v>56</v>
      </c>
      <c r="O985" t="s">
        <v>485</v>
      </c>
      <c r="P985" t="s">
        <v>486</v>
      </c>
      <c r="Q985" s="3">
        <v>9.5000000000000002E-29</v>
      </c>
      <c r="R985">
        <v>1</v>
      </c>
      <c r="T985" t="s">
        <v>600</v>
      </c>
      <c r="X985" t="s">
        <v>90</v>
      </c>
      <c r="Y985" s="1">
        <v>0.32100000000000001</v>
      </c>
      <c r="Z985" t="s">
        <v>488</v>
      </c>
      <c r="AA985" t="s">
        <v>503</v>
      </c>
      <c r="AB985" t="s">
        <v>602</v>
      </c>
    </row>
    <row r="986" spans="1:28" x14ac:dyDescent="0.2">
      <c r="A986" t="s">
        <v>1317</v>
      </c>
      <c r="B986" t="s">
        <v>571</v>
      </c>
      <c r="C986">
        <v>5</v>
      </c>
      <c r="D986">
        <v>4</v>
      </c>
      <c r="E986">
        <v>0</v>
      </c>
      <c r="F986" t="s">
        <v>481</v>
      </c>
      <c r="H986" t="s">
        <v>1318</v>
      </c>
      <c r="I986" t="s">
        <v>87</v>
      </c>
      <c r="J986">
        <v>24</v>
      </c>
      <c r="K986" s="1">
        <v>0.27900000000000003</v>
      </c>
      <c r="L986" t="e">
        <f>+CGC</f>
        <v>#NAME?</v>
      </c>
      <c r="M986" t="s">
        <v>1319</v>
      </c>
      <c r="N986">
        <v>61</v>
      </c>
      <c r="O986" t="s">
        <v>498</v>
      </c>
      <c r="P986" t="s">
        <v>498</v>
      </c>
      <c r="Q986" s="3">
        <v>1.1E-28</v>
      </c>
      <c r="R986">
        <v>3</v>
      </c>
      <c r="T986" t="s">
        <v>600</v>
      </c>
      <c r="X986" t="s">
        <v>90</v>
      </c>
      <c r="AA986" t="s">
        <v>1317</v>
      </c>
      <c r="AB986" t="s">
        <v>602</v>
      </c>
    </row>
    <row r="987" spans="1:28" x14ac:dyDescent="0.2">
      <c r="A987" t="s">
        <v>480</v>
      </c>
      <c r="B987" t="s">
        <v>571</v>
      </c>
      <c r="C987">
        <v>14415</v>
      </c>
      <c r="D987">
        <v>14415</v>
      </c>
      <c r="E987">
        <v>1</v>
      </c>
      <c r="F987" t="s">
        <v>481</v>
      </c>
      <c r="I987" t="s">
        <v>902</v>
      </c>
      <c r="J987">
        <v>225</v>
      </c>
      <c r="K987" s="1">
        <v>0.63700000000000001</v>
      </c>
      <c r="L987" t="s">
        <v>501</v>
      </c>
      <c r="M987" t="s">
        <v>1139</v>
      </c>
      <c r="N987">
        <v>529</v>
      </c>
      <c r="O987" t="s">
        <v>502</v>
      </c>
      <c r="P987" t="s">
        <v>494</v>
      </c>
      <c r="Q987" s="3">
        <v>2.1E-10</v>
      </c>
      <c r="R987">
        <v>3</v>
      </c>
      <c r="T987" t="s">
        <v>1020</v>
      </c>
      <c r="X987" t="s">
        <v>905</v>
      </c>
      <c r="Y987" s="1">
        <v>0.36299999999999999</v>
      </c>
      <c r="Z987" t="s">
        <v>503</v>
      </c>
      <c r="AA987" t="s">
        <v>480</v>
      </c>
      <c r="AB987" t="s">
        <v>1021</v>
      </c>
    </row>
    <row r="988" spans="1:28" x14ac:dyDescent="0.2">
      <c r="A988" t="s">
        <v>1140</v>
      </c>
      <c r="B988" t="s">
        <v>571</v>
      </c>
      <c r="C988">
        <v>14438</v>
      </c>
      <c r="D988">
        <v>14439</v>
      </c>
      <c r="E988">
        <v>2</v>
      </c>
      <c r="F988" t="s">
        <v>481</v>
      </c>
      <c r="I988" t="s">
        <v>902</v>
      </c>
      <c r="J988">
        <v>201</v>
      </c>
      <c r="K988" t="s">
        <v>1320</v>
      </c>
      <c r="L988" t="s">
        <v>1142</v>
      </c>
      <c r="M988" t="s">
        <v>1143</v>
      </c>
      <c r="N988" t="s">
        <v>1321</v>
      </c>
      <c r="O988" t="s">
        <v>486</v>
      </c>
      <c r="P988" t="s">
        <v>494</v>
      </c>
      <c r="Q988" s="3">
        <v>5.2000000000000001E-104</v>
      </c>
      <c r="R988">
        <v>3</v>
      </c>
      <c r="T988" t="s">
        <v>1020</v>
      </c>
      <c r="X988" t="s">
        <v>905</v>
      </c>
      <c r="Z988" t="s">
        <v>1145</v>
      </c>
      <c r="AA988" t="s">
        <v>1140</v>
      </c>
      <c r="AB988" t="s">
        <v>1021</v>
      </c>
    </row>
    <row r="989" spans="1:28" x14ac:dyDescent="0.2">
      <c r="A989" t="s">
        <v>504</v>
      </c>
      <c r="B989" t="s">
        <v>571</v>
      </c>
      <c r="C989">
        <v>14487</v>
      </c>
      <c r="D989">
        <v>14487</v>
      </c>
      <c r="E989">
        <v>1</v>
      </c>
      <c r="F989" t="s">
        <v>481</v>
      </c>
      <c r="I989" t="s">
        <v>902</v>
      </c>
      <c r="J989">
        <v>153</v>
      </c>
      <c r="K989" s="1">
        <v>0.39500000000000002</v>
      </c>
      <c r="L989" t="s">
        <v>505</v>
      </c>
      <c r="M989" t="s">
        <v>1146</v>
      </c>
      <c r="N989">
        <v>1003</v>
      </c>
      <c r="O989" t="s">
        <v>502</v>
      </c>
      <c r="P989" t="s">
        <v>494</v>
      </c>
      <c r="Q989" s="3">
        <v>3.0999999999999998E-72</v>
      </c>
      <c r="R989">
        <v>3</v>
      </c>
      <c r="T989" t="s">
        <v>1020</v>
      </c>
      <c r="X989" t="s">
        <v>905</v>
      </c>
      <c r="Y989" s="1">
        <v>0.17</v>
      </c>
      <c r="Z989" t="s">
        <v>488</v>
      </c>
      <c r="AA989" t="s">
        <v>504</v>
      </c>
      <c r="AB989" t="s">
        <v>1021</v>
      </c>
    </row>
    <row r="990" spans="1:28" x14ac:dyDescent="0.2">
      <c r="A990" t="s">
        <v>504</v>
      </c>
      <c r="B990" t="s">
        <v>571</v>
      </c>
      <c r="C990">
        <v>14511</v>
      </c>
      <c r="D990">
        <v>14511</v>
      </c>
      <c r="E990">
        <v>1</v>
      </c>
      <c r="F990" t="s">
        <v>481</v>
      </c>
      <c r="H990" t="s">
        <v>1147</v>
      </c>
      <c r="I990" t="s">
        <v>902</v>
      </c>
      <c r="J990">
        <v>129</v>
      </c>
      <c r="K990" s="1">
        <v>0.438</v>
      </c>
      <c r="L990" t="s">
        <v>531</v>
      </c>
      <c r="M990" t="s">
        <v>1148</v>
      </c>
      <c r="N990">
        <v>1158</v>
      </c>
      <c r="O990" t="s">
        <v>485</v>
      </c>
      <c r="P990" t="s">
        <v>486</v>
      </c>
      <c r="Q990" s="3">
        <v>2.1000000000000001E-43</v>
      </c>
      <c r="R990">
        <v>3</v>
      </c>
      <c r="T990" t="s">
        <v>1020</v>
      </c>
      <c r="X990" t="s">
        <v>905</v>
      </c>
      <c r="Y990" s="1">
        <v>0.56200000000000006</v>
      </c>
      <c r="Z990" t="s">
        <v>503</v>
      </c>
      <c r="AA990" t="s">
        <v>504</v>
      </c>
      <c r="AB990" t="s">
        <v>1021</v>
      </c>
    </row>
    <row r="991" spans="1:28" x14ac:dyDescent="0.2">
      <c r="A991" t="s">
        <v>503</v>
      </c>
      <c r="B991" t="s">
        <v>571</v>
      </c>
      <c r="C991">
        <v>14516</v>
      </c>
      <c r="D991">
        <v>14516</v>
      </c>
      <c r="E991">
        <v>1</v>
      </c>
      <c r="F991" t="s">
        <v>481</v>
      </c>
      <c r="H991" t="s">
        <v>1322</v>
      </c>
      <c r="I991" t="s">
        <v>902</v>
      </c>
      <c r="J991">
        <v>124</v>
      </c>
      <c r="K991" s="1">
        <v>0.437</v>
      </c>
      <c r="L991" t="s">
        <v>528</v>
      </c>
      <c r="M991" t="s">
        <v>1323</v>
      </c>
      <c r="N991">
        <v>1180</v>
      </c>
      <c r="O991" t="s">
        <v>485</v>
      </c>
      <c r="P991" t="s">
        <v>486</v>
      </c>
      <c r="Q991" s="3">
        <v>5.9000000000000004E-44</v>
      </c>
      <c r="R991">
        <v>1</v>
      </c>
      <c r="T991" t="s">
        <v>1020</v>
      </c>
      <c r="X991" t="s">
        <v>905</v>
      </c>
      <c r="Y991" s="1">
        <v>0.56299999999999994</v>
      </c>
      <c r="Z991" t="s">
        <v>488</v>
      </c>
      <c r="AA991" t="s">
        <v>503</v>
      </c>
      <c r="AB991" t="s">
        <v>1021</v>
      </c>
    </row>
    <row r="992" spans="1:28" x14ac:dyDescent="0.2">
      <c r="A992" t="s">
        <v>503</v>
      </c>
      <c r="B992" t="s">
        <v>571</v>
      </c>
      <c r="C992">
        <v>14577</v>
      </c>
      <c r="D992">
        <v>14577</v>
      </c>
      <c r="E992">
        <v>1</v>
      </c>
      <c r="F992" t="s">
        <v>481</v>
      </c>
      <c r="I992" t="s">
        <v>902</v>
      </c>
      <c r="J992">
        <v>63</v>
      </c>
      <c r="K992" s="1">
        <v>0.40100000000000002</v>
      </c>
      <c r="L992" t="s">
        <v>511</v>
      </c>
      <c r="M992" t="s">
        <v>1149</v>
      </c>
      <c r="N992">
        <v>1267</v>
      </c>
      <c r="O992" t="s">
        <v>502</v>
      </c>
      <c r="P992" t="s">
        <v>494</v>
      </c>
      <c r="Q992" s="3">
        <v>1.1E-31</v>
      </c>
      <c r="R992">
        <v>3</v>
      </c>
      <c r="T992" t="s">
        <v>1020</v>
      </c>
      <c r="X992" t="s">
        <v>905</v>
      </c>
      <c r="Y992" s="1">
        <v>0.59799999999999998</v>
      </c>
      <c r="Z992" t="s">
        <v>480</v>
      </c>
      <c r="AA992" t="s">
        <v>503</v>
      </c>
      <c r="AB992" t="s">
        <v>1021</v>
      </c>
    </row>
    <row r="993" spans="1:28" x14ac:dyDescent="0.2">
      <c r="A993" t="s">
        <v>488</v>
      </c>
      <c r="B993" t="s">
        <v>571</v>
      </c>
      <c r="C993">
        <v>14648</v>
      </c>
      <c r="D993">
        <v>14648</v>
      </c>
      <c r="E993">
        <v>1</v>
      </c>
      <c r="F993" t="s">
        <v>481</v>
      </c>
      <c r="I993" t="s">
        <v>67</v>
      </c>
      <c r="J993">
        <v>486</v>
      </c>
      <c r="K993" s="1">
        <v>0.34399999999999997</v>
      </c>
      <c r="L993" t="s">
        <v>1155</v>
      </c>
      <c r="M993" t="s">
        <v>1156</v>
      </c>
      <c r="N993">
        <v>1016</v>
      </c>
      <c r="O993" t="s">
        <v>485</v>
      </c>
      <c r="P993" t="s">
        <v>494</v>
      </c>
      <c r="Q993" s="3">
        <v>6.9999999999999998E-48</v>
      </c>
      <c r="R993">
        <v>3</v>
      </c>
      <c r="T993" t="s">
        <v>887</v>
      </c>
      <c r="X993" t="s">
        <v>70</v>
      </c>
      <c r="Y993" s="1">
        <v>0.65600000000000003</v>
      </c>
      <c r="Z993" t="s">
        <v>503</v>
      </c>
      <c r="AA993" t="s">
        <v>488</v>
      </c>
      <c r="AB993" t="s">
        <v>889</v>
      </c>
    </row>
    <row r="994" spans="1:28" x14ac:dyDescent="0.2">
      <c r="A994" t="s">
        <v>488</v>
      </c>
      <c r="B994" t="s">
        <v>571</v>
      </c>
      <c r="C994">
        <v>14681</v>
      </c>
      <c r="D994">
        <v>14681</v>
      </c>
      <c r="E994">
        <v>1</v>
      </c>
      <c r="F994" t="s">
        <v>481</v>
      </c>
      <c r="I994" t="s">
        <v>67</v>
      </c>
      <c r="J994">
        <v>453</v>
      </c>
      <c r="K994" s="1">
        <v>0.311</v>
      </c>
      <c r="L994" t="s">
        <v>512</v>
      </c>
      <c r="M994" t="s">
        <v>1157</v>
      </c>
      <c r="N994">
        <v>788</v>
      </c>
      <c r="O994" t="s">
        <v>485</v>
      </c>
      <c r="P994" t="s">
        <v>494</v>
      </c>
      <c r="Q994" s="3">
        <v>1.4000000000000001E-26</v>
      </c>
      <c r="R994">
        <v>3</v>
      </c>
      <c r="T994" t="s">
        <v>887</v>
      </c>
      <c r="X994" t="s">
        <v>70</v>
      </c>
      <c r="Y994" s="1">
        <v>0.68899999999999995</v>
      </c>
      <c r="Z994" t="s">
        <v>480</v>
      </c>
      <c r="AA994" t="s">
        <v>488</v>
      </c>
      <c r="AB994" t="s">
        <v>889</v>
      </c>
    </row>
    <row r="995" spans="1:28" x14ac:dyDescent="0.2">
      <c r="A995" t="s">
        <v>504</v>
      </c>
      <c r="B995" t="s">
        <v>571</v>
      </c>
      <c r="C995">
        <v>14690</v>
      </c>
      <c r="D995">
        <v>14690</v>
      </c>
      <c r="E995">
        <v>1</v>
      </c>
      <c r="F995" t="s">
        <v>481</v>
      </c>
      <c r="I995" t="s">
        <v>67</v>
      </c>
      <c r="J995">
        <v>444</v>
      </c>
      <c r="K995" s="1">
        <v>0.29699999999999999</v>
      </c>
      <c r="L995" t="s">
        <v>505</v>
      </c>
      <c r="M995" t="s">
        <v>1146</v>
      </c>
      <c r="N995">
        <v>740</v>
      </c>
      <c r="O995" t="s">
        <v>502</v>
      </c>
      <c r="P995" t="s">
        <v>494</v>
      </c>
      <c r="Q995" s="3">
        <v>7.5E-35</v>
      </c>
      <c r="R995">
        <v>3</v>
      </c>
      <c r="T995" t="s">
        <v>887</v>
      </c>
      <c r="X995" t="s">
        <v>70</v>
      </c>
      <c r="Y995" s="1">
        <v>0.69899999999999995</v>
      </c>
      <c r="Z995" t="s">
        <v>488</v>
      </c>
      <c r="AA995" t="s">
        <v>504</v>
      </c>
      <c r="AB995" t="s">
        <v>889</v>
      </c>
    </row>
    <row r="996" spans="1:28" x14ac:dyDescent="0.2">
      <c r="A996" t="s">
        <v>504</v>
      </c>
      <c r="B996" t="s">
        <v>571</v>
      </c>
      <c r="C996">
        <v>14732</v>
      </c>
      <c r="D996">
        <v>14732</v>
      </c>
      <c r="E996">
        <v>1</v>
      </c>
      <c r="F996" t="s">
        <v>481</v>
      </c>
      <c r="I996" t="s">
        <v>67</v>
      </c>
      <c r="J996">
        <v>402</v>
      </c>
      <c r="K996" s="1">
        <v>0.41</v>
      </c>
      <c r="L996" t="s">
        <v>505</v>
      </c>
      <c r="M996" t="s">
        <v>1158</v>
      </c>
      <c r="N996">
        <v>700</v>
      </c>
      <c r="O996" t="s">
        <v>502</v>
      </c>
      <c r="P996" t="s">
        <v>494</v>
      </c>
      <c r="Q996" s="3">
        <v>1E-232</v>
      </c>
      <c r="R996">
        <v>3</v>
      </c>
      <c r="T996" t="s">
        <v>887</v>
      </c>
      <c r="X996" t="s">
        <v>70</v>
      </c>
      <c r="Y996" s="1">
        <v>0.58699999999999997</v>
      </c>
      <c r="Z996" t="s">
        <v>488</v>
      </c>
      <c r="AA996" t="s">
        <v>504</v>
      </c>
      <c r="AB996" t="s">
        <v>889</v>
      </c>
    </row>
    <row r="997" spans="1:28" x14ac:dyDescent="0.2">
      <c r="A997" t="s">
        <v>480</v>
      </c>
      <c r="B997" t="s">
        <v>571</v>
      </c>
      <c r="C997">
        <v>14744</v>
      </c>
      <c r="D997">
        <v>14744</v>
      </c>
      <c r="E997">
        <v>1</v>
      </c>
      <c r="F997" t="s">
        <v>481</v>
      </c>
      <c r="H997" t="s">
        <v>1160</v>
      </c>
      <c r="I997" t="s">
        <v>67</v>
      </c>
      <c r="J997">
        <v>390</v>
      </c>
      <c r="K997" s="1">
        <v>0.40500000000000003</v>
      </c>
      <c r="L997" t="s">
        <v>483</v>
      </c>
      <c r="M997" t="s">
        <v>1161</v>
      </c>
      <c r="N997">
        <v>694</v>
      </c>
      <c r="O997" t="s">
        <v>485</v>
      </c>
      <c r="P997" t="s">
        <v>486</v>
      </c>
      <c r="Q997" s="3">
        <v>4.7E-226</v>
      </c>
      <c r="R997">
        <v>3</v>
      </c>
      <c r="T997" t="s">
        <v>887</v>
      </c>
      <c r="X997" t="s">
        <v>70</v>
      </c>
      <c r="Y997" s="1">
        <v>0.59499999999999997</v>
      </c>
      <c r="Z997" t="s">
        <v>488</v>
      </c>
      <c r="AA997" t="s">
        <v>480</v>
      </c>
      <c r="AB997" t="s">
        <v>889</v>
      </c>
    </row>
    <row r="998" spans="1:28" x14ac:dyDescent="0.2">
      <c r="A998" t="s">
        <v>504</v>
      </c>
      <c r="B998" t="s">
        <v>571</v>
      </c>
      <c r="C998">
        <v>14753</v>
      </c>
      <c r="D998">
        <v>14753</v>
      </c>
      <c r="E998">
        <v>1</v>
      </c>
      <c r="F998" t="s">
        <v>481</v>
      </c>
      <c r="I998" t="s">
        <v>67</v>
      </c>
      <c r="J998">
        <v>381</v>
      </c>
      <c r="K998" s="1">
        <v>0.69499999999999995</v>
      </c>
      <c r="L998" t="s">
        <v>505</v>
      </c>
      <c r="M998" t="s">
        <v>513</v>
      </c>
      <c r="N998">
        <v>682</v>
      </c>
      <c r="O998" t="s">
        <v>502</v>
      </c>
      <c r="P998" t="s">
        <v>494</v>
      </c>
      <c r="Q998">
        <v>0</v>
      </c>
      <c r="R998">
        <v>3</v>
      </c>
      <c r="T998" t="s">
        <v>887</v>
      </c>
      <c r="X998" t="s">
        <v>70</v>
      </c>
      <c r="Y998" s="1">
        <v>0.30399999999999999</v>
      </c>
      <c r="Z998" t="s">
        <v>488</v>
      </c>
      <c r="AA998" t="s">
        <v>504</v>
      </c>
      <c r="AB998" t="s">
        <v>889</v>
      </c>
    </row>
    <row r="999" spans="1:28" x14ac:dyDescent="0.2">
      <c r="A999" t="s">
        <v>480</v>
      </c>
      <c r="B999" t="s">
        <v>571</v>
      </c>
      <c r="C999">
        <v>14780</v>
      </c>
      <c r="D999">
        <v>14780</v>
      </c>
      <c r="E999">
        <v>1</v>
      </c>
      <c r="F999" t="s">
        <v>481</v>
      </c>
      <c r="I999" t="s">
        <v>67</v>
      </c>
      <c r="J999">
        <v>354</v>
      </c>
      <c r="K999" s="1">
        <v>0.67500000000000004</v>
      </c>
      <c r="L999" t="s">
        <v>1162</v>
      </c>
      <c r="M999" t="s">
        <v>1163</v>
      </c>
      <c r="N999">
        <v>631</v>
      </c>
      <c r="O999" t="s">
        <v>485</v>
      </c>
      <c r="P999" t="s">
        <v>494</v>
      </c>
      <c r="Q999">
        <v>0</v>
      </c>
      <c r="R999">
        <v>3</v>
      </c>
      <c r="T999" t="s">
        <v>887</v>
      </c>
      <c r="X999" t="s">
        <v>70</v>
      </c>
      <c r="Y999" s="1">
        <v>0.32500000000000001</v>
      </c>
      <c r="Z999" t="s">
        <v>504</v>
      </c>
      <c r="AA999" t="s">
        <v>480</v>
      </c>
      <c r="AB999" t="s">
        <v>889</v>
      </c>
    </row>
    <row r="1000" spans="1:28" x14ac:dyDescent="0.2">
      <c r="A1000" t="s">
        <v>488</v>
      </c>
      <c r="B1000" t="s">
        <v>571</v>
      </c>
      <c r="C1000">
        <v>14801</v>
      </c>
      <c r="D1000">
        <v>14801</v>
      </c>
      <c r="E1000">
        <v>1</v>
      </c>
      <c r="F1000" t="s">
        <v>481</v>
      </c>
      <c r="I1000" t="s">
        <v>67</v>
      </c>
      <c r="J1000">
        <v>333</v>
      </c>
      <c r="K1000" s="1">
        <v>0.30399999999999999</v>
      </c>
      <c r="L1000" t="s">
        <v>512</v>
      </c>
      <c r="M1000" t="s">
        <v>1157</v>
      </c>
      <c r="N1000">
        <v>616</v>
      </c>
      <c r="O1000" t="s">
        <v>485</v>
      </c>
      <c r="P1000" t="s">
        <v>494</v>
      </c>
      <c r="Q1000" s="3">
        <v>5.5000000000000001E-59</v>
      </c>
      <c r="R1000">
        <v>3</v>
      </c>
      <c r="T1000" t="s">
        <v>887</v>
      </c>
      <c r="X1000" t="s">
        <v>70</v>
      </c>
      <c r="Y1000" s="1">
        <v>0.69499999999999995</v>
      </c>
      <c r="Z1000" t="s">
        <v>480</v>
      </c>
      <c r="AA1000" t="s">
        <v>488</v>
      </c>
      <c r="AB1000" t="s">
        <v>889</v>
      </c>
    </row>
    <row r="1001" spans="1:28" x14ac:dyDescent="0.2">
      <c r="A1001" t="s">
        <v>480</v>
      </c>
      <c r="B1001" t="s">
        <v>571</v>
      </c>
      <c r="C1001">
        <v>14813</v>
      </c>
      <c r="D1001">
        <v>14813</v>
      </c>
      <c r="E1001">
        <v>1</v>
      </c>
      <c r="F1001" t="s">
        <v>481</v>
      </c>
      <c r="I1001" t="s">
        <v>67</v>
      </c>
      <c r="J1001">
        <v>321</v>
      </c>
      <c r="K1001" s="1">
        <v>0.67300000000000004</v>
      </c>
      <c r="L1001" t="s">
        <v>501</v>
      </c>
      <c r="M1001" t="s">
        <v>1164</v>
      </c>
      <c r="N1001">
        <v>615</v>
      </c>
      <c r="O1001" t="s">
        <v>502</v>
      </c>
      <c r="P1001" t="s">
        <v>494</v>
      </c>
      <c r="Q1001">
        <v>0</v>
      </c>
      <c r="R1001">
        <v>3</v>
      </c>
      <c r="T1001" t="s">
        <v>887</v>
      </c>
      <c r="X1001" t="s">
        <v>70</v>
      </c>
      <c r="Y1001" s="1">
        <v>0.32700000000000001</v>
      </c>
      <c r="Z1001" t="s">
        <v>503</v>
      </c>
      <c r="AA1001" t="s">
        <v>480</v>
      </c>
      <c r="AB1001" t="s">
        <v>889</v>
      </c>
    </row>
    <row r="1002" spans="1:28" x14ac:dyDescent="0.2">
      <c r="A1002" t="s">
        <v>504</v>
      </c>
      <c r="B1002" t="s">
        <v>571</v>
      </c>
      <c r="C1002">
        <v>14834</v>
      </c>
      <c r="D1002">
        <v>14834</v>
      </c>
      <c r="E1002">
        <v>1</v>
      </c>
      <c r="F1002" t="s">
        <v>481</v>
      </c>
      <c r="I1002" t="s">
        <v>67</v>
      </c>
      <c r="J1002">
        <v>300</v>
      </c>
      <c r="K1002" s="1">
        <v>0.63300000000000001</v>
      </c>
      <c r="L1002" t="s">
        <v>505</v>
      </c>
      <c r="M1002" t="s">
        <v>1165</v>
      </c>
      <c r="N1002">
        <v>592</v>
      </c>
      <c r="O1002" t="s">
        <v>502</v>
      </c>
      <c r="P1002" t="s">
        <v>494</v>
      </c>
      <c r="Q1002">
        <v>0</v>
      </c>
      <c r="R1002">
        <v>3</v>
      </c>
      <c r="T1002" t="s">
        <v>887</v>
      </c>
      <c r="X1002" t="s">
        <v>70</v>
      </c>
      <c r="Y1002" s="1">
        <v>0.36499999999999999</v>
      </c>
      <c r="Z1002" t="s">
        <v>488</v>
      </c>
      <c r="AA1002" t="s">
        <v>504</v>
      </c>
      <c r="AB1002" t="s">
        <v>889</v>
      </c>
    </row>
    <row r="1003" spans="1:28" x14ac:dyDescent="0.2">
      <c r="A1003" t="s">
        <v>1166</v>
      </c>
      <c r="B1003" t="s">
        <v>571</v>
      </c>
      <c r="C1003">
        <v>14885</v>
      </c>
      <c r="D1003">
        <v>14888</v>
      </c>
      <c r="E1003">
        <v>3</v>
      </c>
      <c r="F1003" t="s">
        <v>481</v>
      </c>
      <c r="H1003" t="s">
        <v>1167</v>
      </c>
      <c r="I1003" t="s">
        <v>67</v>
      </c>
      <c r="J1003">
        <v>246</v>
      </c>
      <c r="K1003" t="s">
        <v>1324</v>
      </c>
      <c r="L1003" t="s">
        <v>1169</v>
      </c>
      <c r="M1003" t="s">
        <v>1170</v>
      </c>
      <c r="N1003" t="s">
        <v>1325</v>
      </c>
      <c r="O1003" t="s">
        <v>486</v>
      </c>
      <c r="P1003" t="s">
        <v>486</v>
      </c>
      <c r="Q1003" s="3">
        <v>2.2E-88</v>
      </c>
      <c r="R1003">
        <v>3</v>
      </c>
      <c r="T1003" t="s">
        <v>887</v>
      </c>
      <c r="X1003" t="s">
        <v>70</v>
      </c>
      <c r="Z1003" t="s">
        <v>1172</v>
      </c>
      <c r="AA1003" t="s">
        <v>1166</v>
      </c>
      <c r="AB1003" t="s">
        <v>889</v>
      </c>
    </row>
    <row r="1004" spans="1:28" x14ac:dyDescent="0.2">
      <c r="A1004" t="s">
        <v>503</v>
      </c>
      <c r="B1004" t="s">
        <v>571</v>
      </c>
      <c r="C1004">
        <v>14899</v>
      </c>
      <c r="D1004">
        <v>14899</v>
      </c>
      <c r="E1004">
        <v>1</v>
      </c>
      <c r="F1004" t="s">
        <v>481</v>
      </c>
      <c r="H1004" t="s">
        <v>1173</v>
      </c>
      <c r="I1004" t="s">
        <v>67</v>
      </c>
      <c r="J1004">
        <v>235</v>
      </c>
      <c r="K1004" s="1">
        <v>0.51500000000000001</v>
      </c>
      <c r="L1004" t="s">
        <v>511</v>
      </c>
      <c r="M1004" t="s">
        <v>1174</v>
      </c>
      <c r="N1004">
        <v>441</v>
      </c>
      <c r="O1004" t="s">
        <v>502</v>
      </c>
      <c r="P1004" t="s">
        <v>486</v>
      </c>
      <c r="Q1004" s="3">
        <v>3.2000000000000001E-86</v>
      </c>
      <c r="R1004">
        <v>1</v>
      </c>
      <c r="T1004" t="s">
        <v>887</v>
      </c>
      <c r="X1004" t="s">
        <v>70</v>
      </c>
      <c r="Y1004" s="1">
        <v>0.48499999999999999</v>
      </c>
      <c r="Z1004" t="s">
        <v>480</v>
      </c>
      <c r="AA1004" t="s">
        <v>503</v>
      </c>
      <c r="AB1004" t="s">
        <v>889</v>
      </c>
    </row>
    <row r="1005" spans="1:28" x14ac:dyDescent="0.2">
      <c r="A1005" t="s">
        <v>488</v>
      </c>
      <c r="B1005" t="s">
        <v>571</v>
      </c>
      <c r="C1005">
        <v>14940</v>
      </c>
      <c r="D1005">
        <v>14940</v>
      </c>
      <c r="E1005">
        <v>1</v>
      </c>
      <c r="F1005" t="s">
        <v>481</v>
      </c>
      <c r="H1005" t="s">
        <v>505</v>
      </c>
      <c r="I1005" t="s">
        <v>67</v>
      </c>
      <c r="J1005">
        <v>194</v>
      </c>
      <c r="K1005" s="1">
        <v>0.311</v>
      </c>
      <c r="L1005" t="s">
        <v>512</v>
      </c>
      <c r="M1005" t="s">
        <v>1326</v>
      </c>
      <c r="N1005">
        <v>488</v>
      </c>
      <c r="O1005" t="s">
        <v>485</v>
      </c>
      <c r="P1005" t="s">
        <v>486</v>
      </c>
      <c r="Q1005" s="3">
        <v>3.2000000000000002E-17</v>
      </c>
      <c r="R1005">
        <v>2</v>
      </c>
      <c r="T1005" t="s">
        <v>887</v>
      </c>
      <c r="X1005" t="s">
        <v>70</v>
      </c>
      <c r="Y1005" s="1">
        <v>0.68400000000000005</v>
      </c>
      <c r="Z1005" t="s">
        <v>480</v>
      </c>
      <c r="AA1005" t="s">
        <v>488</v>
      </c>
      <c r="AB1005" t="s">
        <v>889</v>
      </c>
    </row>
    <row r="1006" spans="1:28" x14ac:dyDescent="0.2">
      <c r="A1006" t="s">
        <v>503</v>
      </c>
      <c r="B1006" t="s">
        <v>571</v>
      </c>
      <c r="C1006">
        <v>15410</v>
      </c>
      <c r="D1006">
        <v>15410</v>
      </c>
      <c r="E1006">
        <v>1</v>
      </c>
      <c r="F1006" t="s">
        <v>481</v>
      </c>
      <c r="I1006" t="s">
        <v>67</v>
      </c>
      <c r="J1006">
        <v>72</v>
      </c>
      <c r="K1006" s="1">
        <v>0.48699999999999999</v>
      </c>
      <c r="L1006" t="s">
        <v>511</v>
      </c>
      <c r="M1006" t="s">
        <v>1327</v>
      </c>
      <c r="N1006">
        <v>1214</v>
      </c>
      <c r="O1006" t="s">
        <v>502</v>
      </c>
      <c r="P1006" t="s">
        <v>494</v>
      </c>
      <c r="Q1006" s="3">
        <v>1.7E-156</v>
      </c>
      <c r="R1006">
        <v>3</v>
      </c>
      <c r="T1006" t="s">
        <v>1063</v>
      </c>
      <c r="X1006" t="s">
        <v>70</v>
      </c>
      <c r="Y1006" s="1">
        <v>0.51300000000000001</v>
      </c>
      <c r="Z1006" t="s">
        <v>480</v>
      </c>
      <c r="AA1006" t="s">
        <v>503</v>
      </c>
      <c r="AB1006" t="s">
        <v>1065</v>
      </c>
    </row>
    <row r="1007" spans="1:28" x14ac:dyDescent="0.2">
      <c r="A1007" t="s">
        <v>503</v>
      </c>
      <c r="B1007" t="s">
        <v>571</v>
      </c>
      <c r="C1007">
        <v>15436</v>
      </c>
      <c r="D1007">
        <v>15436</v>
      </c>
      <c r="E1007">
        <v>1</v>
      </c>
      <c r="F1007" t="s">
        <v>481</v>
      </c>
      <c r="H1007" t="s">
        <v>1173</v>
      </c>
      <c r="I1007" t="s">
        <v>67</v>
      </c>
      <c r="J1007">
        <v>46</v>
      </c>
      <c r="K1007" s="1">
        <v>0.48199999999999998</v>
      </c>
      <c r="L1007" t="s">
        <v>511</v>
      </c>
      <c r="M1007" t="s">
        <v>1197</v>
      </c>
      <c r="N1007">
        <v>1222</v>
      </c>
      <c r="O1007" t="s">
        <v>502</v>
      </c>
      <c r="P1007" t="s">
        <v>486</v>
      </c>
      <c r="Q1007" s="3">
        <v>2.2E-153</v>
      </c>
      <c r="R1007">
        <v>1</v>
      </c>
      <c r="T1007" t="s">
        <v>1063</v>
      </c>
      <c r="X1007" t="s">
        <v>70</v>
      </c>
      <c r="Y1007" s="1">
        <v>0.51600000000000001</v>
      </c>
      <c r="Z1007" t="s">
        <v>480</v>
      </c>
      <c r="AA1007" t="s">
        <v>503</v>
      </c>
      <c r="AB1007" t="s">
        <v>1065</v>
      </c>
    </row>
    <row r="1008" spans="1:28" x14ac:dyDescent="0.2">
      <c r="A1008" t="s">
        <v>488</v>
      </c>
      <c r="B1008" t="s">
        <v>571</v>
      </c>
      <c r="C1008">
        <v>15534</v>
      </c>
      <c r="D1008">
        <v>15534</v>
      </c>
      <c r="E1008">
        <v>1</v>
      </c>
      <c r="F1008" t="s">
        <v>481</v>
      </c>
      <c r="K1008" s="1">
        <v>0.79600000000000004</v>
      </c>
      <c r="L1008" t="s">
        <v>509</v>
      </c>
      <c r="N1008">
        <v>942</v>
      </c>
      <c r="O1008" t="s">
        <v>502</v>
      </c>
      <c r="Q1008">
        <v>0</v>
      </c>
      <c r="Y1008" s="1">
        <v>0.20200000000000001</v>
      </c>
      <c r="Z1008" t="s">
        <v>504</v>
      </c>
      <c r="AA1008" t="s">
        <v>488</v>
      </c>
    </row>
    <row r="1009" spans="1:27" x14ac:dyDescent="0.2">
      <c r="A1009" t="s">
        <v>488</v>
      </c>
      <c r="B1009" t="s">
        <v>571</v>
      </c>
      <c r="C1009">
        <v>15592</v>
      </c>
      <c r="D1009">
        <v>15592</v>
      </c>
      <c r="E1009">
        <v>1</v>
      </c>
      <c r="F1009" t="s">
        <v>481</v>
      </c>
      <c r="K1009" s="1">
        <v>0.32700000000000001</v>
      </c>
      <c r="L1009" t="s">
        <v>509</v>
      </c>
      <c r="N1009">
        <v>1006</v>
      </c>
      <c r="O1009" t="s">
        <v>502</v>
      </c>
      <c r="Q1009" s="3">
        <v>4.1999999999999999E-8</v>
      </c>
      <c r="Y1009" s="1">
        <v>0.67300000000000004</v>
      </c>
      <c r="Z1009" t="s">
        <v>504</v>
      </c>
      <c r="AA1009" t="s">
        <v>488</v>
      </c>
    </row>
    <row r="1010" spans="1:27" x14ac:dyDescent="0.2">
      <c r="A1010" t="s">
        <v>503</v>
      </c>
      <c r="B1010" t="s">
        <v>571</v>
      </c>
      <c r="C1010">
        <v>15595</v>
      </c>
      <c r="D1010">
        <v>15595</v>
      </c>
      <c r="E1010">
        <v>1</v>
      </c>
      <c r="F1010" t="s">
        <v>481</v>
      </c>
      <c r="K1010" s="1">
        <v>0.33</v>
      </c>
      <c r="L1010" t="s">
        <v>511</v>
      </c>
      <c r="N1010">
        <v>1010</v>
      </c>
      <c r="O1010" t="s">
        <v>502</v>
      </c>
      <c r="Q1010" s="3">
        <v>1.9000000000000001E-22</v>
      </c>
      <c r="Y1010" s="1">
        <v>0.66900000000000004</v>
      </c>
      <c r="Z1010" t="s">
        <v>480</v>
      </c>
      <c r="AA1010" t="s">
        <v>503</v>
      </c>
    </row>
    <row r="1011" spans="1:27" x14ac:dyDescent="0.2">
      <c r="A1011" t="s">
        <v>504</v>
      </c>
      <c r="B1011" t="s">
        <v>571</v>
      </c>
      <c r="C1011">
        <v>15646</v>
      </c>
      <c r="D1011">
        <v>15646</v>
      </c>
      <c r="E1011">
        <v>1</v>
      </c>
      <c r="F1011" t="s">
        <v>481</v>
      </c>
      <c r="K1011" s="1">
        <v>0.32500000000000001</v>
      </c>
      <c r="L1011" t="s">
        <v>505</v>
      </c>
      <c r="N1011">
        <v>1115</v>
      </c>
      <c r="O1011" t="s">
        <v>502</v>
      </c>
      <c r="Q1011" s="3">
        <v>6.6999999999999998E-43</v>
      </c>
      <c r="Y1011" s="1">
        <v>0.17599999999999999</v>
      </c>
      <c r="Z1011" t="s">
        <v>488</v>
      </c>
      <c r="AA1011" t="s">
        <v>504</v>
      </c>
    </row>
    <row r="1012" spans="1:27" x14ac:dyDescent="0.2">
      <c r="A1012" t="s">
        <v>504</v>
      </c>
      <c r="B1012" t="s">
        <v>571</v>
      </c>
      <c r="C1012">
        <v>15704</v>
      </c>
      <c r="D1012">
        <v>15704</v>
      </c>
      <c r="E1012">
        <v>1</v>
      </c>
      <c r="F1012" t="s">
        <v>481</v>
      </c>
      <c r="K1012" s="1">
        <v>0.55300000000000005</v>
      </c>
      <c r="L1012" t="s">
        <v>505</v>
      </c>
      <c r="N1012">
        <v>966</v>
      </c>
      <c r="O1012" t="s">
        <v>502</v>
      </c>
      <c r="Q1012">
        <v>0</v>
      </c>
      <c r="Y1012" s="1">
        <v>0.44600000000000001</v>
      </c>
      <c r="Z1012" t="s">
        <v>488</v>
      </c>
      <c r="AA1012" t="s">
        <v>504</v>
      </c>
    </row>
    <row r="1013" spans="1:27" x14ac:dyDescent="0.2">
      <c r="A1013" t="s">
        <v>480</v>
      </c>
      <c r="B1013" t="s">
        <v>571</v>
      </c>
      <c r="C1013">
        <v>15753</v>
      </c>
      <c r="D1013">
        <v>15753</v>
      </c>
      <c r="E1013">
        <v>1</v>
      </c>
      <c r="F1013" t="s">
        <v>481</v>
      </c>
      <c r="K1013" s="1">
        <v>0.73</v>
      </c>
      <c r="L1013" t="s">
        <v>483</v>
      </c>
      <c r="N1013">
        <v>749</v>
      </c>
      <c r="O1013" t="s">
        <v>485</v>
      </c>
      <c r="Q1013">
        <v>0</v>
      </c>
      <c r="Y1013" s="1">
        <v>0.26400000000000001</v>
      </c>
      <c r="Z1013" t="s">
        <v>488</v>
      </c>
      <c r="AA1013" t="s">
        <v>480</v>
      </c>
    </row>
    <row r="1014" spans="1:27" x14ac:dyDescent="0.2">
      <c r="A1014" t="s">
        <v>480</v>
      </c>
      <c r="B1014" t="s">
        <v>571</v>
      </c>
      <c r="C1014">
        <v>15790</v>
      </c>
      <c r="D1014">
        <v>15790</v>
      </c>
      <c r="E1014">
        <v>1</v>
      </c>
      <c r="F1014" t="s">
        <v>481</v>
      </c>
      <c r="K1014" s="1">
        <v>0.747</v>
      </c>
      <c r="L1014" t="s">
        <v>501</v>
      </c>
      <c r="N1014">
        <v>655</v>
      </c>
      <c r="O1014" t="s">
        <v>502</v>
      </c>
      <c r="Q1014">
        <v>0</v>
      </c>
      <c r="Y1014" s="1">
        <v>0.252</v>
      </c>
      <c r="Z1014" t="s">
        <v>503</v>
      </c>
      <c r="AA1014" t="s">
        <v>480</v>
      </c>
    </row>
    <row r="1015" spans="1:27" x14ac:dyDescent="0.2">
      <c r="A1015" t="s">
        <v>504</v>
      </c>
      <c r="B1015" t="s">
        <v>571</v>
      </c>
      <c r="C1015">
        <v>15832</v>
      </c>
      <c r="D1015">
        <v>15832</v>
      </c>
      <c r="E1015">
        <v>1</v>
      </c>
      <c r="F1015" t="s">
        <v>481</v>
      </c>
      <c r="K1015" s="1">
        <v>0.65100000000000002</v>
      </c>
      <c r="L1015" t="s">
        <v>505</v>
      </c>
      <c r="N1015">
        <v>562</v>
      </c>
      <c r="O1015" t="s">
        <v>502</v>
      </c>
      <c r="Q1015">
        <v>0</v>
      </c>
      <c r="Y1015" s="1">
        <v>0.34899999999999998</v>
      </c>
      <c r="Z1015" t="s">
        <v>488</v>
      </c>
      <c r="AA1015" t="s">
        <v>504</v>
      </c>
    </row>
    <row r="1016" spans="1:27" x14ac:dyDescent="0.2">
      <c r="A1016" t="s">
        <v>480</v>
      </c>
      <c r="B1016" t="s">
        <v>571</v>
      </c>
      <c r="C1016">
        <v>15873</v>
      </c>
      <c r="D1016">
        <v>15873</v>
      </c>
      <c r="E1016">
        <v>1</v>
      </c>
      <c r="F1016" t="s">
        <v>481</v>
      </c>
      <c r="K1016" s="1">
        <v>0.49</v>
      </c>
      <c r="L1016" t="s">
        <v>501</v>
      </c>
      <c r="N1016">
        <v>386</v>
      </c>
      <c r="O1016" t="s">
        <v>502</v>
      </c>
      <c r="Q1016" s="3">
        <v>6.4000000000000002E-24</v>
      </c>
      <c r="Y1016" s="1">
        <v>0.51</v>
      </c>
      <c r="Z1016" t="s">
        <v>503</v>
      </c>
      <c r="AA1016" t="s">
        <v>480</v>
      </c>
    </row>
    <row r="1017" spans="1:27" x14ac:dyDescent="0.2">
      <c r="A1017" t="s">
        <v>504</v>
      </c>
      <c r="B1017" t="s">
        <v>571</v>
      </c>
      <c r="C1017">
        <v>15875</v>
      </c>
      <c r="D1017">
        <v>15875</v>
      </c>
      <c r="E1017">
        <v>1</v>
      </c>
      <c r="F1017" t="s">
        <v>481</v>
      </c>
      <c r="K1017" s="1">
        <v>0.48799999999999999</v>
      </c>
      <c r="L1017" t="s">
        <v>505</v>
      </c>
      <c r="N1017">
        <v>383</v>
      </c>
      <c r="O1017" t="s">
        <v>502</v>
      </c>
      <c r="Q1017" s="3">
        <v>1.7E-23</v>
      </c>
      <c r="Y1017" s="1">
        <v>0.51200000000000001</v>
      </c>
      <c r="Z1017" t="s">
        <v>488</v>
      </c>
      <c r="AA1017" t="s">
        <v>504</v>
      </c>
    </row>
    <row r="1018" spans="1:27" x14ac:dyDescent="0.2">
      <c r="A1018" t="s">
        <v>503</v>
      </c>
      <c r="B1018" t="s">
        <v>571</v>
      </c>
      <c r="C1018">
        <v>15878</v>
      </c>
      <c r="D1018">
        <v>15878</v>
      </c>
      <c r="E1018">
        <v>1</v>
      </c>
      <c r="F1018" t="s">
        <v>481</v>
      </c>
      <c r="K1018" s="1">
        <v>0.48</v>
      </c>
      <c r="L1018" t="s">
        <v>511</v>
      </c>
      <c r="N1018">
        <v>379</v>
      </c>
      <c r="O1018" t="s">
        <v>502</v>
      </c>
      <c r="Q1018" s="3">
        <v>6.6000000000000002E-22</v>
      </c>
      <c r="Y1018" s="1">
        <v>0.52</v>
      </c>
      <c r="Z1018" t="s">
        <v>480</v>
      </c>
      <c r="AA1018" t="s">
        <v>503</v>
      </c>
    </row>
    <row r="1019" spans="1:27" x14ac:dyDescent="0.2">
      <c r="A1019" t="s">
        <v>488</v>
      </c>
      <c r="B1019" t="s">
        <v>571</v>
      </c>
      <c r="C1019">
        <v>15882</v>
      </c>
      <c r="D1019">
        <v>15882</v>
      </c>
      <c r="E1019">
        <v>1</v>
      </c>
      <c r="F1019" t="s">
        <v>481</v>
      </c>
      <c r="K1019" s="1">
        <v>0.45500000000000002</v>
      </c>
      <c r="L1019" t="s">
        <v>509</v>
      </c>
      <c r="N1019">
        <v>374</v>
      </c>
      <c r="O1019" t="s">
        <v>502</v>
      </c>
      <c r="Q1019" s="3">
        <v>1.6000000000000001E-8</v>
      </c>
      <c r="Y1019" s="1">
        <v>0.54</v>
      </c>
      <c r="Z1019" t="s">
        <v>504</v>
      </c>
      <c r="AA1019" t="s">
        <v>488</v>
      </c>
    </row>
    <row r="1020" spans="1:27" x14ac:dyDescent="0.2">
      <c r="A1020" t="s">
        <v>504</v>
      </c>
      <c r="B1020" t="s">
        <v>571</v>
      </c>
      <c r="C1020">
        <v>15884</v>
      </c>
      <c r="D1020">
        <v>15884</v>
      </c>
      <c r="E1020">
        <v>1</v>
      </c>
      <c r="F1020" t="s">
        <v>481</v>
      </c>
      <c r="K1020" s="1">
        <v>0.44400000000000001</v>
      </c>
      <c r="L1020" t="s">
        <v>505</v>
      </c>
      <c r="N1020">
        <v>367</v>
      </c>
      <c r="O1020" t="s">
        <v>502</v>
      </c>
      <c r="Q1020" s="3">
        <v>1.9000000000000001E-7</v>
      </c>
      <c r="Y1020" s="1">
        <v>0.55000000000000004</v>
      </c>
      <c r="Z1020" t="s">
        <v>488</v>
      </c>
      <c r="AA1020" t="s">
        <v>504</v>
      </c>
    </row>
    <row r="1021" spans="1:27" x14ac:dyDescent="0.2">
      <c r="A1021" t="s">
        <v>503</v>
      </c>
      <c r="B1021" t="s">
        <v>571</v>
      </c>
      <c r="C1021">
        <v>16438</v>
      </c>
      <c r="D1021">
        <v>16438</v>
      </c>
      <c r="E1021">
        <v>1</v>
      </c>
      <c r="F1021" t="s">
        <v>481</v>
      </c>
      <c r="K1021" s="1">
        <v>0.28199999999999997</v>
      </c>
      <c r="L1021" t="s">
        <v>511</v>
      </c>
      <c r="N1021">
        <v>496</v>
      </c>
      <c r="O1021" t="s">
        <v>502</v>
      </c>
      <c r="Q1021" s="3">
        <v>2.3999999999999999E-12</v>
      </c>
      <c r="Y1021" s="1">
        <v>0.71599999999999997</v>
      </c>
      <c r="Z1021" t="s">
        <v>480</v>
      </c>
      <c r="AA1021" t="s">
        <v>503</v>
      </c>
    </row>
    <row r="1022" spans="1:27" x14ac:dyDescent="0.2">
      <c r="A1022" t="s">
        <v>504</v>
      </c>
      <c r="B1022" t="s">
        <v>571</v>
      </c>
      <c r="C1022">
        <v>16454</v>
      </c>
      <c r="D1022">
        <v>16454</v>
      </c>
      <c r="E1022">
        <v>1</v>
      </c>
      <c r="F1022" t="s">
        <v>481</v>
      </c>
      <c r="K1022" s="1">
        <v>0.64300000000000002</v>
      </c>
      <c r="L1022" t="s">
        <v>531</v>
      </c>
      <c r="N1022">
        <v>611</v>
      </c>
      <c r="O1022" t="s">
        <v>485</v>
      </c>
      <c r="Q1022" s="3">
        <v>2.1999999999999999E-34</v>
      </c>
      <c r="Y1022" s="1">
        <v>0.35699999999999998</v>
      </c>
      <c r="Z1022" t="s">
        <v>503</v>
      </c>
      <c r="AA1022" t="s">
        <v>504</v>
      </c>
    </row>
    <row r="1023" spans="1:27" x14ac:dyDescent="0.2">
      <c r="A1023" t="s">
        <v>488</v>
      </c>
      <c r="B1023" t="s">
        <v>571</v>
      </c>
      <c r="C1023">
        <v>16501</v>
      </c>
      <c r="D1023">
        <v>16501</v>
      </c>
      <c r="E1023">
        <v>1</v>
      </c>
      <c r="F1023" t="s">
        <v>481</v>
      </c>
      <c r="K1023" s="1">
        <v>0.749</v>
      </c>
      <c r="L1023" t="s">
        <v>1155</v>
      </c>
      <c r="N1023">
        <v>871</v>
      </c>
      <c r="O1023" t="s">
        <v>485</v>
      </c>
      <c r="Q1023" s="3">
        <v>6.7000000000000003E-98</v>
      </c>
      <c r="Y1023" s="1">
        <v>0.251</v>
      </c>
      <c r="Z1023" t="s">
        <v>503</v>
      </c>
      <c r="AA1023" t="s">
        <v>488</v>
      </c>
    </row>
    <row r="1024" spans="1:27" x14ac:dyDescent="0.2">
      <c r="A1024" t="s">
        <v>1312</v>
      </c>
      <c r="B1024" t="s">
        <v>571</v>
      </c>
      <c r="C1024">
        <v>16525</v>
      </c>
      <c r="D1024">
        <v>16526</v>
      </c>
      <c r="E1024">
        <v>2</v>
      </c>
      <c r="F1024" t="s">
        <v>481</v>
      </c>
      <c r="K1024" s="1">
        <v>0.39100000000000001</v>
      </c>
      <c r="L1024" t="s">
        <v>1313</v>
      </c>
      <c r="N1024" t="s">
        <v>1328</v>
      </c>
      <c r="O1024" t="s">
        <v>486</v>
      </c>
      <c r="Q1024" s="3">
        <v>1.9999999999999999E-7</v>
      </c>
      <c r="Z1024" t="s">
        <v>1145</v>
      </c>
      <c r="AA1024" t="s">
        <v>1312</v>
      </c>
    </row>
    <row r="1025" spans="1:28" x14ac:dyDescent="0.2">
      <c r="A1025" t="s">
        <v>480</v>
      </c>
      <c r="B1025" t="s">
        <v>571</v>
      </c>
      <c r="C1025">
        <v>16528</v>
      </c>
      <c r="D1025">
        <v>16528</v>
      </c>
      <c r="E1025">
        <v>1</v>
      </c>
      <c r="F1025" t="s">
        <v>481</v>
      </c>
      <c r="K1025" s="1">
        <v>0.40300000000000002</v>
      </c>
      <c r="L1025" t="s">
        <v>501</v>
      </c>
      <c r="N1025">
        <v>1045</v>
      </c>
      <c r="O1025" t="s">
        <v>502</v>
      </c>
      <c r="Q1025" s="3">
        <v>8.6999999999999996E-80</v>
      </c>
      <c r="Y1025" s="1">
        <v>0.20899999999999999</v>
      </c>
      <c r="Z1025" t="s">
        <v>503</v>
      </c>
      <c r="AA1025" t="s">
        <v>480</v>
      </c>
    </row>
    <row r="1026" spans="1:28" x14ac:dyDescent="0.2">
      <c r="A1026" t="s">
        <v>488</v>
      </c>
      <c r="B1026" t="s">
        <v>571</v>
      </c>
      <c r="C1026">
        <v>16528</v>
      </c>
      <c r="D1026">
        <v>16528</v>
      </c>
      <c r="E1026">
        <v>1</v>
      </c>
      <c r="F1026" t="s">
        <v>481</v>
      </c>
      <c r="K1026" s="1">
        <v>0.38900000000000001</v>
      </c>
      <c r="L1026" t="s">
        <v>1155</v>
      </c>
      <c r="N1026">
        <v>1045</v>
      </c>
      <c r="O1026" t="s">
        <v>485</v>
      </c>
      <c r="Q1026" s="3">
        <v>4.5999999999999999E-7</v>
      </c>
      <c r="Y1026" s="1">
        <v>0.20899999999999999</v>
      </c>
      <c r="Z1026" t="s">
        <v>503</v>
      </c>
      <c r="AA1026" t="s">
        <v>488</v>
      </c>
    </row>
    <row r="1027" spans="1:28" x14ac:dyDescent="0.2">
      <c r="A1027" t="s">
        <v>480</v>
      </c>
      <c r="B1027" t="s">
        <v>571</v>
      </c>
      <c r="C1027">
        <v>16565</v>
      </c>
      <c r="D1027">
        <v>16565</v>
      </c>
      <c r="E1027">
        <v>1</v>
      </c>
      <c r="F1027" t="s">
        <v>481</v>
      </c>
      <c r="K1027" s="1">
        <v>0.21</v>
      </c>
      <c r="L1027" t="s">
        <v>483</v>
      </c>
      <c r="N1027">
        <v>1240</v>
      </c>
      <c r="O1027" t="s">
        <v>485</v>
      </c>
      <c r="Q1027" s="3">
        <v>5.9999999999999994E-107</v>
      </c>
      <c r="Y1027" s="1">
        <v>0.79</v>
      </c>
      <c r="Z1027" t="s">
        <v>488</v>
      </c>
      <c r="AA1027" t="s">
        <v>480</v>
      </c>
    </row>
    <row r="1028" spans="1:28" x14ac:dyDescent="0.2">
      <c r="A1028" t="s">
        <v>504</v>
      </c>
      <c r="B1028" t="s">
        <v>571</v>
      </c>
      <c r="C1028">
        <v>16572</v>
      </c>
      <c r="D1028">
        <v>16572</v>
      </c>
      <c r="E1028">
        <v>1</v>
      </c>
      <c r="F1028" t="s">
        <v>481</v>
      </c>
      <c r="K1028" s="1">
        <v>0.224</v>
      </c>
      <c r="L1028" t="s">
        <v>505</v>
      </c>
      <c r="N1028">
        <v>1234</v>
      </c>
      <c r="O1028" t="s">
        <v>502</v>
      </c>
      <c r="Q1028" s="3">
        <v>1.6000000000000001E-121</v>
      </c>
      <c r="Y1028" s="1">
        <v>0.77100000000000002</v>
      </c>
      <c r="Z1028" t="s">
        <v>488</v>
      </c>
      <c r="AA1028" t="s">
        <v>504</v>
      </c>
    </row>
    <row r="1029" spans="1:28" x14ac:dyDescent="0.2">
      <c r="A1029" t="s">
        <v>480</v>
      </c>
      <c r="B1029" t="s">
        <v>571</v>
      </c>
      <c r="C1029">
        <v>16575</v>
      </c>
      <c r="D1029">
        <v>16575</v>
      </c>
      <c r="E1029">
        <v>1</v>
      </c>
      <c r="F1029" t="s">
        <v>481</v>
      </c>
      <c r="K1029" s="1">
        <v>0.61199999999999999</v>
      </c>
      <c r="L1029" t="s">
        <v>501</v>
      </c>
      <c r="N1029">
        <v>1245</v>
      </c>
      <c r="O1029" t="s">
        <v>502</v>
      </c>
      <c r="Q1029">
        <v>0</v>
      </c>
      <c r="Y1029" s="1">
        <v>0.38700000000000001</v>
      </c>
      <c r="Z1029" t="s">
        <v>503</v>
      </c>
      <c r="AA1029" t="s">
        <v>480</v>
      </c>
    </row>
    <row r="1030" spans="1:28" x14ac:dyDescent="0.2">
      <c r="A1030" t="s">
        <v>534</v>
      </c>
      <c r="B1030" t="s">
        <v>571</v>
      </c>
      <c r="C1030">
        <v>16588</v>
      </c>
      <c r="D1030">
        <v>16587</v>
      </c>
      <c r="E1030">
        <v>0</v>
      </c>
      <c r="F1030" t="s">
        <v>481</v>
      </c>
      <c r="K1030" s="1">
        <v>0.219</v>
      </c>
      <c r="L1030" t="e">
        <f>+CC</f>
        <v>#NAME?</v>
      </c>
      <c r="N1030">
        <v>1250</v>
      </c>
      <c r="O1030" t="s">
        <v>498</v>
      </c>
      <c r="Q1030" s="3">
        <v>2.2999999999999999E-141</v>
      </c>
      <c r="AA1030" t="s">
        <v>534</v>
      </c>
    </row>
    <row r="1031" spans="1:28" x14ac:dyDescent="0.2">
      <c r="A1031" t="s">
        <v>504</v>
      </c>
      <c r="B1031" t="s">
        <v>571</v>
      </c>
      <c r="C1031">
        <v>16591</v>
      </c>
      <c r="D1031">
        <v>16591</v>
      </c>
      <c r="E1031">
        <v>1</v>
      </c>
      <c r="F1031" t="s">
        <v>481</v>
      </c>
      <c r="K1031" s="1">
        <v>0.39200000000000002</v>
      </c>
      <c r="L1031" t="s">
        <v>531</v>
      </c>
      <c r="N1031">
        <v>1249</v>
      </c>
      <c r="O1031" t="s">
        <v>485</v>
      </c>
      <c r="Q1031" s="3">
        <v>1.2E-123</v>
      </c>
      <c r="Y1031" s="1">
        <v>0.56200000000000006</v>
      </c>
      <c r="Z1031" t="s">
        <v>503</v>
      </c>
      <c r="AA1031" t="s">
        <v>504</v>
      </c>
    </row>
    <row r="1032" spans="1:28" x14ac:dyDescent="0.2">
      <c r="A1032" t="s">
        <v>1175</v>
      </c>
      <c r="B1032" t="s">
        <v>571</v>
      </c>
      <c r="C1032">
        <v>16592</v>
      </c>
      <c r="D1032">
        <v>16594</v>
      </c>
      <c r="E1032">
        <v>3</v>
      </c>
      <c r="F1032" t="s">
        <v>481</v>
      </c>
      <c r="K1032" t="s">
        <v>1329</v>
      </c>
      <c r="L1032" t="s">
        <v>1177</v>
      </c>
      <c r="N1032" t="s">
        <v>1330</v>
      </c>
      <c r="O1032" t="s">
        <v>486</v>
      </c>
      <c r="Q1032" s="3">
        <v>2.8999999999999999E-171</v>
      </c>
      <c r="Z1032" t="s">
        <v>1179</v>
      </c>
      <c r="AA1032" t="s">
        <v>1175</v>
      </c>
    </row>
    <row r="1033" spans="1:28" x14ac:dyDescent="0.2">
      <c r="A1033" t="s">
        <v>503</v>
      </c>
      <c r="B1033" t="s">
        <v>571</v>
      </c>
      <c r="C1033">
        <v>16595</v>
      </c>
      <c r="D1033">
        <v>16595</v>
      </c>
      <c r="E1033">
        <v>1</v>
      </c>
      <c r="F1033" t="s">
        <v>481</v>
      </c>
      <c r="K1033" s="1">
        <v>0.60699999999999998</v>
      </c>
      <c r="L1033" t="s">
        <v>1180</v>
      </c>
      <c r="N1033">
        <v>1238</v>
      </c>
      <c r="O1033" t="s">
        <v>485</v>
      </c>
      <c r="Q1033">
        <v>0</v>
      </c>
      <c r="Y1033" s="1">
        <v>0.39100000000000001</v>
      </c>
      <c r="Z1033" t="s">
        <v>504</v>
      </c>
      <c r="AA1033" t="s">
        <v>503</v>
      </c>
    </row>
    <row r="1034" spans="1:28" x14ac:dyDescent="0.2">
      <c r="A1034" t="s">
        <v>480</v>
      </c>
      <c r="B1034" t="s">
        <v>571</v>
      </c>
      <c r="C1034">
        <v>16686</v>
      </c>
      <c r="D1034">
        <v>16686</v>
      </c>
      <c r="E1034">
        <v>1</v>
      </c>
      <c r="F1034" t="s">
        <v>481</v>
      </c>
      <c r="I1034" t="s">
        <v>260</v>
      </c>
      <c r="J1034">
        <v>84</v>
      </c>
      <c r="K1034" s="1">
        <v>0.48599999999999999</v>
      </c>
      <c r="L1034" t="s">
        <v>501</v>
      </c>
      <c r="M1034" t="s">
        <v>1181</v>
      </c>
      <c r="N1034">
        <v>1346</v>
      </c>
      <c r="O1034" t="s">
        <v>502</v>
      </c>
      <c r="P1034" t="s">
        <v>494</v>
      </c>
      <c r="Q1034" s="3">
        <v>2.0999999999999999E-172</v>
      </c>
      <c r="R1034">
        <v>3</v>
      </c>
      <c r="T1034" t="s">
        <v>876</v>
      </c>
      <c r="X1034" t="s">
        <v>265</v>
      </c>
      <c r="Y1034" s="1">
        <v>0.51300000000000001</v>
      </c>
      <c r="Z1034" t="s">
        <v>503</v>
      </c>
      <c r="AA1034" t="s">
        <v>480</v>
      </c>
      <c r="AB1034" t="s">
        <v>878</v>
      </c>
    </row>
    <row r="1035" spans="1:28" x14ac:dyDescent="0.2">
      <c r="A1035" t="s">
        <v>504</v>
      </c>
      <c r="B1035" t="s">
        <v>571</v>
      </c>
      <c r="C1035">
        <v>16689</v>
      </c>
      <c r="D1035">
        <v>16689</v>
      </c>
      <c r="E1035">
        <v>1</v>
      </c>
      <c r="F1035" t="s">
        <v>481</v>
      </c>
      <c r="I1035" t="s">
        <v>260</v>
      </c>
      <c r="J1035">
        <v>87</v>
      </c>
      <c r="K1035" s="1">
        <v>0.39400000000000002</v>
      </c>
      <c r="L1035" t="s">
        <v>505</v>
      </c>
      <c r="M1035" t="s">
        <v>1182</v>
      </c>
      <c r="N1035">
        <v>1372</v>
      </c>
      <c r="O1035" t="s">
        <v>502</v>
      </c>
      <c r="P1035" t="s">
        <v>494</v>
      </c>
      <c r="Q1035" s="3">
        <v>1E-181</v>
      </c>
      <c r="R1035">
        <v>3</v>
      </c>
      <c r="T1035" t="s">
        <v>876</v>
      </c>
      <c r="X1035" t="s">
        <v>265</v>
      </c>
      <c r="Y1035" s="1">
        <v>0.51100000000000001</v>
      </c>
      <c r="Z1035" t="s">
        <v>488</v>
      </c>
      <c r="AA1035" t="s">
        <v>504</v>
      </c>
      <c r="AB1035" t="s">
        <v>878</v>
      </c>
    </row>
    <row r="1036" spans="1:28" x14ac:dyDescent="0.2">
      <c r="A1036" t="s">
        <v>488</v>
      </c>
      <c r="B1036" t="s">
        <v>571</v>
      </c>
      <c r="C1036">
        <v>16698</v>
      </c>
      <c r="D1036">
        <v>16698</v>
      </c>
      <c r="E1036">
        <v>1</v>
      </c>
      <c r="F1036" t="s">
        <v>481</v>
      </c>
      <c r="I1036" t="s">
        <v>260</v>
      </c>
      <c r="J1036">
        <v>96</v>
      </c>
      <c r="K1036" s="1">
        <v>0.40100000000000002</v>
      </c>
      <c r="L1036" t="s">
        <v>512</v>
      </c>
      <c r="M1036" t="s">
        <v>1183</v>
      </c>
      <c r="N1036">
        <v>1358</v>
      </c>
      <c r="O1036" t="s">
        <v>485</v>
      </c>
      <c r="P1036" t="s">
        <v>494</v>
      </c>
      <c r="Q1036" s="3">
        <v>4.7999999999999998E-143</v>
      </c>
      <c r="R1036">
        <v>3</v>
      </c>
      <c r="T1036" t="s">
        <v>876</v>
      </c>
      <c r="X1036" t="s">
        <v>265</v>
      </c>
      <c r="Y1036" s="1">
        <v>0.59899999999999998</v>
      </c>
      <c r="Z1036" t="s">
        <v>480</v>
      </c>
      <c r="AA1036" t="s">
        <v>488</v>
      </c>
      <c r="AB1036" t="s">
        <v>878</v>
      </c>
    </row>
    <row r="1037" spans="1:28" x14ac:dyDescent="0.2">
      <c r="A1037" t="s">
        <v>488</v>
      </c>
      <c r="B1037" t="s">
        <v>571</v>
      </c>
      <c r="C1037">
        <v>16731</v>
      </c>
      <c r="D1037">
        <v>16731</v>
      </c>
      <c r="E1037">
        <v>1</v>
      </c>
      <c r="F1037" t="s">
        <v>481</v>
      </c>
      <c r="I1037" t="s">
        <v>260</v>
      </c>
      <c r="J1037">
        <v>129</v>
      </c>
      <c r="K1037" s="1">
        <v>0.39100000000000001</v>
      </c>
      <c r="L1037" t="s">
        <v>512</v>
      </c>
      <c r="M1037" t="s">
        <v>1331</v>
      </c>
      <c r="N1037">
        <v>1395</v>
      </c>
      <c r="O1037" t="s">
        <v>485</v>
      </c>
      <c r="P1037" t="s">
        <v>494</v>
      </c>
      <c r="Q1037" s="3">
        <v>6.7000000000000004E-61</v>
      </c>
      <c r="R1037">
        <v>3</v>
      </c>
      <c r="T1037" t="s">
        <v>876</v>
      </c>
      <c r="X1037" t="s">
        <v>265</v>
      </c>
      <c r="Y1037" s="1">
        <v>0.60799999999999998</v>
      </c>
      <c r="Z1037" t="s">
        <v>480</v>
      </c>
      <c r="AA1037" t="s">
        <v>488</v>
      </c>
      <c r="AB1037" t="s">
        <v>878</v>
      </c>
    </row>
    <row r="1038" spans="1:28" x14ac:dyDescent="0.2">
      <c r="A1038" t="s">
        <v>504</v>
      </c>
      <c r="B1038" t="s">
        <v>571</v>
      </c>
      <c r="C1038">
        <v>16741</v>
      </c>
      <c r="D1038">
        <v>16741</v>
      </c>
      <c r="E1038">
        <v>1</v>
      </c>
      <c r="F1038" t="s">
        <v>481</v>
      </c>
      <c r="H1038" t="s">
        <v>1180</v>
      </c>
      <c r="I1038" t="s">
        <v>260</v>
      </c>
      <c r="J1038">
        <v>139</v>
      </c>
      <c r="K1038" s="1">
        <v>0.377</v>
      </c>
      <c r="L1038" t="s">
        <v>505</v>
      </c>
      <c r="M1038" t="s">
        <v>1295</v>
      </c>
      <c r="N1038">
        <v>1427</v>
      </c>
      <c r="O1038" t="s">
        <v>502</v>
      </c>
      <c r="P1038" t="s">
        <v>486</v>
      </c>
      <c r="Q1038" s="3">
        <v>6.8000000000000003E-26</v>
      </c>
      <c r="R1038">
        <v>1</v>
      </c>
      <c r="T1038" t="s">
        <v>876</v>
      </c>
      <c r="X1038" t="s">
        <v>265</v>
      </c>
      <c r="Y1038" s="1">
        <v>0.622</v>
      </c>
      <c r="Z1038" t="s">
        <v>488</v>
      </c>
      <c r="AA1038" t="s">
        <v>504</v>
      </c>
      <c r="AB1038" t="s">
        <v>878</v>
      </c>
    </row>
    <row r="1039" spans="1:28" x14ac:dyDescent="0.2">
      <c r="A1039" t="s">
        <v>480</v>
      </c>
      <c r="B1039" t="s">
        <v>571</v>
      </c>
      <c r="C1039">
        <v>16821</v>
      </c>
      <c r="D1039">
        <v>16821</v>
      </c>
      <c r="E1039">
        <v>1</v>
      </c>
      <c r="F1039" t="s">
        <v>481</v>
      </c>
      <c r="I1039" t="s">
        <v>260</v>
      </c>
      <c r="J1039">
        <v>219</v>
      </c>
      <c r="K1039" s="1">
        <v>0.83699999999999997</v>
      </c>
      <c r="L1039" t="s">
        <v>483</v>
      </c>
      <c r="M1039" t="s">
        <v>1332</v>
      </c>
      <c r="N1039">
        <v>1236</v>
      </c>
      <c r="O1039" t="s">
        <v>485</v>
      </c>
      <c r="P1039" t="s">
        <v>494</v>
      </c>
      <c r="Q1039">
        <v>0</v>
      </c>
      <c r="R1039">
        <v>3</v>
      </c>
      <c r="T1039" t="s">
        <v>876</v>
      </c>
      <c r="X1039" t="s">
        <v>265</v>
      </c>
      <c r="Y1039" s="1">
        <v>0.16200000000000001</v>
      </c>
      <c r="Z1039" t="s">
        <v>488</v>
      </c>
      <c r="AA1039" t="s">
        <v>480</v>
      </c>
      <c r="AB1039" t="s">
        <v>878</v>
      </c>
    </row>
    <row r="1040" spans="1:28" x14ac:dyDescent="0.2">
      <c r="A1040" t="s">
        <v>504</v>
      </c>
      <c r="B1040" t="s">
        <v>571</v>
      </c>
      <c r="C1040">
        <v>16827</v>
      </c>
      <c r="D1040">
        <v>16827</v>
      </c>
      <c r="E1040">
        <v>1</v>
      </c>
      <c r="F1040" t="s">
        <v>481</v>
      </c>
      <c r="I1040" t="s">
        <v>260</v>
      </c>
      <c r="J1040">
        <v>225</v>
      </c>
      <c r="K1040" s="1">
        <v>0.371</v>
      </c>
      <c r="L1040" t="s">
        <v>505</v>
      </c>
      <c r="M1040" t="s">
        <v>1184</v>
      </c>
      <c r="N1040">
        <v>1214</v>
      </c>
      <c r="O1040" t="s">
        <v>502</v>
      </c>
      <c r="P1040" t="s">
        <v>494</v>
      </c>
      <c r="Q1040">
        <v>0</v>
      </c>
      <c r="R1040">
        <v>3</v>
      </c>
      <c r="T1040" t="s">
        <v>876</v>
      </c>
      <c r="X1040" t="s">
        <v>265</v>
      </c>
      <c r="Y1040" s="1">
        <v>0.628</v>
      </c>
      <c r="Z1040" t="s">
        <v>488</v>
      </c>
      <c r="AA1040" t="s">
        <v>504</v>
      </c>
      <c r="AB1040" t="s">
        <v>878</v>
      </c>
    </row>
    <row r="1041" spans="1:28" x14ac:dyDescent="0.2">
      <c r="A1041" t="s">
        <v>503</v>
      </c>
      <c r="B1041" t="s">
        <v>571</v>
      </c>
      <c r="C1041">
        <v>16834</v>
      </c>
      <c r="D1041">
        <v>16834</v>
      </c>
      <c r="E1041">
        <v>1</v>
      </c>
      <c r="F1041" t="s">
        <v>481</v>
      </c>
      <c r="H1041" t="s">
        <v>1306</v>
      </c>
      <c r="I1041" t="s">
        <v>260</v>
      </c>
      <c r="J1041">
        <v>232</v>
      </c>
      <c r="K1041" s="1">
        <v>0.83499999999999996</v>
      </c>
      <c r="L1041" t="s">
        <v>1180</v>
      </c>
      <c r="M1041" t="s">
        <v>1333</v>
      </c>
      <c r="N1041">
        <v>1219</v>
      </c>
      <c r="O1041" t="s">
        <v>485</v>
      </c>
      <c r="P1041" t="s">
        <v>486</v>
      </c>
      <c r="Q1041">
        <v>0</v>
      </c>
      <c r="R1041">
        <v>1</v>
      </c>
      <c r="T1041" t="s">
        <v>876</v>
      </c>
      <c r="X1041" t="s">
        <v>265</v>
      </c>
      <c r="Y1041" s="1">
        <v>0.16500000000000001</v>
      </c>
      <c r="Z1041" t="s">
        <v>504</v>
      </c>
      <c r="AA1041" t="s">
        <v>503</v>
      </c>
      <c r="AB1041" t="s">
        <v>878</v>
      </c>
    </row>
    <row r="1042" spans="1:28" x14ac:dyDescent="0.2">
      <c r="A1042" t="s">
        <v>488</v>
      </c>
      <c r="B1042" t="s">
        <v>571</v>
      </c>
      <c r="C1042">
        <v>16839</v>
      </c>
      <c r="D1042">
        <v>16839</v>
      </c>
      <c r="E1042">
        <v>1</v>
      </c>
      <c r="F1042" t="s">
        <v>481</v>
      </c>
      <c r="I1042" t="s">
        <v>260</v>
      </c>
      <c r="J1042">
        <v>237</v>
      </c>
      <c r="K1042" s="1">
        <v>0.60599999999999998</v>
      </c>
      <c r="L1042" t="s">
        <v>509</v>
      </c>
      <c r="M1042" t="s">
        <v>1185</v>
      </c>
      <c r="N1042">
        <v>1202</v>
      </c>
      <c r="O1042" t="s">
        <v>502</v>
      </c>
      <c r="P1042" t="s">
        <v>494</v>
      </c>
      <c r="Q1042">
        <v>0</v>
      </c>
      <c r="R1042">
        <v>3</v>
      </c>
      <c r="T1042" t="s">
        <v>876</v>
      </c>
      <c r="X1042" t="s">
        <v>265</v>
      </c>
      <c r="Y1042" s="1">
        <v>0.39400000000000002</v>
      </c>
      <c r="Z1042" t="s">
        <v>504</v>
      </c>
      <c r="AA1042" t="s">
        <v>488</v>
      </c>
      <c r="AB1042" t="s">
        <v>878</v>
      </c>
    </row>
    <row r="1043" spans="1:28" x14ac:dyDescent="0.2">
      <c r="A1043" t="s">
        <v>503</v>
      </c>
      <c r="B1043" t="s">
        <v>571</v>
      </c>
      <c r="C1043">
        <v>16896</v>
      </c>
      <c r="D1043">
        <v>16896</v>
      </c>
      <c r="E1043">
        <v>1</v>
      </c>
      <c r="F1043" t="s">
        <v>481</v>
      </c>
      <c r="I1043" t="s">
        <v>260</v>
      </c>
      <c r="J1043">
        <v>294</v>
      </c>
      <c r="K1043" s="1">
        <v>0.66</v>
      </c>
      <c r="L1043" t="s">
        <v>528</v>
      </c>
      <c r="M1043" t="s">
        <v>1334</v>
      </c>
      <c r="N1043">
        <v>948</v>
      </c>
      <c r="O1043" t="s">
        <v>485</v>
      </c>
      <c r="P1043" t="s">
        <v>494</v>
      </c>
      <c r="Q1043">
        <v>0</v>
      </c>
      <c r="R1043">
        <v>3</v>
      </c>
      <c r="T1043" t="s">
        <v>876</v>
      </c>
      <c r="X1043" t="s">
        <v>265</v>
      </c>
      <c r="Y1043" s="1">
        <v>0.34</v>
      </c>
      <c r="Z1043" t="s">
        <v>488</v>
      </c>
      <c r="AA1043" t="s">
        <v>503</v>
      </c>
      <c r="AB1043" t="s">
        <v>878</v>
      </c>
    </row>
    <row r="1044" spans="1:28" x14ac:dyDescent="0.2">
      <c r="A1044" t="s">
        <v>480</v>
      </c>
      <c r="B1044" t="s">
        <v>571</v>
      </c>
      <c r="C1044">
        <v>16914</v>
      </c>
      <c r="D1044">
        <v>16914</v>
      </c>
      <c r="E1044">
        <v>1</v>
      </c>
      <c r="F1044" t="s">
        <v>481</v>
      </c>
      <c r="I1044" t="s">
        <v>260</v>
      </c>
      <c r="J1044">
        <v>312</v>
      </c>
      <c r="K1044" s="1">
        <v>0.65600000000000003</v>
      </c>
      <c r="L1044" t="s">
        <v>501</v>
      </c>
      <c r="M1044" t="s">
        <v>586</v>
      </c>
      <c r="N1044">
        <v>877</v>
      </c>
      <c r="O1044" t="s">
        <v>502</v>
      </c>
      <c r="P1044" t="s">
        <v>494</v>
      </c>
      <c r="Q1044">
        <v>0</v>
      </c>
      <c r="R1044">
        <v>3</v>
      </c>
      <c r="T1044" t="s">
        <v>876</v>
      </c>
      <c r="X1044" t="s">
        <v>265</v>
      </c>
      <c r="Y1044" s="1">
        <v>0.23499999999999999</v>
      </c>
      <c r="Z1044" t="s">
        <v>503</v>
      </c>
      <c r="AA1044" t="s">
        <v>480</v>
      </c>
      <c r="AB1044" t="s">
        <v>878</v>
      </c>
    </row>
    <row r="1045" spans="1:28" x14ac:dyDescent="0.2">
      <c r="A1045" t="s">
        <v>503</v>
      </c>
      <c r="B1045" t="s">
        <v>571</v>
      </c>
      <c r="C1045">
        <v>16932</v>
      </c>
      <c r="D1045">
        <v>16932</v>
      </c>
      <c r="E1045">
        <v>1</v>
      </c>
      <c r="F1045" t="s">
        <v>481</v>
      </c>
      <c r="I1045" t="s">
        <v>260</v>
      </c>
      <c r="J1045">
        <v>330</v>
      </c>
      <c r="K1045" s="1">
        <v>0.59299999999999997</v>
      </c>
      <c r="L1045" t="s">
        <v>511</v>
      </c>
      <c r="M1045" t="s">
        <v>1233</v>
      </c>
      <c r="N1045">
        <v>883</v>
      </c>
      <c r="O1045" t="s">
        <v>502</v>
      </c>
      <c r="P1045" t="s">
        <v>494</v>
      </c>
      <c r="Q1045" s="3">
        <v>1.3000000000000001E-283</v>
      </c>
      <c r="R1045">
        <v>3</v>
      </c>
      <c r="T1045" t="s">
        <v>876</v>
      </c>
      <c r="X1045" t="s">
        <v>265</v>
      </c>
      <c r="Y1045" s="1">
        <v>0.40400000000000003</v>
      </c>
      <c r="Z1045" t="s">
        <v>480</v>
      </c>
      <c r="AA1045" t="s">
        <v>503</v>
      </c>
      <c r="AB1045" t="s">
        <v>878</v>
      </c>
    </row>
    <row r="1046" spans="1:28" x14ac:dyDescent="0.2">
      <c r="A1046" t="s">
        <v>503</v>
      </c>
      <c r="B1046" t="s">
        <v>571</v>
      </c>
      <c r="C1046">
        <v>16933</v>
      </c>
      <c r="D1046">
        <v>16933</v>
      </c>
      <c r="E1046">
        <v>1</v>
      </c>
      <c r="F1046" t="s">
        <v>481</v>
      </c>
      <c r="H1046" t="s">
        <v>1186</v>
      </c>
      <c r="I1046" t="s">
        <v>260</v>
      </c>
      <c r="J1046">
        <v>331</v>
      </c>
      <c r="K1046" s="1">
        <v>0.35</v>
      </c>
      <c r="L1046" t="s">
        <v>511</v>
      </c>
      <c r="M1046" t="s">
        <v>1187</v>
      </c>
      <c r="N1046">
        <v>886</v>
      </c>
      <c r="O1046" t="s">
        <v>502</v>
      </c>
      <c r="P1046" t="s">
        <v>486</v>
      </c>
      <c r="Q1046" s="3">
        <v>3.2999999999999999E-285</v>
      </c>
      <c r="R1046">
        <v>1</v>
      </c>
      <c r="T1046" t="s">
        <v>876</v>
      </c>
      <c r="X1046" t="s">
        <v>265</v>
      </c>
      <c r="Y1046" s="1">
        <v>0.64800000000000002</v>
      </c>
      <c r="Z1046" t="s">
        <v>480</v>
      </c>
      <c r="AA1046" t="s">
        <v>503</v>
      </c>
      <c r="AB1046" t="s">
        <v>878</v>
      </c>
    </row>
    <row r="1047" spans="1:28" x14ac:dyDescent="0.2">
      <c r="A1047" t="s">
        <v>480</v>
      </c>
      <c r="B1047" t="s">
        <v>571</v>
      </c>
      <c r="C1047">
        <v>16953</v>
      </c>
      <c r="D1047">
        <v>16953</v>
      </c>
      <c r="E1047">
        <v>1</v>
      </c>
      <c r="F1047" t="s">
        <v>481</v>
      </c>
      <c r="I1047" t="s">
        <v>260</v>
      </c>
      <c r="J1047">
        <v>351</v>
      </c>
      <c r="K1047" s="1">
        <v>0.31</v>
      </c>
      <c r="L1047" t="s">
        <v>501</v>
      </c>
      <c r="M1047" t="s">
        <v>1188</v>
      </c>
      <c r="N1047">
        <v>849</v>
      </c>
      <c r="O1047" t="s">
        <v>502</v>
      </c>
      <c r="P1047" t="s">
        <v>494</v>
      </c>
      <c r="Q1047" s="3">
        <v>2.7000000000000001E-201</v>
      </c>
      <c r="R1047">
        <v>3</v>
      </c>
      <c r="T1047" t="s">
        <v>876</v>
      </c>
      <c r="X1047" t="s">
        <v>265</v>
      </c>
      <c r="Y1047" s="1">
        <v>0.68899999999999995</v>
      </c>
      <c r="Z1047" t="s">
        <v>503</v>
      </c>
      <c r="AA1047" t="s">
        <v>480</v>
      </c>
      <c r="AB1047" t="s">
        <v>878</v>
      </c>
    </row>
    <row r="1048" spans="1:28" x14ac:dyDescent="0.2">
      <c r="A1048" t="s">
        <v>503</v>
      </c>
      <c r="B1048" t="s">
        <v>571</v>
      </c>
      <c r="C1048">
        <v>16971</v>
      </c>
      <c r="D1048">
        <v>16971</v>
      </c>
      <c r="E1048">
        <v>1</v>
      </c>
      <c r="F1048" t="s">
        <v>481</v>
      </c>
      <c r="I1048" t="s">
        <v>260</v>
      </c>
      <c r="J1048">
        <v>369</v>
      </c>
      <c r="K1048" s="1">
        <v>0.27</v>
      </c>
      <c r="L1048" t="s">
        <v>511</v>
      </c>
      <c r="M1048" t="s">
        <v>1189</v>
      </c>
      <c r="N1048">
        <v>818</v>
      </c>
      <c r="O1048" t="s">
        <v>502</v>
      </c>
      <c r="P1048" t="s">
        <v>494</v>
      </c>
      <c r="Q1048" s="3">
        <v>9.3000000000000002E-135</v>
      </c>
      <c r="R1048">
        <v>3</v>
      </c>
      <c r="T1048" t="s">
        <v>876</v>
      </c>
      <c r="X1048" t="s">
        <v>265</v>
      </c>
      <c r="Y1048" s="1">
        <v>0.73</v>
      </c>
      <c r="Z1048" t="s">
        <v>480</v>
      </c>
      <c r="AA1048" t="s">
        <v>503</v>
      </c>
      <c r="AB1048" t="s">
        <v>878</v>
      </c>
    </row>
    <row r="1049" spans="1:28" x14ac:dyDescent="0.2">
      <c r="A1049" t="s">
        <v>488</v>
      </c>
      <c r="B1049" t="s">
        <v>571</v>
      </c>
      <c r="C1049">
        <v>16974</v>
      </c>
      <c r="D1049">
        <v>16974</v>
      </c>
      <c r="E1049">
        <v>1</v>
      </c>
      <c r="F1049" t="s">
        <v>481</v>
      </c>
      <c r="I1049" t="s">
        <v>260</v>
      </c>
      <c r="J1049">
        <v>372</v>
      </c>
      <c r="K1049" s="1">
        <v>0.26300000000000001</v>
      </c>
      <c r="L1049" t="s">
        <v>1155</v>
      </c>
      <c r="M1049" t="s">
        <v>1190</v>
      </c>
      <c r="N1049">
        <v>815</v>
      </c>
      <c r="O1049" t="s">
        <v>485</v>
      </c>
      <c r="P1049" t="s">
        <v>494</v>
      </c>
      <c r="Q1049" s="3">
        <v>1.3999999999999999E-108</v>
      </c>
      <c r="R1049">
        <v>3</v>
      </c>
      <c r="T1049" t="s">
        <v>876</v>
      </c>
      <c r="X1049" t="s">
        <v>265</v>
      </c>
      <c r="Y1049" s="1">
        <v>0.73699999999999999</v>
      </c>
      <c r="Z1049" t="s">
        <v>503</v>
      </c>
      <c r="AA1049" t="s">
        <v>488</v>
      </c>
      <c r="AB1049" t="s">
        <v>878</v>
      </c>
    </row>
    <row r="1050" spans="1:28" x14ac:dyDescent="0.2">
      <c r="A1050" t="s">
        <v>503</v>
      </c>
      <c r="B1050" t="s">
        <v>571</v>
      </c>
      <c r="C1050">
        <v>16977</v>
      </c>
      <c r="D1050">
        <v>16977</v>
      </c>
      <c r="E1050">
        <v>1</v>
      </c>
      <c r="F1050" t="s">
        <v>481</v>
      </c>
      <c r="I1050" t="s">
        <v>260</v>
      </c>
      <c r="J1050">
        <v>375</v>
      </c>
      <c r="K1050" s="1">
        <v>0.253</v>
      </c>
      <c r="L1050" t="s">
        <v>511</v>
      </c>
      <c r="M1050" t="s">
        <v>1165</v>
      </c>
      <c r="N1050">
        <v>811</v>
      </c>
      <c r="O1050" t="s">
        <v>502</v>
      </c>
      <c r="P1050" t="s">
        <v>494</v>
      </c>
      <c r="Q1050" s="3">
        <v>1E-100</v>
      </c>
      <c r="R1050">
        <v>3</v>
      </c>
      <c r="T1050" t="s">
        <v>876</v>
      </c>
      <c r="X1050" t="s">
        <v>265</v>
      </c>
      <c r="Y1050" s="1">
        <v>0.747</v>
      </c>
      <c r="Z1050" t="s">
        <v>480</v>
      </c>
      <c r="AA1050" t="s">
        <v>503</v>
      </c>
      <c r="AB1050" t="s">
        <v>878</v>
      </c>
    </row>
    <row r="1051" spans="1:28" x14ac:dyDescent="0.2">
      <c r="A1051" t="s">
        <v>488</v>
      </c>
      <c r="B1051" t="s">
        <v>571</v>
      </c>
      <c r="C1051">
        <v>16980</v>
      </c>
      <c r="D1051">
        <v>16980</v>
      </c>
      <c r="E1051">
        <v>1</v>
      </c>
      <c r="F1051" t="s">
        <v>481</v>
      </c>
      <c r="I1051" t="s">
        <v>260</v>
      </c>
      <c r="J1051">
        <v>378</v>
      </c>
      <c r="K1051" s="1">
        <v>0.46400000000000002</v>
      </c>
      <c r="L1051" t="s">
        <v>509</v>
      </c>
      <c r="M1051" t="s">
        <v>1191</v>
      </c>
      <c r="N1051">
        <v>808</v>
      </c>
      <c r="O1051" t="s">
        <v>502</v>
      </c>
      <c r="P1051" t="s">
        <v>494</v>
      </c>
      <c r="Q1051" s="3">
        <v>3.7E-64</v>
      </c>
      <c r="R1051">
        <v>3</v>
      </c>
      <c r="T1051" t="s">
        <v>876</v>
      </c>
      <c r="X1051" t="s">
        <v>265</v>
      </c>
      <c r="Y1051" s="1">
        <v>0.53600000000000003</v>
      </c>
      <c r="Z1051" t="s">
        <v>504</v>
      </c>
      <c r="AA1051" t="s">
        <v>488</v>
      </c>
      <c r="AB1051" t="s">
        <v>878</v>
      </c>
    </row>
    <row r="1052" spans="1:28" x14ac:dyDescent="0.2">
      <c r="A1052" t="s">
        <v>488</v>
      </c>
      <c r="B1052" t="s">
        <v>571</v>
      </c>
      <c r="C1052">
        <v>16995</v>
      </c>
      <c r="D1052">
        <v>16995</v>
      </c>
      <c r="E1052">
        <v>1</v>
      </c>
      <c r="F1052" t="s">
        <v>481</v>
      </c>
      <c r="I1052" t="s">
        <v>260</v>
      </c>
      <c r="J1052">
        <v>393</v>
      </c>
      <c r="K1052" s="1">
        <v>0.69699999999999995</v>
      </c>
      <c r="L1052" t="s">
        <v>509</v>
      </c>
      <c r="M1052" t="s">
        <v>1192</v>
      </c>
      <c r="N1052">
        <v>758</v>
      </c>
      <c r="O1052" t="s">
        <v>502</v>
      </c>
      <c r="P1052" t="s">
        <v>494</v>
      </c>
      <c r="Q1052" s="3">
        <v>8.2000000000000005E-28</v>
      </c>
      <c r="R1052">
        <v>3</v>
      </c>
      <c r="T1052" t="s">
        <v>876</v>
      </c>
      <c r="X1052" t="s">
        <v>265</v>
      </c>
      <c r="Y1052" s="1">
        <v>0.30099999999999999</v>
      </c>
      <c r="Z1052" t="s">
        <v>504</v>
      </c>
      <c r="AA1052" t="s">
        <v>488</v>
      </c>
      <c r="AB1052" t="s">
        <v>878</v>
      </c>
    </row>
    <row r="1053" spans="1:28" x14ac:dyDescent="0.2">
      <c r="A1053" t="s">
        <v>480</v>
      </c>
      <c r="B1053" t="s">
        <v>571</v>
      </c>
      <c r="C1053">
        <v>17016</v>
      </c>
      <c r="D1053">
        <v>17016</v>
      </c>
      <c r="E1053">
        <v>1</v>
      </c>
      <c r="F1053" t="s">
        <v>481</v>
      </c>
      <c r="I1053" t="s">
        <v>260</v>
      </c>
      <c r="J1053">
        <v>414</v>
      </c>
      <c r="K1053" s="1">
        <v>0.72399999999999998</v>
      </c>
      <c r="L1053" t="s">
        <v>501</v>
      </c>
      <c r="M1053" t="s">
        <v>1207</v>
      </c>
      <c r="N1053">
        <v>791</v>
      </c>
      <c r="O1053" t="s">
        <v>502</v>
      </c>
      <c r="P1053" t="s">
        <v>494</v>
      </c>
      <c r="Q1053" s="3">
        <v>1.7E-8</v>
      </c>
      <c r="R1053">
        <v>3</v>
      </c>
      <c r="T1053" t="s">
        <v>876</v>
      </c>
      <c r="X1053" t="s">
        <v>265</v>
      </c>
      <c r="Y1053" s="1">
        <v>0.27600000000000002</v>
      </c>
      <c r="Z1053" t="s">
        <v>503</v>
      </c>
      <c r="AA1053" t="s">
        <v>480</v>
      </c>
      <c r="AB1053" t="s">
        <v>878</v>
      </c>
    </row>
    <row r="1054" spans="1:28" x14ac:dyDescent="0.2">
      <c r="A1054" t="s">
        <v>480</v>
      </c>
      <c r="B1054" t="s">
        <v>571</v>
      </c>
      <c r="C1054">
        <v>17019</v>
      </c>
      <c r="D1054">
        <v>17019</v>
      </c>
      <c r="E1054">
        <v>1</v>
      </c>
      <c r="F1054" t="s">
        <v>481</v>
      </c>
      <c r="I1054" t="s">
        <v>260</v>
      </c>
      <c r="J1054">
        <v>417</v>
      </c>
      <c r="K1054" s="1">
        <v>0.72099999999999997</v>
      </c>
      <c r="L1054" t="s">
        <v>501</v>
      </c>
      <c r="M1054" t="s">
        <v>1207</v>
      </c>
      <c r="N1054">
        <v>793</v>
      </c>
      <c r="O1054" t="s">
        <v>502</v>
      </c>
      <c r="P1054" t="s">
        <v>494</v>
      </c>
      <c r="Q1054" s="3">
        <v>4.6000000000000002E-8</v>
      </c>
      <c r="R1054">
        <v>3</v>
      </c>
      <c r="T1054" t="s">
        <v>876</v>
      </c>
      <c r="X1054" t="s">
        <v>265</v>
      </c>
      <c r="Y1054" s="1">
        <v>0.27900000000000003</v>
      </c>
      <c r="Z1054" t="s">
        <v>503</v>
      </c>
      <c r="AA1054" t="s">
        <v>480</v>
      </c>
      <c r="AB1054" t="s">
        <v>878</v>
      </c>
    </row>
    <row r="1055" spans="1:28" x14ac:dyDescent="0.2">
      <c r="A1055" t="s">
        <v>504</v>
      </c>
      <c r="B1055" t="s">
        <v>571</v>
      </c>
      <c r="C1055">
        <v>17028</v>
      </c>
      <c r="D1055">
        <v>17028</v>
      </c>
      <c r="E1055">
        <v>1</v>
      </c>
      <c r="F1055" t="s">
        <v>481</v>
      </c>
      <c r="I1055" t="s">
        <v>260</v>
      </c>
      <c r="J1055">
        <v>426</v>
      </c>
      <c r="K1055" s="1">
        <v>0.71899999999999997</v>
      </c>
      <c r="L1055" t="s">
        <v>505</v>
      </c>
      <c r="M1055" t="s">
        <v>1335</v>
      </c>
      <c r="N1055">
        <v>766</v>
      </c>
      <c r="O1055" t="s">
        <v>502</v>
      </c>
      <c r="P1055" t="s">
        <v>494</v>
      </c>
      <c r="Q1055" s="3">
        <v>1.4999999999999999E-7</v>
      </c>
      <c r="R1055">
        <v>3</v>
      </c>
      <c r="T1055" t="s">
        <v>876</v>
      </c>
      <c r="X1055" t="s">
        <v>265</v>
      </c>
      <c r="Y1055" s="1">
        <v>0.28100000000000003</v>
      </c>
      <c r="Z1055" t="s">
        <v>488</v>
      </c>
      <c r="AA1055" t="s">
        <v>504</v>
      </c>
      <c r="AB1055" t="s">
        <v>878</v>
      </c>
    </row>
    <row r="1056" spans="1:28" x14ac:dyDescent="0.2">
      <c r="A1056" t="s">
        <v>503</v>
      </c>
      <c r="B1056" t="s">
        <v>571</v>
      </c>
      <c r="C1056">
        <v>31378</v>
      </c>
      <c r="D1056">
        <v>31378</v>
      </c>
      <c r="E1056">
        <v>1</v>
      </c>
      <c r="F1056" t="s">
        <v>481</v>
      </c>
      <c r="K1056" s="1">
        <v>0.61699999999999999</v>
      </c>
      <c r="L1056" t="s">
        <v>1180</v>
      </c>
      <c r="N1056">
        <v>587</v>
      </c>
      <c r="O1056" t="s">
        <v>485</v>
      </c>
      <c r="Q1056">
        <v>0</v>
      </c>
      <c r="Y1056" s="1">
        <v>0.378</v>
      </c>
      <c r="Z1056" t="s">
        <v>504</v>
      </c>
      <c r="AA1056" t="s">
        <v>503</v>
      </c>
    </row>
    <row r="1057" spans="1:28" x14ac:dyDescent="0.2">
      <c r="A1057" t="s">
        <v>480</v>
      </c>
      <c r="B1057" t="s">
        <v>571</v>
      </c>
      <c r="C1057">
        <v>31386</v>
      </c>
      <c r="D1057">
        <v>31386</v>
      </c>
      <c r="E1057">
        <v>1</v>
      </c>
      <c r="F1057" t="s">
        <v>481</v>
      </c>
      <c r="K1057" s="1">
        <v>0.44800000000000001</v>
      </c>
      <c r="L1057" t="s">
        <v>483</v>
      </c>
      <c r="N1057">
        <v>618</v>
      </c>
      <c r="O1057" t="s">
        <v>485</v>
      </c>
      <c r="Q1057">
        <v>0</v>
      </c>
      <c r="Y1057" s="1">
        <v>0.55200000000000005</v>
      </c>
      <c r="Z1057" t="s">
        <v>488</v>
      </c>
      <c r="AA1057" t="s">
        <v>480</v>
      </c>
    </row>
    <row r="1058" spans="1:28" x14ac:dyDescent="0.2">
      <c r="A1058" t="s">
        <v>488</v>
      </c>
      <c r="B1058" t="s">
        <v>571</v>
      </c>
      <c r="C1058">
        <v>31417</v>
      </c>
      <c r="D1058">
        <v>31417</v>
      </c>
      <c r="E1058">
        <v>1</v>
      </c>
      <c r="F1058" t="s">
        <v>481</v>
      </c>
      <c r="I1058" t="s">
        <v>234</v>
      </c>
      <c r="J1058">
        <v>21</v>
      </c>
      <c r="K1058" s="1">
        <v>0.71</v>
      </c>
      <c r="L1058" t="s">
        <v>509</v>
      </c>
      <c r="M1058" t="s">
        <v>1193</v>
      </c>
      <c r="N1058">
        <v>753</v>
      </c>
      <c r="O1058" t="s">
        <v>502</v>
      </c>
      <c r="P1058" t="s">
        <v>494</v>
      </c>
      <c r="Q1058">
        <v>0</v>
      </c>
      <c r="R1058">
        <v>3</v>
      </c>
      <c r="T1058" t="s">
        <v>784</v>
      </c>
      <c r="X1058" t="s">
        <v>237</v>
      </c>
      <c r="Y1058" s="1">
        <v>0.28799999999999998</v>
      </c>
      <c r="Z1058" t="s">
        <v>504</v>
      </c>
      <c r="AA1058" t="s">
        <v>488</v>
      </c>
      <c r="AB1058" t="s">
        <v>786</v>
      </c>
    </row>
    <row r="1059" spans="1:28" x14ac:dyDescent="0.2">
      <c r="A1059" t="s">
        <v>503</v>
      </c>
      <c r="B1059" t="s">
        <v>571</v>
      </c>
      <c r="C1059">
        <v>31454</v>
      </c>
      <c r="D1059">
        <v>31454</v>
      </c>
      <c r="E1059">
        <v>1</v>
      </c>
      <c r="F1059" t="s">
        <v>481</v>
      </c>
      <c r="I1059" t="s">
        <v>234</v>
      </c>
      <c r="J1059">
        <v>58</v>
      </c>
      <c r="K1059" s="1">
        <v>0.25700000000000001</v>
      </c>
      <c r="L1059" t="s">
        <v>511</v>
      </c>
      <c r="M1059" t="s">
        <v>1226</v>
      </c>
      <c r="N1059">
        <v>902</v>
      </c>
      <c r="O1059" t="s">
        <v>502</v>
      </c>
      <c r="P1059" t="s">
        <v>494</v>
      </c>
      <c r="Q1059">
        <v>0</v>
      </c>
      <c r="R1059">
        <v>1</v>
      </c>
      <c r="T1059" t="s">
        <v>784</v>
      </c>
      <c r="X1059" t="s">
        <v>237</v>
      </c>
      <c r="Y1059" s="1">
        <v>0.74299999999999999</v>
      </c>
      <c r="Z1059" t="s">
        <v>480</v>
      </c>
      <c r="AA1059" t="s">
        <v>503</v>
      </c>
      <c r="AB1059" t="s">
        <v>786</v>
      </c>
    </row>
    <row r="1060" spans="1:28" x14ac:dyDescent="0.2">
      <c r="A1060" t="s">
        <v>503</v>
      </c>
      <c r="B1060" t="s">
        <v>571</v>
      </c>
      <c r="C1060">
        <v>31473</v>
      </c>
      <c r="D1060">
        <v>31473</v>
      </c>
      <c r="E1060">
        <v>1</v>
      </c>
      <c r="F1060" t="s">
        <v>481</v>
      </c>
      <c r="H1060" t="s">
        <v>1194</v>
      </c>
      <c r="I1060" t="s">
        <v>234</v>
      </c>
      <c r="J1060">
        <v>77</v>
      </c>
      <c r="K1060" s="1">
        <v>0.245</v>
      </c>
      <c r="L1060" t="s">
        <v>511</v>
      </c>
      <c r="M1060" t="s">
        <v>1195</v>
      </c>
      <c r="N1060">
        <v>941</v>
      </c>
      <c r="O1060" t="s">
        <v>502</v>
      </c>
      <c r="P1060" t="s">
        <v>486</v>
      </c>
      <c r="Q1060">
        <v>0</v>
      </c>
      <c r="R1060">
        <v>2</v>
      </c>
      <c r="T1060" t="s">
        <v>784</v>
      </c>
      <c r="X1060" t="s">
        <v>237</v>
      </c>
      <c r="Y1060" s="1">
        <v>0.753</v>
      </c>
      <c r="Z1060" t="s">
        <v>480</v>
      </c>
      <c r="AA1060" t="s">
        <v>503</v>
      </c>
      <c r="AB1060" t="s">
        <v>786</v>
      </c>
    </row>
    <row r="1061" spans="1:28" x14ac:dyDescent="0.2">
      <c r="A1061" t="s">
        <v>488</v>
      </c>
      <c r="B1061" t="s">
        <v>571</v>
      </c>
      <c r="C1061">
        <v>31500</v>
      </c>
      <c r="D1061">
        <v>31500</v>
      </c>
      <c r="E1061">
        <v>1</v>
      </c>
      <c r="F1061" t="s">
        <v>481</v>
      </c>
      <c r="H1061" t="s">
        <v>554</v>
      </c>
      <c r="I1061" t="s">
        <v>234</v>
      </c>
      <c r="J1061">
        <v>104</v>
      </c>
      <c r="K1061" s="1">
        <v>0.27600000000000002</v>
      </c>
      <c r="L1061" t="s">
        <v>509</v>
      </c>
      <c r="M1061" t="s">
        <v>1196</v>
      </c>
      <c r="N1061">
        <v>957</v>
      </c>
      <c r="O1061" t="s">
        <v>502</v>
      </c>
      <c r="P1061" t="s">
        <v>486</v>
      </c>
      <c r="Q1061">
        <v>0</v>
      </c>
      <c r="R1061">
        <v>2</v>
      </c>
      <c r="T1061" t="s">
        <v>784</v>
      </c>
      <c r="X1061" t="s">
        <v>237</v>
      </c>
      <c r="Y1061" s="1">
        <v>0.72399999999999998</v>
      </c>
      <c r="Z1061" t="s">
        <v>504</v>
      </c>
      <c r="AA1061" t="s">
        <v>488</v>
      </c>
      <c r="AB1061" t="s">
        <v>786</v>
      </c>
    </row>
    <row r="1062" spans="1:28" x14ac:dyDescent="0.2">
      <c r="A1062" t="s">
        <v>504</v>
      </c>
      <c r="B1062" t="s">
        <v>571</v>
      </c>
      <c r="C1062">
        <v>31519</v>
      </c>
      <c r="D1062">
        <v>31519</v>
      </c>
      <c r="E1062">
        <v>1</v>
      </c>
      <c r="F1062" t="s">
        <v>481</v>
      </c>
      <c r="H1062" t="s">
        <v>1336</v>
      </c>
      <c r="I1062" t="s">
        <v>234</v>
      </c>
      <c r="J1062">
        <v>123</v>
      </c>
      <c r="K1062" s="1">
        <v>0.76400000000000001</v>
      </c>
      <c r="L1062" t="s">
        <v>505</v>
      </c>
      <c r="M1062" t="s">
        <v>1337</v>
      </c>
      <c r="N1062">
        <v>970</v>
      </c>
      <c r="O1062" t="s">
        <v>502</v>
      </c>
      <c r="P1062" t="s">
        <v>486</v>
      </c>
      <c r="Q1062">
        <v>0</v>
      </c>
      <c r="R1062">
        <v>3</v>
      </c>
      <c r="T1062" t="s">
        <v>784</v>
      </c>
      <c r="X1062" t="s">
        <v>237</v>
      </c>
      <c r="Y1062" s="1">
        <v>0.23400000000000001</v>
      </c>
      <c r="Z1062" t="s">
        <v>488</v>
      </c>
      <c r="AA1062" t="s">
        <v>504</v>
      </c>
      <c r="AB1062" t="s">
        <v>786</v>
      </c>
    </row>
    <row r="1063" spans="1:28" x14ac:dyDescent="0.2">
      <c r="A1063" t="s">
        <v>480</v>
      </c>
      <c r="B1063" t="s">
        <v>571</v>
      </c>
      <c r="C1063">
        <v>31544</v>
      </c>
      <c r="D1063">
        <v>31544</v>
      </c>
      <c r="E1063">
        <v>1</v>
      </c>
      <c r="F1063" t="s">
        <v>481</v>
      </c>
      <c r="I1063" t="s">
        <v>234</v>
      </c>
      <c r="J1063">
        <v>148</v>
      </c>
      <c r="K1063" s="1">
        <v>0.219</v>
      </c>
      <c r="L1063" t="s">
        <v>501</v>
      </c>
      <c r="M1063" t="s">
        <v>1338</v>
      </c>
      <c r="N1063">
        <v>976</v>
      </c>
      <c r="O1063" t="s">
        <v>502</v>
      </c>
      <c r="P1063" t="s">
        <v>494</v>
      </c>
      <c r="Q1063">
        <v>0</v>
      </c>
      <c r="R1063">
        <v>1</v>
      </c>
      <c r="T1063" t="s">
        <v>784</v>
      </c>
      <c r="X1063" t="s">
        <v>237</v>
      </c>
      <c r="Y1063" s="1">
        <v>0.77900000000000003</v>
      </c>
      <c r="Z1063" t="s">
        <v>503</v>
      </c>
      <c r="AA1063" t="s">
        <v>480</v>
      </c>
      <c r="AB1063" t="s">
        <v>786</v>
      </c>
    </row>
    <row r="1064" spans="1:28" x14ac:dyDescent="0.2">
      <c r="A1064" t="s">
        <v>504</v>
      </c>
      <c r="B1064" t="s">
        <v>571</v>
      </c>
      <c r="C1064">
        <v>31569</v>
      </c>
      <c r="D1064">
        <v>31569</v>
      </c>
      <c r="E1064">
        <v>1</v>
      </c>
      <c r="F1064" t="s">
        <v>481</v>
      </c>
      <c r="H1064" t="s">
        <v>1339</v>
      </c>
      <c r="I1064" t="s">
        <v>234</v>
      </c>
      <c r="J1064">
        <v>173</v>
      </c>
      <c r="K1064" s="1">
        <v>0.27700000000000002</v>
      </c>
      <c r="L1064" t="s">
        <v>505</v>
      </c>
      <c r="M1064" t="s">
        <v>1340</v>
      </c>
      <c r="N1064">
        <v>993</v>
      </c>
      <c r="O1064" t="s">
        <v>502</v>
      </c>
      <c r="P1064" t="s">
        <v>486</v>
      </c>
      <c r="Q1064">
        <v>0</v>
      </c>
      <c r="R1064">
        <v>2</v>
      </c>
      <c r="T1064" t="s">
        <v>784</v>
      </c>
      <c r="X1064" t="s">
        <v>237</v>
      </c>
      <c r="Y1064" s="1">
        <v>0.72299999999999998</v>
      </c>
      <c r="Z1064" t="s">
        <v>488</v>
      </c>
      <c r="AA1064" t="s">
        <v>504</v>
      </c>
      <c r="AB1064" t="s">
        <v>786</v>
      </c>
    </row>
    <row r="1065" spans="1:28" x14ac:dyDescent="0.2">
      <c r="A1065" t="s">
        <v>503</v>
      </c>
      <c r="B1065" t="s">
        <v>571</v>
      </c>
      <c r="C1065">
        <v>31600</v>
      </c>
      <c r="D1065">
        <v>31600</v>
      </c>
      <c r="E1065">
        <v>1</v>
      </c>
      <c r="F1065" t="s">
        <v>481</v>
      </c>
      <c r="I1065" t="s">
        <v>234</v>
      </c>
      <c r="J1065">
        <v>204</v>
      </c>
      <c r="K1065" s="1">
        <v>0.42099999999999999</v>
      </c>
      <c r="L1065" t="s">
        <v>511</v>
      </c>
      <c r="M1065" t="s">
        <v>1225</v>
      </c>
      <c r="N1065">
        <v>1041</v>
      </c>
      <c r="O1065" t="s">
        <v>502</v>
      </c>
      <c r="P1065" t="s">
        <v>494</v>
      </c>
      <c r="Q1065">
        <v>0</v>
      </c>
      <c r="R1065">
        <v>3</v>
      </c>
      <c r="T1065" t="s">
        <v>784</v>
      </c>
      <c r="X1065" t="s">
        <v>237</v>
      </c>
      <c r="Y1065" s="1">
        <v>0.57699999999999996</v>
      </c>
      <c r="Z1065" t="s">
        <v>480</v>
      </c>
      <c r="AA1065" t="s">
        <v>503</v>
      </c>
      <c r="AB1065" t="s">
        <v>786</v>
      </c>
    </row>
    <row r="1066" spans="1:28" x14ac:dyDescent="0.2">
      <c r="A1066" t="s">
        <v>480</v>
      </c>
      <c r="B1066" t="s">
        <v>571</v>
      </c>
      <c r="C1066">
        <v>31622</v>
      </c>
      <c r="D1066">
        <v>31622</v>
      </c>
      <c r="E1066">
        <v>1</v>
      </c>
      <c r="F1066" t="s">
        <v>481</v>
      </c>
      <c r="I1066" t="s">
        <v>234</v>
      </c>
      <c r="J1066">
        <v>226</v>
      </c>
      <c r="K1066" s="1">
        <v>0.28199999999999997</v>
      </c>
      <c r="L1066" t="s">
        <v>501</v>
      </c>
      <c r="M1066" t="s">
        <v>1338</v>
      </c>
      <c r="N1066">
        <v>1024</v>
      </c>
      <c r="O1066" t="s">
        <v>502</v>
      </c>
      <c r="P1066" t="s">
        <v>494</v>
      </c>
      <c r="Q1066">
        <v>0</v>
      </c>
      <c r="R1066">
        <v>1</v>
      </c>
      <c r="T1066" t="s">
        <v>784</v>
      </c>
      <c r="X1066" t="s">
        <v>237</v>
      </c>
      <c r="Y1066" s="1">
        <v>0.71699999999999997</v>
      </c>
      <c r="Z1066" t="s">
        <v>503</v>
      </c>
      <c r="AA1066" t="s">
        <v>480</v>
      </c>
      <c r="AB1066" t="s">
        <v>786</v>
      </c>
    </row>
    <row r="1067" spans="1:28" x14ac:dyDescent="0.2">
      <c r="A1067" t="s">
        <v>504</v>
      </c>
      <c r="B1067" t="s">
        <v>571</v>
      </c>
      <c r="C1067">
        <v>31664</v>
      </c>
      <c r="D1067">
        <v>31664</v>
      </c>
      <c r="E1067">
        <v>1</v>
      </c>
      <c r="F1067" t="s">
        <v>481</v>
      </c>
      <c r="H1067" t="s">
        <v>1173</v>
      </c>
      <c r="I1067" t="s">
        <v>234</v>
      </c>
      <c r="J1067">
        <v>268</v>
      </c>
      <c r="K1067" s="1">
        <v>0.218</v>
      </c>
      <c r="L1067" t="s">
        <v>505</v>
      </c>
      <c r="M1067" t="s">
        <v>1197</v>
      </c>
      <c r="N1067">
        <v>1043</v>
      </c>
      <c r="O1067" t="s">
        <v>502</v>
      </c>
      <c r="P1067" t="s">
        <v>486</v>
      </c>
      <c r="Q1067">
        <v>0</v>
      </c>
      <c r="R1067">
        <v>1</v>
      </c>
      <c r="T1067" t="s">
        <v>784</v>
      </c>
      <c r="X1067" t="s">
        <v>237</v>
      </c>
      <c r="Y1067" s="1">
        <v>0.78</v>
      </c>
      <c r="Z1067" t="s">
        <v>488</v>
      </c>
      <c r="AA1067" t="s">
        <v>504</v>
      </c>
      <c r="AB1067" t="s">
        <v>786</v>
      </c>
    </row>
    <row r="1068" spans="1:28" x14ac:dyDescent="0.2">
      <c r="A1068" t="s">
        <v>503</v>
      </c>
      <c r="B1068" t="s">
        <v>571</v>
      </c>
      <c r="C1068">
        <v>31728</v>
      </c>
      <c r="D1068">
        <v>31728</v>
      </c>
      <c r="E1068">
        <v>1</v>
      </c>
      <c r="F1068" t="s">
        <v>481</v>
      </c>
      <c r="H1068" t="s">
        <v>1264</v>
      </c>
      <c r="I1068" t="s">
        <v>234</v>
      </c>
      <c r="J1068">
        <v>332</v>
      </c>
      <c r="K1068" s="1">
        <v>0.26900000000000002</v>
      </c>
      <c r="L1068" t="s">
        <v>511</v>
      </c>
      <c r="M1068" t="s">
        <v>1341</v>
      </c>
      <c r="N1068">
        <v>1091</v>
      </c>
      <c r="O1068" t="s">
        <v>502</v>
      </c>
      <c r="P1068" t="s">
        <v>486</v>
      </c>
      <c r="Q1068">
        <v>0</v>
      </c>
      <c r="R1068">
        <v>2</v>
      </c>
      <c r="T1068" t="s">
        <v>784</v>
      </c>
      <c r="X1068" t="s">
        <v>237</v>
      </c>
      <c r="Y1068" s="1">
        <v>0.73</v>
      </c>
      <c r="Z1068" t="s">
        <v>480</v>
      </c>
      <c r="AA1068" t="s">
        <v>503</v>
      </c>
      <c r="AB1068" t="s">
        <v>786</v>
      </c>
    </row>
    <row r="1069" spans="1:28" x14ac:dyDescent="0.2">
      <c r="A1069" t="s">
        <v>503</v>
      </c>
      <c r="B1069" t="s">
        <v>571</v>
      </c>
      <c r="C1069">
        <v>31806</v>
      </c>
      <c r="D1069">
        <v>31806</v>
      </c>
      <c r="E1069">
        <v>1</v>
      </c>
      <c r="F1069" t="s">
        <v>481</v>
      </c>
      <c r="H1069" t="s">
        <v>1342</v>
      </c>
      <c r="I1069" t="s">
        <v>234</v>
      </c>
      <c r="J1069">
        <v>410</v>
      </c>
      <c r="K1069" s="1">
        <v>0.25700000000000001</v>
      </c>
      <c r="L1069" t="s">
        <v>528</v>
      </c>
      <c r="M1069" t="s">
        <v>1343</v>
      </c>
      <c r="N1069">
        <v>1149</v>
      </c>
      <c r="O1069" t="s">
        <v>485</v>
      </c>
      <c r="P1069" t="s">
        <v>486</v>
      </c>
      <c r="Q1069">
        <v>0</v>
      </c>
      <c r="R1069">
        <v>2</v>
      </c>
      <c r="T1069" t="s">
        <v>784</v>
      </c>
      <c r="X1069" t="s">
        <v>237</v>
      </c>
      <c r="Y1069" s="1">
        <v>0.74299999999999999</v>
      </c>
      <c r="Z1069" t="s">
        <v>488</v>
      </c>
      <c r="AA1069" t="s">
        <v>503</v>
      </c>
      <c r="AB1069" t="s">
        <v>786</v>
      </c>
    </row>
    <row r="1070" spans="1:28" x14ac:dyDescent="0.2">
      <c r="A1070" t="s">
        <v>488</v>
      </c>
      <c r="B1070" t="s">
        <v>571</v>
      </c>
      <c r="C1070">
        <v>31819</v>
      </c>
      <c r="D1070">
        <v>31819</v>
      </c>
      <c r="E1070">
        <v>1</v>
      </c>
      <c r="F1070" t="s">
        <v>481</v>
      </c>
      <c r="I1070" t="s">
        <v>234</v>
      </c>
      <c r="J1070">
        <v>423</v>
      </c>
      <c r="K1070" s="1">
        <v>0.24099999999999999</v>
      </c>
      <c r="L1070" t="s">
        <v>509</v>
      </c>
      <c r="M1070" t="s">
        <v>1192</v>
      </c>
      <c r="N1070">
        <v>1127</v>
      </c>
      <c r="O1070" t="s">
        <v>502</v>
      </c>
      <c r="P1070" t="s">
        <v>494</v>
      </c>
      <c r="Q1070">
        <v>0</v>
      </c>
      <c r="R1070">
        <v>3</v>
      </c>
      <c r="T1070" t="s">
        <v>784</v>
      </c>
      <c r="X1070" t="s">
        <v>237</v>
      </c>
      <c r="Y1070" s="1">
        <v>0.75700000000000001</v>
      </c>
      <c r="Z1070" t="s">
        <v>504</v>
      </c>
      <c r="AA1070" t="s">
        <v>488</v>
      </c>
      <c r="AB1070" t="s">
        <v>786</v>
      </c>
    </row>
    <row r="1071" spans="1:28" x14ac:dyDescent="0.2">
      <c r="A1071" t="s">
        <v>504</v>
      </c>
      <c r="B1071" t="s">
        <v>571</v>
      </c>
      <c r="C1071">
        <v>31829</v>
      </c>
      <c r="D1071">
        <v>31829</v>
      </c>
      <c r="E1071">
        <v>1</v>
      </c>
      <c r="F1071" t="s">
        <v>481</v>
      </c>
      <c r="H1071" t="s">
        <v>1344</v>
      </c>
      <c r="I1071" t="s">
        <v>234</v>
      </c>
      <c r="J1071">
        <v>433</v>
      </c>
      <c r="K1071" s="1">
        <v>0.33300000000000002</v>
      </c>
      <c r="L1071" t="s">
        <v>525</v>
      </c>
      <c r="M1071" t="s">
        <v>1345</v>
      </c>
      <c r="N1071">
        <v>1131</v>
      </c>
      <c r="O1071" t="s">
        <v>485</v>
      </c>
      <c r="P1071" t="s">
        <v>486</v>
      </c>
      <c r="Q1071">
        <v>0</v>
      </c>
      <c r="R1071">
        <v>1</v>
      </c>
      <c r="T1071" t="s">
        <v>784</v>
      </c>
      <c r="X1071" t="s">
        <v>237</v>
      </c>
      <c r="Y1071" s="1">
        <v>0.66700000000000004</v>
      </c>
      <c r="Z1071" t="s">
        <v>480</v>
      </c>
      <c r="AA1071" t="s">
        <v>504</v>
      </c>
      <c r="AB1071" t="s">
        <v>786</v>
      </c>
    </row>
    <row r="1072" spans="1:28" x14ac:dyDescent="0.2">
      <c r="A1072" t="s">
        <v>504</v>
      </c>
      <c r="B1072" t="s">
        <v>571</v>
      </c>
      <c r="C1072">
        <v>31897</v>
      </c>
      <c r="D1072">
        <v>31897</v>
      </c>
      <c r="E1072">
        <v>1</v>
      </c>
      <c r="F1072" t="s">
        <v>481</v>
      </c>
      <c r="I1072" t="s">
        <v>234</v>
      </c>
      <c r="J1072">
        <v>501</v>
      </c>
      <c r="K1072" s="1">
        <v>0.24299999999999999</v>
      </c>
      <c r="L1072" t="s">
        <v>505</v>
      </c>
      <c r="M1072" t="s">
        <v>1214</v>
      </c>
      <c r="N1072">
        <v>1147</v>
      </c>
      <c r="O1072" t="s">
        <v>502</v>
      </c>
      <c r="P1072" t="s">
        <v>494</v>
      </c>
      <c r="Q1072">
        <v>0</v>
      </c>
      <c r="R1072">
        <v>3</v>
      </c>
      <c r="T1072" t="s">
        <v>784</v>
      </c>
      <c r="X1072" t="s">
        <v>237</v>
      </c>
      <c r="Y1072" s="1">
        <v>0.752</v>
      </c>
      <c r="Z1072" t="s">
        <v>488</v>
      </c>
      <c r="AA1072" t="s">
        <v>504</v>
      </c>
      <c r="AB1072" t="s">
        <v>786</v>
      </c>
    </row>
    <row r="1073" spans="1:28" x14ac:dyDescent="0.2">
      <c r="A1073" t="s">
        <v>504</v>
      </c>
      <c r="B1073" t="s">
        <v>571</v>
      </c>
      <c r="C1073">
        <v>31937</v>
      </c>
      <c r="D1073">
        <v>31937</v>
      </c>
      <c r="E1073">
        <v>1</v>
      </c>
      <c r="F1073" t="s">
        <v>481</v>
      </c>
      <c r="H1073" t="s">
        <v>552</v>
      </c>
      <c r="I1073" t="s">
        <v>234</v>
      </c>
      <c r="J1073">
        <v>541</v>
      </c>
      <c r="K1073" s="1">
        <v>0.24199999999999999</v>
      </c>
      <c r="L1073" t="s">
        <v>505</v>
      </c>
      <c r="M1073" t="s">
        <v>553</v>
      </c>
      <c r="N1073">
        <v>1087</v>
      </c>
      <c r="O1073" t="s">
        <v>502</v>
      </c>
      <c r="P1073" t="s">
        <v>486</v>
      </c>
      <c r="Q1073">
        <v>0</v>
      </c>
      <c r="R1073">
        <v>1</v>
      </c>
      <c r="T1073" t="s">
        <v>784</v>
      </c>
      <c r="X1073" t="s">
        <v>237</v>
      </c>
      <c r="Y1073" s="1">
        <v>0.75800000000000001</v>
      </c>
      <c r="Z1073" t="s">
        <v>488</v>
      </c>
      <c r="AA1073" t="s">
        <v>504</v>
      </c>
      <c r="AB1073" t="s">
        <v>786</v>
      </c>
    </row>
    <row r="1074" spans="1:28" x14ac:dyDescent="0.2">
      <c r="A1074" t="s">
        <v>504</v>
      </c>
      <c r="B1074" t="s">
        <v>571</v>
      </c>
      <c r="C1074">
        <v>31955</v>
      </c>
      <c r="D1074">
        <v>31955</v>
      </c>
      <c r="E1074">
        <v>1</v>
      </c>
      <c r="F1074" t="s">
        <v>481</v>
      </c>
      <c r="H1074" t="s">
        <v>1173</v>
      </c>
      <c r="I1074" t="s">
        <v>234</v>
      </c>
      <c r="J1074">
        <v>559</v>
      </c>
      <c r="K1074" s="1">
        <v>0.24199999999999999</v>
      </c>
      <c r="L1074" t="s">
        <v>505</v>
      </c>
      <c r="M1074" t="s">
        <v>1346</v>
      </c>
      <c r="N1074">
        <v>1096</v>
      </c>
      <c r="O1074" t="s">
        <v>502</v>
      </c>
      <c r="P1074" t="s">
        <v>486</v>
      </c>
      <c r="Q1074">
        <v>0</v>
      </c>
      <c r="R1074">
        <v>1</v>
      </c>
      <c r="T1074" t="s">
        <v>784</v>
      </c>
      <c r="X1074" t="s">
        <v>237</v>
      </c>
      <c r="Y1074" s="1">
        <v>0.755</v>
      </c>
      <c r="Z1074" t="s">
        <v>488</v>
      </c>
      <c r="AA1074" t="s">
        <v>504</v>
      </c>
      <c r="AB1074" t="s">
        <v>786</v>
      </c>
    </row>
    <row r="1075" spans="1:28" x14ac:dyDescent="0.2">
      <c r="A1075" t="s">
        <v>503</v>
      </c>
      <c r="B1075" t="s">
        <v>571</v>
      </c>
      <c r="C1075">
        <v>32042</v>
      </c>
      <c r="D1075">
        <v>32042</v>
      </c>
      <c r="E1075">
        <v>1</v>
      </c>
      <c r="F1075" t="s">
        <v>481</v>
      </c>
      <c r="H1075" t="s">
        <v>1198</v>
      </c>
      <c r="I1075" t="s">
        <v>234</v>
      </c>
      <c r="J1075">
        <v>646</v>
      </c>
      <c r="K1075" s="1">
        <v>0.375</v>
      </c>
      <c r="L1075" t="s">
        <v>511</v>
      </c>
      <c r="M1075" t="s">
        <v>1199</v>
      </c>
      <c r="N1075">
        <v>1077</v>
      </c>
      <c r="O1075" t="s">
        <v>502</v>
      </c>
      <c r="P1075" t="s">
        <v>486</v>
      </c>
      <c r="Q1075">
        <v>0</v>
      </c>
      <c r="R1075">
        <v>1</v>
      </c>
      <c r="T1075" t="s">
        <v>784</v>
      </c>
      <c r="X1075" t="s">
        <v>237</v>
      </c>
      <c r="Y1075" s="1">
        <v>0.624</v>
      </c>
      <c r="Z1075" t="s">
        <v>480</v>
      </c>
      <c r="AA1075" t="s">
        <v>503</v>
      </c>
      <c r="AB1075" t="s">
        <v>786</v>
      </c>
    </row>
    <row r="1076" spans="1:28" x14ac:dyDescent="0.2">
      <c r="A1076" t="s">
        <v>503</v>
      </c>
      <c r="B1076" t="s">
        <v>571</v>
      </c>
      <c r="C1076">
        <v>32042</v>
      </c>
      <c r="D1076">
        <v>32042</v>
      </c>
      <c r="E1076">
        <v>1</v>
      </c>
      <c r="F1076" t="s">
        <v>481</v>
      </c>
      <c r="I1076" t="s">
        <v>768</v>
      </c>
      <c r="J1076">
        <v>795</v>
      </c>
      <c r="K1076" s="1">
        <v>0.375</v>
      </c>
      <c r="L1076" t="s">
        <v>511</v>
      </c>
      <c r="M1076" t="s">
        <v>1200</v>
      </c>
      <c r="N1076">
        <v>1077</v>
      </c>
      <c r="O1076" t="s">
        <v>502</v>
      </c>
      <c r="P1076" t="s">
        <v>494</v>
      </c>
      <c r="Q1076">
        <v>0</v>
      </c>
      <c r="R1076">
        <v>3</v>
      </c>
      <c r="T1076" t="s">
        <v>769</v>
      </c>
      <c r="X1076" t="s">
        <v>771</v>
      </c>
      <c r="Y1076" s="1">
        <v>0.624</v>
      </c>
      <c r="Z1076" t="s">
        <v>480</v>
      </c>
      <c r="AA1076" t="s">
        <v>503</v>
      </c>
      <c r="AB1076" t="s">
        <v>772</v>
      </c>
    </row>
    <row r="1077" spans="1:28" x14ac:dyDescent="0.2">
      <c r="A1077" t="s">
        <v>503</v>
      </c>
      <c r="B1077" t="s">
        <v>571</v>
      </c>
      <c r="C1077">
        <v>32149</v>
      </c>
      <c r="D1077">
        <v>32149</v>
      </c>
      <c r="E1077">
        <v>1</v>
      </c>
      <c r="F1077" t="s">
        <v>481</v>
      </c>
      <c r="H1077" t="s">
        <v>1203</v>
      </c>
      <c r="I1077" t="s">
        <v>768</v>
      </c>
      <c r="J1077">
        <v>688</v>
      </c>
      <c r="K1077" s="1">
        <v>0.30299999999999999</v>
      </c>
      <c r="L1077" t="s">
        <v>511</v>
      </c>
      <c r="M1077" t="s">
        <v>1204</v>
      </c>
      <c r="N1077">
        <v>631</v>
      </c>
      <c r="O1077" t="s">
        <v>502</v>
      </c>
      <c r="P1077" t="s">
        <v>486</v>
      </c>
      <c r="Q1077">
        <v>0</v>
      </c>
      <c r="R1077">
        <v>1</v>
      </c>
      <c r="T1077" t="s">
        <v>769</v>
      </c>
      <c r="X1077" t="s">
        <v>771</v>
      </c>
      <c r="Y1077" s="1">
        <v>0.69699999999999995</v>
      </c>
      <c r="Z1077" t="s">
        <v>480</v>
      </c>
      <c r="AA1077" t="s">
        <v>503</v>
      </c>
      <c r="AB1077" t="s">
        <v>772</v>
      </c>
    </row>
    <row r="1078" spans="1:28" x14ac:dyDescent="0.2">
      <c r="B1078" t="s">
        <v>571</v>
      </c>
      <c r="C1078">
        <v>32168</v>
      </c>
      <c r="D1078">
        <v>32168</v>
      </c>
      <c r="E1078">
        <v>1</v>
      </c>
      <c r="F1078" t="s">
        <v>481</v>
      </c>
      <c r="I1078" t="s">
        <v>768</v>
      </c>
      <c r="J1078">
        <v>669</v>
      </c>
      <c r="K1078" s="1">
        <v>0.23699999999999999</v>
      </c>
      <c r="L1078" t="s">
        <v>1205</v>
      </c>
      <c r="N1078">
        <v>511</v>
      </c>
      <c r="O1078" t="s">
        <v>1206</v>
      </c>
      <c r="P1078" t="s">
        <v>499</v>
      </c>
      <c r="Q1078" s="3">
        <v>2.5000000000000001E-124</v>
      </c>
      <c r="R1078">
        <v>3</v>
      </c>
      <c r="T1078" t="s">
        <v>769</v>
      </c>
      <c r="X1078" t="s">
        <v>771</v>
      </c>
      <c r="Z1078" t="s">
        <v>504</v>
      </c>
      <c r="AB1078" t="s">
        <v>772</v>
      </c>
    </row>
    <row r="1079" spans="1:28" x14ac:dyDescent="0.2">
      <c r="A1079" t="s">
        <v>480</v>
      </c>
      <c r="B1079" t="s">
        <v>571</v>
      </c>
      <c r="C1079">
        <v>39524</v>
      </c>
      <c r="D1079">
        <v>39524</v>
      </c>
      <c r="E1079">
        <v>1</v>
      </c>
      <c r="F1079" t="s">
        <v>481</v>
      </c>
      <c r="I1079" t="s">
        <v>758</v>
      </c>
      <c r="J1079">
        <v>618</v>
      </c>
      <c r="K1079" s="1">
        <v>0.65800000000000003</v>
      </c>
      <c r="L1079" t="s">
        <v>501</v>
      </c>
      <c r="M1079" t="s">
        <v>1347</v>
      </c>
      <c r="N1079">
        <v>2780</v>
      </c>
      <c r="O1079" t="s">
        <v>502</v>
      </c>
      <c r="P1079" t="s">
        <v>494</v>
      </c>
      <c r="Q1079">
        <v>0</v>
      </c>
      <c r="R1079">
        <v>3</v>
      </c>
      <c r="T1079" t="s">
        <v>759</v>
      </c>
      <c r="X1079" t="s">
        <v>761</v>
      </c>
      <c r="Y1079" s="1">
        <v>0.34100000000000003</v>
      </c>
      <c r="Z1079" t="s">
        <v>503</v>
      </c>
      <c r="AA1079" t="s">
        <v>480</v>
      </c>
      <c r="AB1079" t="s">
        <v>762</v>
      </c>
    </row>
    <row r="1080" spans="1:28" x14ac:dyDescent="0.2">
      <c r="A1080" t="s">
        <v>480</v>
      </c>
      <c r="B1080" t="s">
        <v>571</v>
      </c>
      <c r="C1080">
        <v>39542</v>
      </c>
      <c r="D1080">
        <v>39542</v>
      </c>
      <c r="E1080">
        <v>1</v>
      </c>
      <c r="F1080" t="s">
        <v>481</v>
      </c>
      <c r="I1080" t="s">
        <v>758</v>
      </c>
      <c r="J1080">
        <v>636</v>
      </c>
      <c r="K1080" s="1">
        <v>0.56899999999999995</v>
      </c>
      <c r="L1080" t="s">
        <v>501</v>
      </c>
      <c r="M1080" t="s">
        <v>1207</v>
      </c>
      <c r="N1080">
        <v>2638</v>
      </c>
      <c r="O1080" t="s">
        <v>502</v>
      </c>
      <c r="P1080" t="s">
        <v>494</v>
      </c>
      <c r="Q1080">
        <v>0</v>
      </c>
      <c r="R1080">
        <v>3</v>
      </c>
      <c r="T1080" t="s">
        <v>759</v>
      </c>
      <c r="X1080" t="s">
        <v>761</v>
      </c>
      <c r="Y1080" s="1">
        <v>0.43</v>
      </c>
      <c r="Z1080" t="s">
        <v>503</v>
      </c>
      <c r="AA1080" t="s">
        <v>480</v>
      </c>
      <c r="AB1080" t="s">
        <v>762</v>
      </c>
    </row>
    <row r="1081" spans="1:28" x14ac:dyDescent="0.2">
      <c r="A1081" t="s">
        <v>488</v>
      </c>
      <c r="B1081" t="s">
        <v>571</v>
      </c>
      <c r="C1081">
        <v>39560</v>
      </c>
      <c r="D1081">
        <v>39560</v>
      </c>
      <c r="E1081">
        <v>1</v>
      </c>
      <c r="F1081" t="s">
        <v>481</v>
      </c>
      <c r="I1081" t="s">
        <v>758</v>
      </c>
      <c r="J1081">
        <v>654</v>
      </c>
      <c r="K1081" s="1">
        <v>0.69699999999999995</v>
      </c>
      <c r="L1081" t="s">
        <v>509</v>
      </c>
      <c r="M1081" t="s">
        <v>1208</v>
      </c>
      <c r="N1081">
        <v>2292</v>
      </c>
      <c r="O1081" t="s">
        <v>502</v>
      </c>
      <c r="P1081" t="s">
        <v>494</v>
      </c>
      <c r="Q1081">
        <v>0</v>
      </c>
      <c r="R1081">
        <v>3</v>
      </c>
      <c r="T1081" t="s">
        <v>759</v>
      </c>
      <c r="X1081" t="s">
        <v>761</v>
      </c>
      <c r="Y1081" s="1">
        <v>0.28499999999999998</v>
      </c>
      <c r="Z1081" t="s">
        <v>504</v>
      </c>
      <c r="AA1081" t="s">
        <v>488</v>
      </c>
      <c r="AB1081" t="s">
        <v>762</v>
      </c>
    </row>
    <row r="1082" spans="1:28" x14ac:dyDescent="0.2">
      <c r="A1082" t="s">
        <v>504</v>
      </c>
      <c r="B1082" t="s">
        <v>571</v>
      </c>
      <c r="C1082">
        <v>39593</v>
      </c>
      <c r="D1082">
        <v>39593</v>
      </c>
      <c r="E1082">
        <v>1</v>
      </c>
      <c r="F1082" t="s">
        <v>481</v>
      </c>
      <c r="I1082" t="s">
        <v>758</v>
      </c>
      <c r="J1082">
        <v>687</v>
      </c>
      <c r="K1082" s="1">
        <v>0.41799999999999998</v>
      </c>
      <c r="L1082" t="s">
        <v>525</v>
      </c>
      <c r="M1082" t="s">
        <v>1209</v>
      </c>
      <c r="N1082">
        <v>1726</v>
      </c>
      <c r="O1082" t="s">
        <v>485</v>
      </c>
      <c r="P1082" t="s">
        <v>494</v>
      </c>
      <c r="Q1082">
        <v>0</v>
      </c>
      <c r="R1082">
        <v>3</v>
      </c>
      <c r="T1082" t="s">
        <v>759</v>
      </c>
      <c r="X1082" t="s">
        <v>761</v>
      </c>
      <c r="Y1082" s="1">
        <v>0.57999999999999996</v>
      </c>
      <c r="Z1082" t="s">
        <v>480</v>
      </c>
      <c r="AA1082" t="s">
        <v>504</v>
      </c>
      <c r="AB1082" t="s">
        <v>762</v>
      </c>
    </row>
    <row r="1083" spans="1:28" x14ac:dyDescent="0.2">
      <c r="A1083" t="s">
        <v>488</v>
      </c>
      <c r="B1083" t="s">
        <v>571</v>
      </c>
      <c r="C1083">
        <v>39623</v>
      </c>
      <c r="D1083">
        <v>39623</v>
      </c>
      <c r="E1083">
        <v>1</v>
      </c>
      <c r="F1083" t="s">
        <v>481</v>
      </c>
      <c r="H1083" t="s">
        <v>1160</v>
      </c>
      <c r="I1083" t="s">
        <v>758</v>
      </c>
      <c r="J1083">
        <v>717</v>
      </c>
      <c r="K1083" s="1">
        <v>0.72</v>
      </c>
      <c r="L1083" t="s">
        <v>512</v>
      </c>
      <c r="M1083" t="s">
        <v>1161</v>
      </c>
      <c r="N1083">
        <v>1214</v>
      </c>
      <c r="O1083" t="s">
        <v>485</v>
      </c>
      <c r="P1083" t="s">
        <v>486</v>
      </c>
      <c r="Q1083">
        <v>0</v>
      </c>
      <c r="R1083">
        <v>3</v>
      </c>
      <c r="T1083" t="s">
        <v>759</v>
      </c>
      <c r="X1083" t="s">
        <v>761</v>
      </c>
      <c r="Y1083" s="1">
        <v>0.23799999999999999</v>
      </c>
      <c r="Z1083" t="s">
        <v>480</v>
      </c>
      <c r="AA1083" t="s">
        <v>488</v>
      </c>
      <c r="AB1083" t="s">
        <v>762</v>
      </c>
    </row>
    <row r="1084" spans="1:28" x14ac:dyDescent="0.2">
      <c r="A1084" t="s">
        <v>504</v>
      </c>
      <c r="B1084" t="s">
        <v>571</v>
      </c>
      <c r="C1084">
        <v>39661</v>
      </c>
      <c r="D1084">
        <v>39661</v>
      </c>
      <c r="E1084">
        <v>1</v>
      </c>
      <c r="F1084" t="s">
        <v>481</v>
      </c>
      <c r="K1084" s="1">
        <v>0.21299999999999999</v>
      </c>
      <c r="L1084" t="s">
        <v>531</v>
      </c>
      <c r="N1084">
        <v>586</v>
      </c>
      <c r="O1084" t="s">
        <v>485</v>
      </c>
      <c r="Q1084" s="3">
        <v>3.8999999999999997E-33</v>
      </c>
      <c r="Y1084" s="1">
        <v>0.77300000000000002</v>
      </c>
      <c r="Z1084" t="s">
        <v>503</v>
      </c>
      <c r="AA1084" t="s">
        <v>504</v>
      </c>
    </row>
    <row r="1085" spans="1:28" x14ac:dyDescent="0.2">
      <c r="A1085" t="s">
        <v>504</v>
      </c>
      <c r="B1085" t="s">
        <v>571</v>
      </c>
      <c r="C1085">
        <v>39664</v>
      </c>
      <c r="D1085">
        <v>39664</v>
      </c>
      <c r="E1085">
        <v>1</v>
      </c>
      <c r="F1085" t="s">
        <v>481</v>
      </c>
      <c r="H1085" t="s">
        <v>1210</v>
      </c>
      <c r="I1085" t="s">
        <v>824</v>
      </c>
      <c r="J1085">
        <v>596</v>
      </c>
      <c r="K1085" s="1">
        <v>0.29799999999999999</v>
      </c>
      <c r="L1085" t="s">
        <v>505</v>
      </c>
      <c r="M1085" t="s">
        <v>1211</v>
      </c>
      <c r="N1085">
        <v>521</v>
      </c>
      <c r="O1085" t="s">
        <v>502</v>
      </c>
      <c r="P1085" t="s">
        <v>486</v>
      </c>
      <c r="Q1085" s="3">
        <v>4.3000000000000002E-131</v>
      </c>
      <c r="R1085">
        <v>2</v>
      </c>
      <c r="T1085" t="s">
        <v>828</v>
      </c>
      <c r="X1085" t="s">
        <v>830</v>
      </c>
      <c r="Y1085" s="1">
        <v>0.67</v>
      </c>
      <c r="Z1085" t="s">
        <v>488</v>
      </c>
      <c r="AA1085" t="s">
        <v>504</v>
      </c>
    </row>
    <row r="1086" spans="1:28" x14ac:dyDescent="0.2">
      <c r="A1086" t="s">
        <v>488</v>
      </c>
      <c r="B1086" t="s">
        <v>571</v>
      </c>
      <c r="C1086">
        <v>39669</v>
      </c>
      <c r="D1086">
        <v>39669</v>
      </c>
      <c r="E1086">
        <v>1</v>
      </c>
      <c r="F1086" t="s">
        <v>481</v>
      </c>
      <c r="I1086" t="s">
        <v>824</v>
      </c>
      <c r="J1086">
        <v>591</v>
      </c>
      <c r="K1086" s="1">
        <v>0.20100000000000001</v>
      </c>
      <c r="L1086" t="s">
        <v>509</v>
      </c>
      <c r="M1086" t="s">
        <v>1230</v>
      </c>
      <c r="N1086">
        <v>443</v>
      </c>
      <c r="O1086" t="s">
        <v>502</v>
      </c>
      <c r="P1086" t="s">
        <v>494</v>
      </c>
      <c r="Q1086" s="3">
        <v>3.1999999999999999E-22</v>
      </c>
      <c r="R1086">
        <v>3</v>
      </c>
      <c r="T1086" t="s">
        <v>828</v>
      </c>
      <c r="X1086" t="s">
        <v>830</v>
      </c>
      <c r="Y1086" s="1">
        <v>0.66600000000000004</v>
      </c>
      <c r="Z1086" t="s">
        <v>504</v>
      </c>
      <c r="AA1086" t="s">
        <v>488</v>
      </c>
    </row>
    <row r="1087" spans="1:28" x14ac:dyDescent="0.2">
      <c r="A1087" t="s">
        <v>480</v>
      </c>
      <c r="B1087" t="s">
        <v>571</v>
      </c>
      <c r="C1087">
        <v>44704</v>
      </c>
      <c r="D1087">
        <v>44704</v>
      </c>
      <c r="E1087">
        <v>1</v>
      </c>
      <c r="F1087" t="s">
        <v>481</v>
      </c>
      <c r="I1087" t="s">
        <v>67</v>
      </c>
      <c r="J1087">
        <v>1152</v>
      </c>
      <c r="K1087" s="1">
        <v>0.20300000000000001</v>
      </c>
      <c r="L1087" t="s">
        <v>1162</v>
      </c>
      <c r="M1087" t="s">
        <v>1212</v>
      </c>
      <c r="N1087">
        <v>197</v>
      </c>
      <c r="O1087" t="s">
        <v>485</v>
      </c>
      <c r="P1087" t="s">
        <v>494</v>
      </c>
      <c r="Q1087" s="3">
        <v>2.0999999999999999E-24</v>
      </c>
      <c r="R1087">
        <v>3</v>
      </c>
      <c r="T1087" t="s">
        <v>638</v>
      </c>
      <c r="X1087" t="s">
        <v>70</v>
      </c>
      <c r="Y1087" s="1">
        <v>0.79700000000000004</v>
      </c>
      <c r="Z1087" t="s">
        <v>504</v>
      </c>
      <c r="AA1087" t="s">
        <v>480</v>
      </c>
      <c r="AB1087" t="s">
        <v>640</v>
      </c>
    </row>
    <row r="1088" spans="1:28" x14ac:dyDescent="0.2">
      <c r="A1088" t="s">
        <v>480</v>
      </c>
      <c r="B1088" t="s">
        <v>571</v>
      </c>
      <c r="C1088">
        <v>66830</v>
      </c>
      <c r="D1088">
        <v>66830</v>
      </c>
      <c r="E1088">
        <v>1</v>
      </c>
      <c r="F1088" t="s">
        <v>481</v>
      </c>
      <c r="I1088" t="s">
        <v>219</v>
      </c>
      <c r="J1088">
        <v>243</v>
      </c>
      <c r="K1088" s="1">
        <v>0.48699999999999999</v>
      </c>
      <c r="L1088" t="s">
        <v>483</v>
      </c>
      <c r="M1088" t="s">
        <v>1331</v>
      </c>
      <c r="N1088">
        <v>439</v>
      </c>
      <c r="O1088" t="s">
        <v>485</v>
      </c>
      <c r="P1088" t="s">
        <v>494</v>
      </c>
      <c r="Q1088" s="3">
        <v>6.5000000000000001E-14</v>
      </c>
      <c r="R1088">
        <v>3</v>
      </c>
      <c r="T1088" t="s">
        <v>1033</v>
      </c>
      <c r="X1088" t="s">
        <v>222</v>
      </c>
      <c r="Y1088" s="1">
        <v>0.51300000000000001</v>
      </c>
      <c r="Z1088" t="s">
        <v>488</v>
      </c>
      <c r="AA1088" t="s">
        <v>480</v>
      </c>
      <c r="AB1088" t="s">
        <v>1034</v>
      </c>
    </row>
    <row r="1089" spans="1:28" x14ac:dyDescent="0.2">
      <c r="A1089" t="s">
        <v>504</v>
      </c>
      <c r="B1089" t="s">
        <v>571</v>
      </c>
      <c r="C1089">
        <v>66878</v>
      </c>
      <c r="D1089">
        <v>66878</v>
      </c>
      <c r="E1089">
        <v>1</v>
      </c>
      <c r="F1089" t="s">
        <v>481</v>
      </c>
      <c r="I1089" t="s">
        <v>219</v>
      </c>
      <c r="J1089">
        <v>195</v>
      </c>
      <c r="K1089" s="1">
        <v>0.56899999999999995</v>
      </c>
      <c r="L1089" t="s">
        <v>505</v>
      </c>
      <c r="M1089" t="s">
        <v>1158</v>
      </c>
      <c r="N1089">
        <v>520</v>
      </c>
      <c r="O1089" t="s">
        <v>502</v>
      </c>
      <c r="P1089" t="s">
        <v>494</v>
      </c>
      <c r="Q1089" s="3">
        <v>1.2999999999999999E-32</v>
      </c>
      <c r="R1089">
        <v>3</v>
      </c>
      <c r="T1089" t="s">
        <v>1033</v>
      </c>
      <c r="X1089" t="s">
        <v>222</v>
      </c>
      <c r="Y1089" s="1">
        <v>0.42699999999999999</v>
      </c>
      <c r="Z1089" t="s">
        <v>488</v>
      </c>
      <c r="AA1089" t="s">
        <v>504</v>
      </c>
      <c r="AB1089" t="s">
        <v>1034</v>
      </c>
    </row>
    <row r="1090" spans="1:28" x14ac:dyDescent="0.2">
      <c r="A1090" t="s">
        <v>488</v>
      </c>
      <c r="B1090" t="s">
        <v>571</v>
      </c>
      <c r="C1090">
        <v>66908</v>
      </c>
      <c r="D1090">
        <v>66908</v>
      </c>
      <c r="E1090">
        <v>1</v>
      </c>
      <c r="F1090" t="s">
        <v>481</v>
      </c>
      <c r="I1090" t="s">
        <v>219</v>
      </c>
      <c r="J1090">
        <v>165</v>
      </c>
      <c r="K1090" s="1">
        <v>0.58899999999999997</v>
      </c>
      <c r="L1090" t="s">
        <v>509</v>
      </c>
      <c r="M1090" t="s">
        <v>1188</v>
      </c>
      <c r="N1090">
        <v>550</v>
      </c>
      <c r="O1090" t="s">
        <v>502</v>
      </c>
      <c r="P1090" t="s">
        <v>494</v>
      </c>
      <c r="Q1090" s="3">
        <v>1.4000000000000001E-39</v>
      </c>
      <c r="R1090">
        <v>3</v>
      </c>
      <c r="T1090" t="s">
        <v>1033</v>
      </c>
      <c r="X1090" t="s">
        <v>222</v>
      </c>
      <c r="Y1090" s="1">
        <v>0.41099999999999998</v>
      </c>
      <c r="Z1090" t="s">
        <v>504</v>
      </c>
      <c r="AA1090" t="s">
        <v>488</v>
      </c>
      <c r="AB1090" t="s">
        <v>1034</v>
      </c>
    </row>
    <row r="1091" spans="1:28" x14ac:dyDescent="0.2">
      <c r="A1091" t="s">
        <v>480</v>
      </c>
      <c r="B1091" t="s">
        <v>571</v>
      </c>
      <c r="C1091">
        <v>66917</v>
      </c>
      <c r="D1091">
        <v>66917</v>
      </c>
      <c r="E1091">
        <v>1</v>
      </c>
      <c r="F1091" t="s">
        <v>481</v>
      </c>
      <c r="I1091" t="s">
        <v>219</v>
      </c>
      <c r="J1091">
        <v>156</v>
      </c>
      <c r="K1091" s="1">
        <v>0.58599999999999997</v>
      </c>
      <c r="L1091" t="s">
        <v>501</v>
      </c>
      <c r="M1091" t="s">
        <v>1193</v>
      </c>
      <c r="N1091">
        <v>587</v>
      </c>
      <c r="O1091" t="s">
        <v>502</v>
      </c>
      <c r="P1091" t="s">
        <v>494</v>
      </c>
      <c r="Q1091" s="3">
        <v>3.3999999999999997E-20</v>
      </c>
      <c r="R1091">
        <v>3</v>
      </c>
      <c r="T1091" t="s">
        <v>1033</v>
      </c>
      <c r="X1091" t="s">
        <v>222</v>
      </c>
      <c r="Y1091" s="1">
        <v>0.41199999999999998</v>
      </c>
      <c r="Z1091" t="s">
        <v>503</v>
      </c>
      <c r="AA1091" t="s">
        <v>480</v>
      </c>
      <c r="AB1091" t="s">
        <v>1034</v>
      </c>
    </row>
    <row r="1092" spans="1:28" x14ac:dyDescent="0.2">
      <c r="A1092" t="s">
        <v>488</v>
      </c>
      <c r="B1092" t="s">
        <v>571</v>
      </c>
      <c r="C1092">
        <v>69199</v>
      </c>
      <c r="D1092">
        <v>69199</v>
      </c>
      <c r="E1092">
        <v>1</v>
      </c>
      <c r="F1092" t="s">
        <v>481</v>
      </c>
      <c r="H1092" t="s">
        <v>1262</v>
      </c>
      <c r="I1092" t="s">
        <v>67</v>
      </c>
      <c r="J1092">
        <v>98</v>
      </c>
      <c r="K1092" s="1">
        <v>0.55900000000000005</v>
      </c>
      <c r="L1092" t="s">
        <v>509</v>
      </c>
      <c r="M1092" t="s">
        <v>1263</v>
      </c>
      <c r="N1092">
        <v>494</v>
      </c>
      <c r="O1092" t="s">
        <v>502</v>
      </c>
      <c r="P1092" t="s">
        <v>486</v>
      </c>
      <c r="Q1092" s="3">
        <v>4.2999999999999999E-13</v>
      </c>
      <c r="R1092">
        <v>2</v>
      </c>
      <c r="T1092" t="s">
        <v>980</v>
      </c>
      <c r="X1092" t="s">
        <v>70</v>
      </c>
      <c r="Y1092" s="1">
        <v>0.441</v>
      </c>
      <c r="Z1092" t="s">
        <v>504</v>
      </c>
      <c r="AA1092" t="s">
        <v>488</v>
      </c>
      <c r="AB1092" t="s">
        <v>981</v>
      </c>
    </row>
    <row r="1093" spans="1:28" x14ac:dyDescent="0.2">
      <c r="A1093" t="s">
        <v>488</v>
      </c>
      <c r="B1093" t="s">
        <v>571</v>
      </c>
      <c r="C1093">
        <v>69205</v>
      </c>
      <c r="D1093">
        <v>69205</v>
      </c>
      <c r="E1093">
        <v>1</v>
      </c>
      <c r="F1093" t="s">
        <v>481</v>
      </c>
      <c r="H1093" t="s">
        <v>508</v>
      </c>
      <c r="I1093" t="s">
        <v>67</v>
      </c>
      <c r="J1093">
        <v>92</v>
      </c>
      <c r="K1093" s="1">
        <v>0.57999999999999996</v>
      </c>
      <c r="L1093" t="s">
        <v>509</v>
      </c>
      <c r="M1093" t="s">
        <v>1213</v>
      </c>
      <c r="N1093">
        <v>510</v>
      </c>
      <c r="O1093" t="s">
        <v>502</v>
      </c>
      <c r="P1093" t="s">
        <v>486</v>
      </c>
      <c r="Q1093" s="3">
        <v>7.9000000000000002E-17</v>
      </c>
      <c r="R1093">
        <v>2</v>
      </c>
      <c r="T1093" t="s">
        <v>980</v>
      </c>
      <c r="X1093" t="s">
        <v>70</v>
      </c>
      <c r="Y1093" s="1">
        <v>0.41799999999999998</v>
      </c>
      <c r="Z1093" t="s">
        <v>504</v>
      </c>
      <c r="AA1093" t="s">
        <v>488</v>
      </c>
      <c r="AB1093" t="s">
        <v>981</v>
      </c>
    </row>
    <row r="1094" spans="1:28" x14ac:dyDescent="0.2">
      <c r="A1094" t="s">
        <v>503</v>
      </c>
      <c r="B1094" t="s">
        <v>571</v>
      </c>
      <c r="C1094">
        <v>69213</v>
      </c>
      <c r="D1094">
        <v>69213</v>
      </c>
      <c r="E1094">
        <v>1</v>
      </c>
      <c r="F1094" t="s">
        <v>481</v>
      </c>
      <c r="I1094" t="s">
        <v>67</v>
      </c>
      <c r="J1094">
        <v>84</v>
      </c>
      <c r="K1094" s="1">
        <v>0.59899999999999998</v>
      </c>
      <c r="L1094" t="s">
        <v>511</v>
      </c>
      <c r="M1094" t="s">
        <v>1214</v>
      </c>
      <c r="N1094">
        <v>541</v>
      </c>
      <c r="O1094" t="s">
        <v>502</v>
      </c>
      <c r="P1094" t="s">
        <v>494</v>
      </c>
      <c r="Q1094" s="3">
        <v>3.7999999999999998E-21</v>
      </c>
      <c r="R1094">
        <v>3</v>
      </c>
      <c r="T1094" t="s">
        <v>980</v>
      </c>
      <c r="X1094" t="s">
        <v>70</v>
      </c>
      <c r="Y1094" s="1">
        <v>0.39700000000000002</v>
      </c>
      <c r="Z1094" t="s">
        <v>480</v>
      </c>
      <c r="AA1094" t="s">
        <v>503</v>
      </c>
      <c r="AB1094" t="s">
        <v>981</v>
      </c>
    </row>
    <row r="1095" spans="1:28" x14ac:dyDescent="0.2">
      <c r="A1095" t="s">
        <v>504</v>
      </c>
      <c r="B1095" t="s">
        <v>571</v>
      </c>
      <c r="C1095">
        <v>69229</v>
      </c>
      <c r="D1095">
        <v>69229</v>
      </c>
      <c r="E1095">
        <v>1</v>
      </c>
      <c r="F1095" t="s">
        <v>481</v>
      </c>
      <c r="H1095" t="s">
        <v>1266</v>
      </c>
      <c r="I1095" t="s">
        <v>67</v>
      </c>
      <c r="J1095">
        <v>68</v>
      </c>
      <c r="K1095" s="1">
        <v>0.61799999999999999</v>
      </c>
      <c r="L1095" t="s">
        <v>505</v>
      </c>
      <c r="M1095" t="s">
        <v>1267</v>
      </c>
      <c r="N1095">
        <v>571</v>
      </c>
      <c r="O1095" t="s">
        <v>502</v>
      </c>
      <c r="P1095" t="s">
        <v>486</v>
      </c>
      <c r="Q1095" s="3">
        <v>2.4000000000000001E-26</v>
      </c>
      <c r="R1095">
        <v>2</v>
      </c>
      <c r="T1095" t="s">
        <v>980</v>
      </c>
      <c r="X1095" t="s">
        <v>70</v>
      </c>
      <c r="Y1095" s="1">
        <v>0.38</v>
      </c>
      <c r="Z1095" t="s">
        <v>488</v>
      </c>
      <c r="AA1095" t="s">
        <v>504</v>
      </c>
      <c r="AB1095" t="s">
        <v>981</v>
      </c>
    </row>
    <row r="1096" spans="1:28" x14ac:dyDescent="0.2">
      <c r="A1096" t="s">
        <v>503</v>
      </c>
      <c r="B1096" t="s">
        <v>571</v>
      </c>
      <c r="C1096">
        <v>72011</v>
      </c>
      <c r="D1096">
        <v>72011</v>
      </c>
      <c r="E1096">
        <v>1</v>
      </c>
      <c r="F1096" t="s">
        <v>481</v>
      </c>
      <c r="I1096" t="s">
        <v>67</v>
      </c>
      <c r="J1096">
        <v>40</v>
      </c>
      <c r="K1096" s="1">
        <v>0.72</v>
      </c>
      <c r="L1096" t="s">
        <v>511</v>
      </c>
      <c r="N1096">
        <v>725</v>
      </c>
      <c r="O1096" t="s">
        <v>502</v>
      </c>
      <c r="P1096" t="s">
        <v>1274</v>
      </c>
      <c r="Q1096" s="3">
        <v>2.4999999999999999E-7</v>
      </c>
      <c r="R1096">
        <v>1</v>
      </c>
      <c r="T1096" t="s">
        <v>1061</v>
      </c>
      <c r="X1096" t="s">
        <v>70</v>
      </c>
      <c r="Y1096" s="1">
        <v>0.28000000000000003</v>
      </c>
      <c r="Z1096" t="s">
        <v>480</v>
      </c>
      <c r="AA1096" t="s">
        <v>503</v>
      </c>
      <c r="AB1096" t="s">
        <v>1062</v>
      </c>
    </row>
    <row r="1097" spans="1:28" x14ac:dyDescent="0.2">
      <c r="A1097" t="s">
        <v>504</v>
      </c>
      <c r="B1097" t="s">
        <v>571</v>
      </c>
      <c r="C1097">
        <v>72017</v>
      </c>
      <c r="D1097">
        <v>72017</v>
      </c>
      <c r="E1097">
        <v>1</v>
      </c>
      <c r="F1097" t="s">
        <v>481</v>
      </c>
      <c r="H1097" t="s">
        <v>1180</v>
      </c>
      <c r="I1097" t="s">
        <v>67</v>
      </c>
      <c r="J1097">
        <v>46</v>
      </c>
      <c r="K1097" s="1">
        <v>0.73199999999999998</v>
      </c>
      <c r="L1097" t="s">
        <v>505</v>
      </c>
      <c r="M1097" t="s">
        <v>1348</v>
      </c>
      <c r="N1097">
        <v>753</v>
      </c>
      <c r="O1097" t="s">
        <v>502</v>
      </c>
      <c r="P1097" t="s">
        <v>486</v>
      </c>
      <c r="Q1097" s="3">
        <v>2.8999999999999999E-9</v>
      </c>
      <c r="R1097">
        <v>1</v>
      </c>
      <c r="T1097" t="s">
        <v>1061</v>
      </c>
      <c r="X1097" t="s">
        <v>70</v>
      </c>
      <c r="Y1097" s="1">
        <v>0.26700000000000002</v>
      </c>
      <c r="Z1097" t="s">
        <v>488</v>
      </c>
      <c r="AA1097" t="s">
        <v>504</v>
      </c>
      <c r="AB1097" t="s">
        <v>1062</v>
      </c>
    </row>
    <row r="1098" spans="1:28" x14ac:dyDescent="0.2">
      <c r="A1098" t="s">
        <v>488</v>
      </c>
      <c r="B1098" t="s">
        <v>571</v>
      </c>
      <c r="C1098">
        <v>72104</v>
      </c>
      <c r="D1098">
        <v>72104</v>
      </c>
      <c r="E1098">
        <v>1</v>
      </c>
      <c r="F1098" t="s">
        <v>481</v>
      </c>
      <c r="H1098" t="s">
        <v>482</v>
      </c>
      <c r="I1098" t="s">
        <v>67</v>
      </c>
      <c r="J1098">
        <v>133</v>
      </c>
      <c r="K1098" s="1">
        <v>0.75</v>
      </c>
      <c r="L1098" t="s">
        <v>512</v>
      </c>
      <c r="M1098" t="s">
        <v>1349</v>
      </c>
      <c r="N1098">
        <v>863</v>
      </c>
      <c r="O1098" t="s">
        <v>485</v>
      </c>
      <c r="P1098" t="s">
        <v>486</v>
      </c>
      <c r="Q1098" s="3">
        <v>6.7000000000000005E-14</v>
      </c>
      <c r="R1098">
        <v>1</v>
      </c>
      <c r="T1098" t="s">
        <v>1061</v>
      </c>
      <c r="X1098" t="s">
        <v>70</v>
      </c>
      <c r="Y1098" s="1">
        <v>0.248</v>
      </c>
      <c r="Z1098" t="s">
        <v>480</v>
      </c>
      <c r="AA1098" t="s">
        <v>488</v>
      </c>
      <c r="AB1098" t="s">
        <v>1062</v>
      </c>
    </row>
    <row r="1099" spans="1:28" x14ac:dyDescent="0.2">
      <c r="A1099" t="s">
        <v>503</v>
      </c>
      <c r="B1099" t="s">
        <v>571</v>
      </c>
      <c r="C1099">
        <v>73344</v>
      </c>
      <c r="D1099">
        <v>73344</v>
      </c>
      <c r="E1099">
        <v>1</v>
      </c>
      <c r="F1099" t="s">
        <v>481</v>
      </c>
      <c r="I1099" t="s">
        <v>67</v>
      </c>
      <c r="J1099">
        <v>75</v>
      </c>
      <c r="K1099" s="1">
        <v>0.33500000000000002</v>
      </c>
      <c r="L1099" t="s">
        <v>511</v>
      </c>
      <c r="M1099" t="s">
        <v>1225</v>
      </c>
      <c r="N1099">
        <v>322</v>
      </c>
      <c r="O1099" t="s">
        <v>502</v>
      </c>
      <c r="P1099" t="s">
        <v>494</v>
      </c>
      <c r="Q1099" s="3">
        <v>4.3999999999999997E-15</v>
      </c>
      <c r="R1099">
        <v>3</v>
      </c>
      <c r="T1099" t="s">
        <v>1107</v>
      </c>
      <c r="X1099" t="s">
        <v>70</v>
      </c>
      <c r="Y1099" s="1">
        <v>0.66100000000000003</v>
      </c>
      <c r="Z1099" t="s">
        <v>480</v>
      </c>
      <c r="AA1099" t="s">
        <v>503</v>
      </c>
      <c r="AB1099" t="s">
        <v>1109</v>
      </c>
    </row>
    <row r="1100" spans="1:28" x14ac:dyDescent="0.2">
      <c r="A1100" t="s">
        <v>480</v>
      </c>
      <c r="B1100" t="s">
        <v>571</v>
      </c>
      <c r="C1100">
        <v>73362</v>
      </c>
      <c r="D1100">
        <v>73362</v>
      </c>
      <c r="E1100">
        <v>1</v>
      </c>
      <c r="F1100" t="s">
        <v>481</v>
      </c>
      <c r="I1100" t="s">
        <v>67</v>
      </c>
      <c r="J1100">
        <v>93</v>
      </c>
      <c r="K1100" s="1">
        <v>0.39300000000000002</v>
      </c>
      <c r="L1100" t="s">
        <v>501</v>
      </c>
      <c r="M1100" t="s">
        <v>1350</v>
      </c>
      <c r="N1100">
        <v>356</v>
      </c>
      <c r="O1100" t="s">
        <v>502</v>
      </c>
      <c r="P1100" t="s">
        <v>494</v>
      </c>
      <c r="Q1100" s="3">
        <v>3.8000000000000001E-17</v>
      </c>
      <c r="R1100">
        <v>3</v>
      </c>
      <c r="T1100" t="s">
        <v>1107</v>
      </c>
      <c r="X1100" t="s">
        <v>70</v>
      </c>
      <c r="Y1100" s="1">
        <v>0.60399999999999998</v>
      </c>
      <c r="Z1100" t="s">
        <v>503</v>
      </c>
      <c r="AA1100" t="s">
        <v>480</v>
      </c>
      <c r="AB1100" t="s">
        <v>1109</v>
      </c>
    </row>
    <row r="1101" spans="1:28" x14ac:dyDescent="0.2">
      <c r="A1101" t="s">
        <v>504</v>
      </c>
      <c r="B1101" t="s">
        <v>571</v>
      </c>
      <c r="C1101">
        <v>73407</v>
      </c>
      <c r="D1101">
        <v>73407</v>
      </c>
      <c r="E1101">
        <v>1</v>
      </c>
      <c r="F1101" t="s">
        <v>481</v>
      </c>
      <c r="I1101" t="s">
        <v>67</v>
      </c>
      <c r="J1101">
        <v>138</v>
      </c>
      <c r="K1101" s="1">
        <v>0.372</v>
      </c>
      <c r="L1101" t="s">
        <v>525</v>
      </c>
      <c r="M1101" t="s">
        <v>1351</v>
      </c>
      <c r="N1101">
        <v>374</v>
      </c>
      <c r="O1101" t="s">
        <v>485</v>
      </c>
      <c r="P1101" t="s">
        <v>494</v>
      </c>
      <c r="Q1101" s="3">
        <v>1.6999999999999999E-7</v>
      </c>
      <c r="R1101">
        <v>3</v>
      </c>
      <c r="T1101" t="s">
        <v>1107</v>
      </c>
      <c r="X1101" t="s">
        <v>70</v>
      </c>
      <c r="Y1101" s="1">
        <v>0.628</v>
      </c>
      <c r="Z1101" t="s">
        <v>480</v>
      </c>
      <c r="AA1101" t="s">
        <v>504</v>
      </c>
      <c r="AB1101" t="s">
        <v>1109</v>
      </c>
    </row>
    <row r="1102" spans="1:28" x14ac:dyDescent="0.2">
      <c r="A1102" t="s">
        <v>503</v>
      </c>
      <c r="B1102" t="s">
        <v>571</v>
      </c>
      <c r="C1102">
        <v>73423</v>
      </c>
      <c r="D1102">
        <v>73423</v>
      </c>
      <c r="E1102">
        <v>1</v>
      </c>
      <c r="F1102" t="s">
        <v>481</v>
      </c>
      <c r="H1102" t="s">
        <v>1352</v>
      </c>
      <c r="I1102" t="s">
        <v>67</v>
      </c>
      <c r="J1102">
        <v>154</v>
      </c>
      <c r="K1102" s="1">
        <v>0.36599999999999999</v>
      </c>
      <c r="L1102" t="s">
        <v>1180</v>
      </c>
      <c r="M1102" t="s">
        <v>1353</v>
      </c>
      <c r="N1102">
        <v>361</v>
      </c>
      <c r="O1102" t="s">
        <v>485</v>
      </c>
      <c r="P1102" t="s">
        <v>486</v>
      </c>
      <c r="Q1102" s="3">
        <v>9.5000000000000001E-7</v>
      </c>
      <c r="R1102">
        <v>1</v>
      </c>
      <c r="T1102" t="s">
        <v>1107</v>
      </c>
      <c r="X1102" t="s">
        <v>70</v>
      </c>
      <c r="Y1102" s="1">
        <v>0.63400000000000001</v>
      </c>
      <c r="Z1102" t="s">
        <v>504</v>
      </c>
      <c r="AA1102" t="s">
        <v>503</v>
      </c>
      <c r="AB1102" t="s">
        <v>1109</v>
      </c>
    </row>
    <row r="1103" spans="1:28" x14ac:dyDescent="0.2">
      <c r="A1103" t="s">
        <v>503</v>
      </c>
      <c r="B1103" t="s">
        <v>571</v>
      </c>
      <c r="C1103">
        <v>81025</v>
      </c>
      <c r="D1103">
        <v>81025</v>
      </c>
      <c r="E1103">
        <v>1</v>
      </c>
      <c r="F1103" t="s">
        <v>481</v>
      </c>
      <c r="I1103" t="s">
        <v>779</v>
      </c>
      <c r="J1103">
        <v>243</v>
      </c>
      <c r="K1103" s="1">
        <v>0.22700000000000001</v>
      </c>
      <c r="L1103" t="s">
        <v>511</v>
      </c>
      <c r="M1103" t="s">
        <v>1261</v>
      </c>
      <c r="N1103">
        <v>1088</v>
      </c>
      <c r="O1103" t="s">
        <v>502</v>
      </c>
      <c r="P1103" t="s">
        <v>494</v>
      </c>
      <c r="Q1103" s="3">
        <v>1.9000000000000001E-34</v>
      </c>
      <c r="R1103">
        <v>3</v>
      </c>
      <c r="T1103" t="s">
        <v>780</v>
      </c>
      <c r="X1103" t="s">
        <v>782</v>
      </c>
      <c r="Y1103" s="1">
        <v>0.77200000000000002</v>
      </c>
      <c r="Z1103" t="s">
        <v>480</v>
      </c>
      <c r="AA1103" t="s">
        <v>503</v>
      </c>
      <c r="AB1103" t="s">
        <v>783</v>
      </c>
    </row>
    <row r="1104" spans="1:28" x14ac:dyDescent="0.2">
      <c r="A1104" t="s">
        <v>480</v>
      </c>
      <c r="B1104" t="s">
        <v>571</v>
      </c>
      <c r="C1104">
        <v>81058</v>
      </c>
      <c r="D1104">
        <v>81058</v>
      </c>
      <c r="E1104">
        <v>1</v>
      </c>
      <c r="F1104" t="s">
        <v>481</v>
      </c>
      <c r="I1104" t="s">
        <v>779</v>
      </c>
      <c r="J1104">
        <v>276</v>
      </c>
      <c r="K1104" s="1">
        <v>0.39</v>
      </c>
      <c r="L1104" t="s">
        <v>501</v>
      </c>
      <c r="M1104" t="s">
        <v>1215</v>
      </c>
      <c r="N1104">
        <v>1127</v>
      </c>
      <c r="O1104" t="s">
        <v>502</v>
      </c>
      <c r="P1104" t="s">
        <v>494</v>
      </c>
      <c r="Q1104" s="3">
        <v>9.9999999999999997E-49</v>
      </c>
      <c r="R1104">
        <v>3</v>
      </c>
      <c r="T1104" t="s">
        <v>780</v>
      </c>
      <c r="X1104" t="s">
        <v>782</v>
      </c>
      <c r="Y1104" s="1">
        <v>0.32700000000000001</v>
      </c>
      <c r="Z1104" t="s">
        <v>503</v>
      </c>
      <c r="AA1104" t="s">
        <v>480</v>
      </c>
      <c r="AB1104" t="s">
        <v>783</v>
      </c>
    </row>
    <row r="1105" spans="1:28" x14ac:dyDescent="0.2">
      <c r="A1105" t="s">
        <v>488</v>
      </c>
      <c r="B1105" t="s">
        <v>571</v>
      </c>
      <c r="C1105">
        <v>81211</v>
      </c>
      <c r="D1105">
        <v>81211</v>
      </c>
      <c r="E1105">
        <v>1</v>
      </c>
      <c r="F1105" t="s">
        <v>481</v>
      </c>
      <c r="I1105" t="s">
        <v>779</v>
      </c>
      <c r="J1105">
        <v>429</v>
      </c>
      <c r="K1105" s="1">
        <v>0.57699999999999996</v>
      </c>
      <c r="L1105" t="s">
        <v>512</v>
      </c>
      <c r="M1105" t="s">
        <v>1354</v>
      </c>
      <c r="N1105">
        <v>577</v>
      </c>
      <c r="O1105" t="s">
        <v>485</v>
      </c>
      <c r="P1105" t="s">
        <v>494</v>
      </c>
      <c r="Q1105" s="3">
        <v>3.3000000000000002E-18</v>
      </c>
      <c r="R1105">
        <v>3</v>
      </c>
      <c r="T1105" t="s">
        <v>780</v>
      </c>
      <c r="X1105" t="s">
        <v>782</v>
      </c>
      <c r="Y1105" s="1">
        <v>0.42099999999999999</v>
      </c>
      <c r="Z1105" t="s">
        <v>480</v>
      </c>
      <c r="AA1105" t="s">
        <v>488</v>
      </c>
      <c r="AB1105" t="s">
        <v>783</v>
      </c>
    </row>
    <row r="1106" spans="1:28" x14ac:dyDescent="0.2">
      <c r="A1106" t="s">
        <v>488</v>
      </c>
      <c r="B1106" t="s">
        <v>571</v>
      </c>
      <c r="C1106">
        <v>81214</v>
      </c>
      <c r="D1106">
        <v>81214</v>
      </c>
      <c r="E1106">
        <v>1</v>
      </c>
      <c r="F1106" t="s">
        <v>481</v>
      </c>
      <c r="I1106" t="s">
        <v>779</v>
      </c>
      <c r="J1106">
        <v>432</v>
      </c>
      <c r="K1106" s="1">
        <v>0.58099999999999996</v>
      </c>
      <c r="L1106" t="s">
        <v>509</v>
      </c>
      <c r="M1106" t="s">
        <v>1355</v>
      </c>
      <c r="N1106">
        <v>575</v>
      </c>
      <c r="O1106" t="s">
        <v>502</v>
      </c>
      <c r="P1106" t="s">
        <v>494</v>
      </c>
      <c r="Q1106" s="3">
        <v>7.6E-19</v>
      </c>
      <c r="R1106">
        <v>3</v>
      </c>
      <c r="T1106" t="s">
        <v>780</v>
      </c>
      <c r="X1106" t="s">
        <v>782</v>
      </c>
      <c r="Y1106" s="1">
        <v>0.41899999999999998</v>
      </c>
      <c r="Z1106" t="s">
        <v>504</v>
      </c>
      <c r="AA1106" t="s">
        <v>488</v>
      </c>
      <c r="AB1106" t="s">
        <v>783</v>
      </c>
    </row>
    <row r="1107" spans="1:28" x14ac:dyDescent="0.2">
      <c r="A1107" t="s">
        <v>504</v>
      </c>
      <c r="B1107" t="s">
        <v>571</v>
      </c>
      <c r="C1107">
        <v>81262</v>
      </c>
      <c r="D1107">
        <v>81262</v>
      </c>
      <c r="E1107">
        <v>1</v>
      </c>
      <c r="F1107" t="s">
        <v>481</v>
      </c>
      <c r="I1107" t="s">
        <v>779</v>
      </c>
      <c r="J1107">
        <v>480</v>
      </c>
      <c r="K1107" s="1">
        <v>0.65200000000000002</v>
      </c>
      <c r="L1107" t="s">
        <v>505</v>
      </c>
      <c r="M1107" t="s">
        <v>1216</v>
      </c>
      <c r="N1107">
        <v>661</v>
      </c>
      <c r="O1107" t="s">
        <v>502</v>
      </c>
      <c r="P1107" t="s">
        <v>494</v>
      </c>
      <c r="Q1107" s="3">
        <v>1.2000000000000001E-39</v>
      </c>
      <c r="R1107">
        <v>3</v>
      </c>
      <c r="T1107" t="s">
        <v>780</v>
      </c>
      <c r="X1107" t="s">
        <v>782</v>
      </c>
      <c r="Y1107" s="1">
        <v>0.34799999999999998</v>
      </c>
      <c r="Z1107" t="s">
        <v>488</v>
      </c>
      <c r="AA1107" t="s">
        <v>504</v>
      </c>
      <c r="AB1107" t="s">
        <v>783</v>
      </c>
    </row>
    <row r="1108" spans="1:28" x14ac:dyDescent="0.2">
      <c r="A1108" t="s">
        <v>488</v>
      </c>
      <c r="B1108" t="s">
        <v>571</v>
      </c>
      <c r="C1108">
        <v>81280</v>
      </c>
      <c r="D1108">
        <v>81280</v>
      </c>
      <c r="E1108">
        <v>1</v>
      </c>
      <c r="F1108" t="s">
        <v>481</v>
      </c>
      <c r="I1108" t="s">
        <v>779</v>
      </c>
      <c r="J1108">
        <v>498</v>
      </c>
      <c r="K1108" s="1">
        <v>0.29099999999999998</v>
      </c>
      <c r="L1108" t="s">
        <v>509</v>
      </c>
      <c r="M1108" t="s">
        <v>1139</v>
      </c>
      <c r="N1108">
        <v>726</v>
      </c>
      <c r="O1108" t="s">
        <v>502</v>
      </c>
      <c r="P1108" t="s">
        <v>494</v>
      </c>
      <c r="Q1108" s="3">
        <v>3E-9</v>
      </c>
      <c r="R1108">
        <v>3</v>
      </c>
      <c r="T1108" t="s">
        <v>780</v>
      </c>
      <c r="X1108" t="s">
        <v>782</v>
      </c>
      <c r="Y1108" s="1">
        <v>0.70899999999999996</v>
      </c>
      <c r="Z1108" t="s">
        <v>504</v>
      </c>
      <c r="AA1108" t="s">
        <v>488</v>
      </c>
      <c r="AB1108" t="s">
        <v>783</v>
      </c>
    </row>
    <row r="1109" spans="1:28" x14ac:dyDescent="0.2">
      <c r="A1109" t="s">
        <v>480</v>
      </c>
      <c r="B1109" t="s">
        <v>571</v>
      </c>
      <c r="C1109">
        <v>84610</v>
      </c>
      <c r="D1109">
        <v>84610</v>
      </c>
      <c r="E1109">
        <v>1</v>
      </c>
      <c r="F1109" t="s">
        <v>481</v>
      </c>
      <c r="I1109" t="s">
        <v>837</v>
      </c>
      <c r="J1109">
        <v>501</v>
      </c>
      <c r="K1109" s="1">
        <v>0.71699999999999997</v>
      </c>
      <c r="L1109" t="s">
        <v>483</v>
      </c>
      <c r="M1109" t="s">
        <v>1356</v>
      </c>
      <c r="N1109">
        <v>1010</v>
      </c>
      <c r="O1109" t="s">
        <v>485</v>
      </c>
      <c r="P1109" t="s">
        <v>494</v>
      </c>
      <c r="Q1109" s="3">
        <v>5.0000000000000001E-9</v>
      </c>
      <c r="R1109">
        <v>3</v>
      </c>
      <c r="T1109" t="s">
        <v>838</v>
      </c>
      <c r="X1109" t="s">
        <v>840</v>
      </c>
      <c r="Y1109" s="1">
        <v>0.28000000000000003</v>
      </c>
      <c r="Z1109" t="s">
        <v>488</v>
      </c>
      <c r="AA1109" t="s">
        <v>480</v>
      </c>
      <c r="AB1109" t="s">
        <v>841</v>
      </c>
    </row>
    <row r="1110" spans="1:28" x14ac:dyDescent="0.2">
      <c r="A1110" t="s">
        <v>504</v>
      </c>
      <c r="B1110" t="s">
        <v>571</v>
      </c>
      <c r="C1110">
        <v>84616</v>
      </c>
      <c r="D1110">
        <v>84616</v>
      </c>
      <c r="E1110">
        <v>1</v>
      </c>
      <c r="F1110" t="s">
        <v>481</v>
      </c>
      <c r="I1110" t="s">
        <v>837</v>
      </c>
      <c r="J1110">
        <v>495</v>
      </c>
      <c r="K1110" s="1">
        <v>0.71799999999999997</v>
      </c>
      <c r="L1110" t="s">
        <v>505</v>
      </c>
      <c r="M1110" t="s">
        <v>1357</v>
      </c>
      <c r="N1110">
        <v>992</v>
      </c>
      <c r="O1110" t="s">
        <v>502</v>
      </c>
      <c r="P1110" t="s">
        <v>494</v>
      </c>
      <c r="Q1110" s="3">
        <v>4.6999999999999999E-9</v>
      </c>
      <c r="R1110">
        <v>3</v>
      </c>
      <c r="T1110" t="s">
        <v>838</v>
      </c>
      <c r="X1110" t="s">
        <v>840</v>
      </c>
      <c r="Y1110" s="1">
        <v>0.28000000000000003</v>
      </c>
      <c r="Z1110" t="s">
        <v>488</v>
      </c>
      <c r="AA1110" t="s">
        <v>504</v>
      </c>
      <c r="AB1110" t="s">
        <v>841</v>
      </c>
    </row>
    <row r="1111" spans="1:28" x14ac:dyDescent="0.2">
      <c r="A1111" t="s">
        <v>503</v>
      </c>
      <c r="B1111" t="s">
        <v>571</v>
      </c>
      <c r="C1111">
        <v>84619</v>
      </c>
      <c r="D1111">
        <v>84619</v>
      </c>
      <c r="E1111">
        <v>1</v>
      </c>
      <c r="F1111" t="s">
        <v>481</v>
      </c>
      <c r="I1111" t="s">
        <v>837</v>
      </c>
      <c r="J1111">
        <v>492</v>
      </c>
      <c r="K1111" s="1">
        <v>0.72099999999999997</v>
      </c>
      <c r="L1111" t="s">
        <v>511</v>
      </c>
      <c r="M1111" t="s">
        <v>1149</v>
      </c>
      <c r="N1111">
        <v>986</v>
      </c>
      <c r="O1111" t="s">
        <v>502</v>
      </c>
      <c r="P1111" t="s">
        <v>494</v>
      </c>
      <c r="Q1111" s="3">
        <v>1.3000000000000001E-9</v>
      </c>
      <c r="R1111">
        <v>3</v>
      </c>
      <c r="T1111" t="s">
        <v>838</v>
      </c>
      <c r="X1111" t="s">
        <v>840</v>
      </c>
      <c r="Y1111" s="1">
        <v>0.27900000000000003</v>
      </c>
      <c r="Z1111" t="s">
        <v>480</v>
      </c>
      <c r="AA1111" t="s">
        <v>503</v>
      </c>
      <c r="AB1111" t="s">
        <v>841</v>
      </c>
    </row>
    <row r="1112" spans="1:28" x14ac:dyDescent="0.2">
      <c r="A1112" t="s">
        <v>480</v>
      </c>
      <c r="B1112" t="s">
        <v>571</v>
      </c>
      <c r="C1112">
        <v>84625</v>
      </c>
      <c r="D1112">
        <v>84625</v>
      </c>
      <c r="E1112">
        <v>1</v>
      </c>
      <c r="F1112" t="s">
        <v>481</v>
      </c>
      <c r="I1112" t="s">
        <v>837</v>
      </c>
      <c r="J1112">
        <v>486</v>
      </c>
      <c r="K1112" s="1">
        <v>0.71299999999999997</v>
      </c>
      <c r="L1112" t="s">
        <v>501</v>
      </c>
      <c r="M1112" t="s">
        <v>1164</v>
      </c>
      <c r="N1112">
        <v>942</v>
      </c>
      <c r="O1112" t="s">
        <v>502</v>
      </c>
      <c r="P1112" t="s">
        <v>494</v>
      </c>
      <c r="Q1112" s="3">
        <v>5.7000000000000001E-8</v>
      </c>
      <c r="R1112">
        <v>3</v>
      </c>
      <c r="T1112" t="s">
        <v>838</v>
      </c>
      <c r="X1112" t="s">
        <v>840</v>
      </c>
      <c r="Y1112" s="1">
        <v>0.28499999999999998</v>
      </c>
      <c r="Z1112" t="s">
        <v>503</v>
      </c>
      <c r="AA1112" t="s">
        <v>480</v>
      </c>
      <c r="AB1112" t="s">
        <v>841</v>
      </c>
    </row>
    <row r="1113" spans="1:28" x14ac:dyDescent="0.2">
      <c r="A1113" t="s">
        <v>480</v>
      </c>
      <c r="B1113" t="s">
        <v>571</v>
      </c>
      <c r="C1113">
        <v>85004</v>
      </c>
      <c r="D1113">
        <v>85004</v>
      </c>
      <c r="E1113">
        <v>1</v>
      </c>
      <c r="F1113" t="s">
        <v>481</v>
      </c>
      <c r="H1113" t="s">
        <v>1358</v>
      </c>
      <c r="I1113" t="s">
        <v>837</v>
      </c>
      <c r="J1113">
        <v>107</v>
      </c>
      <c r="K1113" s="1">
        <v>0.84299999999999997</v>
      </c>
      <c r="L1113" t="s">
        <v>501</v>
      </c>
      <c r="M1113" t="s">
        <v>1359</v>
      </c>
      <c r="N1113">
        <v>1348</v>
      </c>
      <c r="O1113" t="s">
        <v>502</v>
      </c>
      <c r="P1113" t="s">
        <v>486</v>
      </c>
      <c r="Q1113">
        <v>0</v>
      </c>
      <c r="R1113">
        <v>2</v>
      </c>
      <c r="T1113" t="s">
        <v>838</v>
      </c>
      <c r="X1113" t="s">
        <v>840</v>
      </c>
      <c r="Y1113" s="1">
        <v>0.153</v>
      </c>
      <c r="Z1113" t="s">
        <v>503</v>
      </c>
      <c r="AA1113" t="s">
        <v>480</v>
      </c>
      <c r="AB1113" t="s">
        <v>841</v>
      </c>
    </row>
    <row r="1114" spans="1:28" x14ac:dyDescent="0.2">
      <c r="A1114" t="s">
        <v>488</v>
      </c>
      <c r="B1114" t="s">
        <v>571</v>
      </c>
      <c r="C1114">
        <v>85010</v>
      </c>
      <c r="D1114">
        <v>85010</v>
      </c>
      <c r="E1114">
        <v>1</v>
      </c>
      <c r="F1114" t="s">
        <v>481</v>
      </c>
      <c r="H1114" t="s">
        <v>1360</v>
      </c>
      <c r="I1114" t="s">
        <v>837</v>
      </c>
      <c r="J1114">
        <v>101</v>
      </c>
      <c r="K1114" s="1">
        <v>0.85</v>
      </c>
      <c r="L1114" t="s">
        <v>512</v>
      </c>
      <c r="M1114" t="s">
        <v>1361</v>
      </c>
      <c r="N1114">
        <v>1337</v>
      </c>
      <c r="O1114" t="s">
        <v>485</v>
      </c>
      <c r="P1114" t="s">
        <v>486</v>
      </c>
      <c r="Q1114">
        <v>0</v>
      </c>
      <c r="R1114">
        <v>2</v>
      </c>
      <c r="T1114" t="s">
        <v>838</v>
      </c>
      <c r="X1114" t="s">
        <v>840</v>
      </c>
      <c r="Y1114" s="1">
        <v>0.14699999999999999</v>
      </c>
      <c r="Z1114" t="s">
        <v>480</v>
      </c>
      <c r="AA1114" t="s">
        <v>488</v>
      </c>
      <c r="AB1114" t="s">
        <v>841</v>
      </c>
    </row>
    <row r="1115" spans="1:28" x14ac:dyDescent="0.2">
      <c r="A1115" t="s">
        <v>488</v>
      </c>
      <c r="B1115" t="s">
        <v>571</v>
      </c>
      <c r="C1115">
        <v>85012</v>
      </c>
      <c r="D1115">
        <v>85012</v>
      </c>
      <c r="E1115">
        <v>1</v>
      </c>
      <c r="F1115" t="s">
        <v>481</v>
      </c>
      <c r="I1115" t="s">
        <v>837</v>
      </c>
      <c r="J1115">
        <v>99</v>
      </c>
      <c r="K1115" s="1">
        <v>0.84899999999999998</v>
      </c>
      <c r="L1115" t="s">
        <v>509</v>
      </c>
      <c r="M1115" t="s">
        <v>1362</v>
      </c>
      <c r="N1115">
        <v>1340</v>
      </c>
      <c r="O1115" t="s">
        <v>502</v>
      </c>
      <c r="P1115" t="s">
        <v>494</v>
      </c>
      <c r="Q1115">
        <v>0</v>
      </c>
      <c r="R1115">
        <v>3</v>
      </c>
      <c r="T1115" t="s">
        <v>838</v>
      </c>
      <c r="X1115" t="s">
        <v>840</v>
      </c>
      <c r="Y1115" s="1">
        <v>0.14899999999999999</v>
      </c>
      <c r="Z1115" t="s">
        <v>504</v>
      </c>
      <c r="AA1115" t="s">
        <v>488</v>
      </c>
      <c r="AB1115" t="s">
        <v>841</v>
      </c>
    </row>
    <row r="1116" spans="1:28" x14ac:dyDescent="0.2">
      <c r="A1116" t="s">
        <v>480</v>
      </c>
      <c r="B1116" t="s">
        <v>571</v>
      </c>
      <c r="C1116">
        <v>85045</v>
      </c>
      <c r="D1116">
        <v>85045</v>
      </c>
      <c r="E1116">
        <v>1</v>
      </c>
      <c r="F1116" t="s">
        <v>481</v>
      </c>
      <c r="H1116" t="s">
        <v>1239</v>
      </c>
      <c r="I1116" t="s">
        <v>837</v>
      </c>
      <c r="J1116">
        <v>66</v>
      </c>
      <c r="K1116" s="1">
        <v>0.84199999999999997</v>
      </c>
      <c r="L1116" t="s">
        <v>1162</v>
      </c>
      <c r="M1116" t="s">
        <v>1363</v>
      </c>
      <c r="N1116">
        <v>1439</v>
      </c>
      <c r="O1116" t="s">
        <v>485</v>
      </c>
      <c r="P1116" t="s">
        <v>486</v>
      </c>
      <c r="Q1116">
        <v>0</v>
      </c>
      <c r="R1116">
        <v>3</v>
      </c>
      <c r="T1116" t="s">
        <v>838</v>
      </c>
      <c r="X1116" t="s">
        <v>840</v>
      </c>
      <c r="Y1116" s="1">
        <v>0.158</v>
      </c>
      <c r="Z1116" t="s">
        <v>504</v>
      </c>
      <c r="AA1116" t="s">
        <v>480</v>
      </c>
      <c r="AB1116" t="s">
        <v>841</v>
      </c>
    </row>
    <row r="1117" spans="1:28" x14ac:dyDescent="0.2">
      <c r="A1117" t="s">
        <v>488</v>
      </c>
      <c r="B1117" t="s">
        <v>571</v>
      </c>
      <c r="C1117">
        <v>85095</v>
      </c>
      <c r="D1117">
        <v>85095</v>
      </c>
      <c r="E1117">
        <v>1</v>
      </c>
      <c r="F1117" t="s">
        <v>481</v>
      </c>
      <c r="H1117" t="s">
        <v>1364</v>
      </c>
      <c r="I1117" t="s">
        <v>837</v>
      </c>
      <c r="J1117">
        <v>16</v>
      </c>
      <c r="K1117" s="1">
        <v>0.82099999999999995</v>
      </c>
      <c r="L1117" t="s">
        <v>512</v>
      </c>
      <c r="M1117" t="s">
        <v>1365</v>
      </c>
      <c r="N1117">
        <v>1359</v>
      </c>
      <c r="O1117" t="s">
        <v>485</v>
      </c>
      <c r="P1117" t="s">
        <v>486</v>
      </c>
      <c r="Q1117">
        <v>0</v>
      </c>
      <c r="R1117">
        <v>1</v>
      </c>
      <c r="T1117" t="s">
        <v>838</v>
      </c>
      <c r="X1117" t="s">
        <v>840</v>
      </c>
      <c r="Y1117" s="1">
        <v>0.17599999999999999</v>
      </c>
      <c r="Z1117" t="s">
        <v>480</v>
      </c>
      <c r="AA1117" t="s">
        <v>488</v>
      </c>
      <c r="AB1117" t="s">
        <v>841</v>
      </c>
    </row>
    <row r="1118" spans="1:28" x14ac:dyDescent="0.2">
      <c r="A1118" t="s">
        <v>1366</v>
      </c>
      <c r="B1118" t="s">
        <v>571</v>
      </c>
      <c r="C1118">
        <v>85158</v>
      </c>
      <c r="D1118">
        <v>85159</v>
      </c>
      <c r="E1118">
        <v>2</v>
      </c>
      <c r="F1118" t="s">
        <v>481</v>
      </c>
      <c r="K1118" t="s">
        <v>1367</v>
      </c>
      <c r="L1118" t="s">
        <v>1368</v>
      </c>
      <c r="N1118" t="s">
        <v>1369</v>
      </c>
      <c r="O1118" t="s">
        <v>486</v>
      </c>
      <c r="Q1118">
        <v>0</v>
      </c>
      <c r="Z1118" t="s">
        <v>534</v>
      </c>
      <c r="AA1118" t="s">
        <v>1366</v>
      </c>
    </row>
    <row r="1119" spans="1:28" x14ac:dyDescent="0.2">
      <c r="A1119" t="s">
        <v>488</v>
      </c>
      <c r="B1119" t="s">
        <v>571</v>
      </c>
      <c r="C1119">
        <v>85208</v>
      </c>
      <c r="D1119">
        <v>85208</v>
      </c>
      <c r="E1119">
        <v>1</v>
      </c>
      <c r="F1119" t="s">
        <v>481</v>
      </c>
      <c r="I1119" t="s">
        <v>67</v>
      </c>
      <c r="J1119">
        <v>42</v>
      </c>
      <c r="K1119" s="1">
        <v>0.54200000000000004</v>
      </c>
      <c r="L1119" t="s">
        <v>509</v>
      </c>
      <c r="M1119" t="s">
        <v>1217</v>
      </c>
      <c r="N1119">
        <v>478</v>
      </c>
      <c r="O1119" t="s">
        <v>502</v>
      </c>
      <c r="P1119" t="s">
        <v>494</v>
      </c>
      <c r="Q1119" s="3">
        <v>3.3E-301</v>
      </c>
      <c r="R1119">
        <v>3</v>
      </c>
      <c r="T1119" t="s">
        <v>998</v>
      </c>
      <c r="X1119" t="s">
        <v>70</v>
      </c>
      <c r="Y1119" s="1">
        <v>0.45600000000000002</v>
      </c>
      <c r="Z1119" t="s">
        <v>504</v>
      </c>
      <c r="AA1119" t="s">
        <v>488</v>
      </c>
      <c r="AB1119" t="s">
        <v>1000</v>
      </c>
    </row>
    <row r="1120" spans="1:28" x14ac:dyDescent="0.2">
      <c r="A1120" t="s">
        <v>1218</v>
      </c>
      <c r="B1120" t="s">
        <v>571</v>
      </c>
      <c r="C1120">
        <v>85221</v>
      </c>
      <c r="D1120">
        <v>85223</v>
      </c>
      <c r="E1120">
        <v>2</v>
      </c>
      <c r="F1120" t="s">
        <v>481</v>
      </c>
      <c r="H1120" t="s">
        <v>549</v>
      </c>
      <c r="I1120" t="s">
        <v>67</v>
      </c>
      <c r="J1120">
        <v>55</v>
      </c>
      <c r="K1120" t="s">
        <v>1370</v>
      </c>
      <c r="L1120" t="s">
        <v>1220</v>
      </c>
      <c r="M1120" t="s">
        <v>1220</v>
      </c>
      <c r="N1120" t="s">
        <v>1371</v>
      </c>
      <c r="O1120" t="s">
        <v>486</v>
      </c>
      <c r="P1120" t="s">
        <v>486</v>
      </c>
      <c r="Q1120" s="3">
        <v>5.4999999999999998E-112</v>
      </c>
      <c r="R1120">
        <v>1</v>
      </c>
      <c r="T1120" t="s">
        <v>998</v>
      </c>
      <c r="X1120" t="s">
        <v>70</v>
      </c>
      <c r="Z1120" t="s">
        <v>1222</v>
      </c>
      <c r="AA1120" t="s">
        <v>1218</v>
      </c>
      <c r="AB1120" t="s">
        <v>1000</v>
      </c>
    </row>
    <row r="1121" spans="1:28" x14ac:dyDescent="0.2">
      <c r="A1121" t="s">
        <v>1223</v>
      </c>
      <c r="B1121" t="s">
        <v>571</v>
      </c>
      <c r="C1121">
        <v>85229</v>
      </c>
      <c r="D1121">
        <v>85228</v>
      </c>
      <c r="E1121">
        <v>0</v>
      </c>
      <c r="F1121" t="s">
        <v>481</v>
      </c>
      <c r="I1121" t="s">
        <v>67</v>
      </c>
      <c r="J1121">
        <v>63</v>
      </c>
      <c r="K1121" s="1">
        <v>0.307</v>
      </c>
      <c r="L1121" t="e">
        <f>+AA</f>
        <v>#NAME?</v>
      </c>
      <c r="N1121">
        <v>362</v>
      </c>
      <c r="O1121" t="s">
        <v>498</v>
      </c>
      <c r="P1121" t="s">
        <v>499</v>
      </c>
      <c r="Q1121" s="3">
        <v>8.8999999999999995E-7</v>
      </c>
      <c r="R1121">
        <v>3</v>
      </c>
      <c r="T1121" t="s">
        <v>998</v>
      </c>
      <c r="X1121" t="s">
        <v>70</v>
      </c>
      <c r="AA1121" t="s">
        <v>1223</v>
      </c>
      <c r="AB1121" t="s">
        <v>1000</v>
      </c>
    </row>
    <row r="1122" spans="1:28" x14ac:dyDescent="0.2">
      <c r="A1122" t="s">
        <v>480</v>
      </c>
      <c r="B1122" t="s">
        <v>571</v>
      </c>
      <c r="C1122">
        <v>89103</v>
      </c>
      <c r="D1122">
        <v>89103</v>
      </c>
      <c r="E1122">
        <v>1</v>
      </c>
      <c r="F1122" t="s">
        <v>481</v>
      </c>
      <c r="I1122" t="s">
        <v>753</v>
      </c>
      <c r="J1122">
        <v>657</v>
      </c>
      <c r="K1122" s="1">
        <v>0.45800000000000002</v>
      </c>
      <c r="L1122" t="s">
        <v>501</v>
      </c>
      <c r="M1122" t="s">
        <v>1224</v>
      </c>
      <c r="N1122">
        <v>415</v>
      </c>
      <c r="O1122" t="s">
        <v>502</v>
      </c>
      <c r="P1122" t="s">
        <v>494</v>
      </c>
      <c r="Q1122" s="3">
        <v>1.3000000000000001E-46</v>
      </c>
      <c r="R1122">
        <v>3</v>
      </c>
      <c r="T1122" t="s">
        <v>754</v>
      </c>
      <c r="X1122" t="s">
        <v>756</v>
      </c>
      <c r="Y1122" s="1">
        <v>0.54200000000000004</v>
      </c>
      <c r="Z1122" t="s">
        <v>503</v>
      </c>
      <c r="AA1122" t="s">
        <v>480</v>
      </c>
      <c r="AB1122" t="s">
        <v>757</v>
      </c>
    </row>
    <row r="1123" spans="1:28" x14ac:dyDescent="0.2">
      <c r="A1123" t="s">
        <v>504</v>
      </c>
      <c r="B1123" t="s">
        <v>571</v>
      </c>
      <c r="C1123">
        <v>89106</v>
      </c>
      <c r="D1123">
        <v>89106</v>
      </c>
      <c r="E1123">
        <v>1</v>
      </c>
      <c r="F1123" t="s">
        <v>481</v>
      </c>
      <c r="I1123" t="s">
        <v>753</v>
      </c>
      <c r="J1123">
        <v>654</v>
      </c>
      <c r="K1123" s="1">
        <v>0.48499999999999999</v>
      </c>
      <c r="L1123" t="s">
        <v>505</v>
      </c>
      <c r="M1123" t="s">
        <v>1225</v>
      </c>
      <c r="N1123">
        <v>435</v>
      </c>
      <c r="O1123" t="s">
        <v>502</v>
      </c>
      <c r="P1123" t="s">
        <v>494</v>
      </c>
      <c r="Q1123" s="3">
        <v>8.9999999999999995E-57</v>
      </c>
      <c r="R1123">
        <v>3</v>
      </c>
      <c r="T1123" t="s">
        <v>754</v>
      </c>
      <c r="X1123" t="s">
        <v>756</v>
      </c>
      <c r="Y1123" s="1">
        <v>0.51500000000000001</v>
      </c>
      <c r="Z1123" t="s">
        <v>488</v>
      </c>
      <c r="AA1123" t="s">
        <v>504</v>
      </c>
      <c r="AB1123" t="s">
        <v>757</v>
      </c>
    </row>
    <row r="1124" spans="1:28" x14ac:dyDescent="0.2">
      <c r="A1124" t="s">
        <v>504</v>
      </c>
      <c r="B1124" t="s">
        <v>571</v>
      </c>
      <c r="C1124">
        <v>89117</v>
      </c>
      <c r="D1124">
        <v>89117</v>
      </c>
      <c r="E1124">
        <v>1</v>
      </c>
      <c r="F1124" t="s">
        <v>481</v>
      </c>
      <c r="I1124" t="s">
        <v>753</v>
      </c>
      <c r="J1124">
        <v>643</v>
      </c>
      <c r="K1124" s="1">
        <v>0.55700000000000005</v>
      </c>
      <c r="L1124" t="s">
        <v>505</v>
      </c>
      <c r="M1124" t="s">
        <v>1226</v>
      </c>
      <c r="N1124">
        <v>506</v>
      </c>
      <c r="O1124" t="s">
        <v>502</v>
      </c>
      <c r="P1124" t="s">
        <v>494</v>
      </c>
      <c r="Q1124" s="3">
        <v>1.2999999999999999E-93</v>
      </c>
      <c r="R1124">
        <v>1</v>
      </c>
      <c r="T1124" t="s">
        <v>754</v>
      </c>
      <c r="X1124" t="s">
        <v>756</v>
      </c>
      <c r="Y1124" s="1">
        <v>0.443</v>
      </c>
      <c r="Z1124" t="s">
        <v>488</v>
      </c>
      <c r="AA1124" t="s">
        <v>504</v>
      </c>
      <c r="AB1124" t="s">
        <v>757</v>
      </c>
    </row>
    <row r="1125" spans="1:28" x14ac:dyDescent="0.2">
      <c r="A1125" t="s">
        <v>488</v>
      </c>
      <c r="B1125" t="s">
        <v>571</v>
      </c>
      <c r="C1125">
        <v>89127</v>
      </c>
      <c r="D1125">
        <v>89127</v>
      </c>
      <c r="E1125">
        <v>1</v>
      </c>
      <c r="F1125" t="s">
        <v>481</v>
      </c>
      <c r="I1125" t="s">
        <v>753</v>
      </c>
      <c r="J1125">
        <v>633</v>
      </c>
      <c r="K1125" s="1">
        <v>0.60099999999999998</v>
      </c>
      <c r="L1125" t="s">
        <v>509</v>
      </c>
      <c r="M1125" t="s">
        <v>1227</v>
      </c>
      <c r="N1125">
        <v>564</v>
      </c>
      <c r="O1125" t="s">
        <v>502</v>
      </c>
      <c r="P1125" t="s">
        <v>494</v>
      </c>
      <c r="Q1125" s="3">
        <v>1.9000000000000001E-125</v>
      </c>
      <c r="R1125">
        <v>3</v>
      </c>
      <c r="T1125" t="s">
        <v>754</v>
      </c>
      <c r="X1125" t="s">
        <v>756</v>
      </c>
      <c r="Y1125" s="1">
        <v>0.39900000000000002</v>
      </c>
      <c r="Z1125" t="s">
        <v>504</v>
      </c>
      <c r="AA1125" t="s">
        <v>488</v>
      </c>
      <c r="AB1125" t="s">
        <v>757</v>
      </c>
    </row>
    <row r="1126" spans="1:28" x14ac:dyDescent="0.2">
      <c r="A1126" t="s">
        <v>488</v>
      </c>
      <c r="B1126" t="s">
        <v>571</v>
      </c>
      <c r="C1126">
        <v>89178</v>
      </c>
      <c r="D1126">
        <v>89178</v>
      </c>
      <c r="E1126">
        <v>1</v>
      </c>
      <c r="F1126" t="s">
        <v>481</v>
      </c>
      <c r="I1126" t="s">
        <v>753</v>
      </c>
      <c r="J1126">
        <v>582</v>
      </c>
      <c r="K1126" s="1">
        <v>0.68200000000000005</v>
      </c>
      <c r="L1126" t="s">
        <v>509</v>
      </c>
      <c r="M1126" t="s">
        <v>1207</v>
      </c>
      <c r="N1126">
        <v>736</v>
      </c>
      <c r="O1126" t="s">
        <v>502</v>
      </c>
      <c r="P1126" t="s">
        <v>494</v>
      </c>
      <c r="Q1126" s="3">
        <v>7.1E-133</v>
      </c>
      <c r="R1126">
        <v>3</v>
      </c>
      <c r="T1126" t="s">
        <v>754</v>
      </c>
      <c r="X1126" t="s">
        <v>756</v>
      </c>
      <c r="Y1126" s="1">
        <v>0.318</v>
      </c>
      <c r="Z1126" t="s">
        <v>504</v>
      </c>
      <c r="AA1126" t="s">
        <v>488</v>
      </c>
      <c r="AB1126" t="s">
        <v>757</v>
      </c>
    </row>
    <row r="1127" spans="1:28" x14ac:dyDescent="0.2">
      <c r="A1127" t="s">
        <v>503</v>
      </c>
      <c r="B1127" t="s">
        <v>571</v>
      </c>
      <c r="C1127">
        <v>89190</v>
      </c>
      <c r="D1127">
        <v>89190</v>
      </c>
      <c r="E1127">
        <v>1</v>
      </c>
      <c r="F1127" t="s">
        <v>481</v>
      </c>
      <c r="I1127" t="s">
        <v>753</v>
      </c>
      <c r="J1127">
        <v>570</v>
      </c>
      <c r="K1127" s="1">
        <v>0.68</v>
      </c>
      <c r="L1127" t="s">
        <v>511</v>
      </c>
      <c r="M1127" t="s">
        <v>1200</v>
      </c>
      <c r="N1127">
        <v>737</v>
      </c>
      <c r="O1127" t="s">
        <v>502</v>
      </c>
      <c r="P1127" t="s">
        <v>494</v>
      </c>
      <c r="Q1127" s="3">
        <v>1.1E-131</v>
      </c>
      <c r="R1127">
        <v>3</v>
      </c>
      <c r="T1127" t="s">
        <v>754</v>
      </c>
      <c r="X1127" t="s">
        <v>756</v>
      </c>
      <c r="Y1127" s="1">
        <v>0.31900000000000001</v>
      </c>
      <c r="Z1127" t="s">
        <v>480</v>
      </c>
      <c r="AA1127" t="s">
        <v>503</v>
      </c>
      <c r="AB1127" t="s">
        <v>757</v>
      </c>
    </row>
    <row r="1128" spans="1:28" x14ac:dyDescent="0.2">
      <c r="A1128" t="s">
        <v>504</v>
      </c>
      <c r="B1128" t="s">
        <v>571</v>
      </c>
      <c r="C1128">
        <v>89208</v>
      </c>
      <c r="D1128">
        <v>89208</v>
      </c>
      <c r="E1128">
        <v>1</v>
      </c>
      <c r="F1128" t="s">
        <v>481</v>
      </c>
      <c r="I1128" t="s">
        <v>753</v>
      </c>
      <c r="J1128">
        <v>552</v>
      </c>
      <c r="K1128" s="1">
        <v>0.69199999999999995</v>
      </c>
      <c r="L1128" t="s">
        <v>525</v>
      </c>
      <c r="M1128" t="s">
        <v>1228</v>
      </c>
      <c r="N1128">
        <v>724</v>
      </c>
      <c r="O1128" t="s">
        <v>485</v>
      </c>
      <c r="P1128" t="s">
        <v>494</v>
      </c>
      <c r="Q1128" s="3">
        <v>1.3E-136</v>
      </c>
      <c r="R1128">
        <v>3</v>
      </c>
      <c r="T1128" t="s">
        <v>754</v>
      </c>
      <c r="X1128" t="s">
        <v>756</v>
      </c>
      <c r="Y1128" s="1">
        <v>0.308</v>
      </c>
      <c r="Z1128" t="s">
        <v>480</v>
      </c>
      <c r="AA1128" t="s">
        <v>504</v>
      </c>
      <c r="AB1128" t="s">
        <v>757</v>
      </c>
    </row>
    <row r="1129" spans="1:28" x14ac:dyDescent="0.2">
      <c r="A1129" t="s">
        <v>488</v>
      </c>
      <c r="B1129" t="s">
        <v>571</v>
      </c>
      <c r="C1129">
        <v>89232</v>
      </c>
      <c r="D1129">
        <v>89232</v>
      </c>
      <c r="E1129">
        <v>1</v>
      </c>
      <c r="F1129" t="s">
        <v>481</v>
      </c>
      <c r="I1129" t="s">
        <v>753</v>
      </c>
      <c r="J1129">
        <v>528</v>
      </c>
      <c r="K1129" s="1">
        <v>0.66500000000000004</v>
      </c>
      <c r="L1129" t="s">
        <v>509</v>
      </c>
      <c r="M1129" t="s">
        <v>1229</v>
      </c>
      <c r="N1129">
        <v>650</v>
      </c>
      <c r="O1129" t="s">
        <v>502</v>
      </c>
      <c r="P1129" t="s">
        <v>494</v>
      </c>
      <c r="Q1129" s="3">
        <v>1.5E-145</v>
      </c>
      <c r="R1129">
        <v>3</v>
      </c>
      <c r="T1129" t="s">
        <v>754</v>
      </c>
      <c r="X1129" t="s">
        <v>756</v>
      </c>
      <c r="Y1129" s="1">
        <v>0.33500000000000002</v>
      </c>
      <c r="Z1129" t="s">
        <v>504</v>
      </c>
      <c r="AA1129" t="s">
        <v>488</v>
      </c>
      <c r="AB1129" t="s">
        <v>757</v>
      </c>
    </row>
    <row r="1130" spans="1:28" x14ac:dyDescent="0.2">
      <c r="A1130" t="s">
        <v>488</v>
      </c>
      <c r="B1130" t="s">
        <v>571</v>
      </c>
      <c r="C1130">
        <v>89244</v>
      </c>
      <c r="D1130">
        <v>89244</v>
      </c>
      <c r="E1130">
        <v>1</v>
      </c>
      <c r="F1130" t="s">
        <v>481</v>
      </c>
      <c r="I1130" t="s">
        <v>753</v>
      </c>
      <c r="J1130">
        <v>516</v>
      </c>
      <c r="K1130" s="1">
        <v>0.63500000000000001</v>
      </c>
      <c r="L1130" t="s">
        <v>509</v>
      </c>
      <c r="M1130" t="s">
        <v>1229</v>
      </c>
      <c r="N1130">
        <v>589</v>
      </c>
      <c r="O1130" t="s">
        <v>502</v>
      </c>
      <c r="P1130" t="s">
        <v>494</v>
      </c>
      <c r="Q1130" s="3">
        <v>1.2E-85</v>
      </c>
      <c r="R1130">
        <v>3</v>
      </c>
      <c r="T1130" t="s">
        <v>754</v>
      </c>
      <c r="X1130" t="s">
        <v>756</v>
      </c>
      <c r="Y1130" s="1">
        <v>0.36299999999999999</v>
      </c>
      <c r="Z1130" t="s">
        <v>504</v>
      </c>
      <c r="AA1130" t="s">
        <v>488</v>
      </c>
      <c r="AB1130" t="s">
        <v>757</v>
      </c>
    </row>
    <row r="1131" spans="1:28" x14ac:dyDescent="0.2">
      <c r="A1131" t="s">
        <v>488</v>
      </c>
      <c r="B1131" t="s">
        <v>571</v>
      </c>
      <c r="C1131">
        <v>89247</v>
      </c>
      <c r="D1131">
        <v>89247</v>
      </c>
      <c r="E1131">
        <v>1</v>
      </c>
      <c r="F1131" t="s">
        <v>481</v>
      </c>
      <c r="I1131" t="s">
        <v>753</v>
      </c>
      <c r="J1131">
        <v>513</v>
      </c>
      <c r="K1131" s="1">
        <v>0.624</v>
      </c>
      <c r="L1131" t="s">
        <v>509</v>
      </c>
      <c r="M1131" t="s">
        <v>1230</v>
      </c>
      <c r="N1131">
        <v>572</v>
      </c>
      <c r="O1131" t="s">
        <v>502</v>
      </c>
      <c r="P1131" t="s">
        <v>494</v>
      </c>
      <c r="Q1131" s="3">
        <v>1.4E-51</v>
      </c>
      <c r="R1131">
        <v>3</v>
      </c>
      <c r="T1131" t="s">
        <v>754</v>
      </c>
      <c r="X1131" t="s">
        <v>756</v>
      </c>
      <c r="Y1131" s="1">
        <v>0.376</v>
      </c>
      <c r="Z1131" t="s">
        <v>504</v>
      </c>
      <c r="AA1131" t="s">
        <v>488</v>
      </c>
      <c r="AB1131" t="s">
        <v>757</v>
      </c>
    </row>
    <row r="1132" spans="1:28" x14ac:dyDescent="0.2">
      <c r="A1132" t="s">
        <v>504</v>
      </c>
      <c r="B1132" t="s">
        <v>571</v>
      </c>
      <c r="C1132">
        <v>89250</v>
      </c>
      <c r="D1132">
        <v>89250</v>
      </c>
      <c r="E1132">
        <v>1</v>
      </c>
      <c r="F1132" t="s">
        <v>481</v>
      </c>
      <c r="I1132" t="s">
        <v>753</v>
      </c>
      <c r="J1132">
        <v>510</v>
      </c>
      <c r="K1132" s="1">
        <v>0.61399999999999999</v>
      </c>
      <c r="L1132" t="s">
        <v>505</v>
      </c>
      <c r="M1132" t="s">
        <v>1231</v>
      </c>
      <c r="N1132">
        <v>541</v>
      </c>
      <c r="O1132" t="s">
        <v>502</v>
      </c>
      <c r="P1132" t="s">
        <v>494</v>
      </c>
      <c r="Q1132" s="3">
        <v>8.3999999999999995E-46</v>
      </c>
      <c r="R1132">
        <v>3</v>
      </c>
      <c r="T1132" t="s">
        <v>754</v>
      </c>
      <c r="X1132" t="s">
        <v>756</v>
      </c>
      <c r="Y1132" s="1">
        <v>0.38300000000000001</v>
      </c>
      <c r="Z1132" t="s">
        <v>488</v>
      </c>
      <c r="AA1132" t="s">
        <v>504</v>
      </c>
      <c r="AB1132" t="s">
        <v>757</v>
      </c>
    </row>
    <row r="1133" spans="1:28" x14ac:dyDescent="0.2">
      <c r="A1133" t="s">
        <v>1372</v>
      </c>
      <c r="B1133" t="s">
        <v>571</v>
      </c>
      <c r="C1133">
        <v>89259</v>
      </c>
      <c r="D1133">
        <v>89261</v>
      </c>
      <c r="E1133">
        <v>2</v>
      </c>
      <c r="F1133" t="s">
        <v>481</v>
      </c>
      <c r="H1133" t="s">
        <v>1373</v>
      </c>
      <c r="I1133" t="s">
        <v>753</v>
      </c>
      <c r="J1133">
        <v>499</v>
      </c>
      <c r="K1133" t="s">
        <v>1374</v>
      </c>
      <c r="L1133" t="s">
        <v>1375</v>
      </c>
      <c r="M1133" t="s">
        <v>1376</v>
      </c>
      <c r="N1133" t="s">
        <v>1377</v>
      </c>
      <c r="O1133" t="s">
        <v>486</v>
      </c>
      <c r="P1133" t="s">
        <v>486</v>
      </c>
      <c r="Q1133" s="3">
        <v>7.9999999999999998E-12</v>
      </c>
      <c r="R1133">
        <v>1</v>
      </c>
      <c r="T1133" t="s">
        <v>754</v>
      </c>
      <c r="X1133" t="s">
        <v>756</v>
      </c>
      <c r="Z1133" t="s">
        <v>1378</v>
      </c>
      <c r="AA1133" t="s">
        <v>1372</v>
      </c>
      <c r="AB1133" t="s">
        <v>757</v>
      </c>
    </row>
    <row r="1134" spans="1:28" x14ac:dyDescent="0.2">
      <c r="A1134" t="s">
        <v>504</v>
      </c>
      <c r="B1134" t="s">
        <v>571</v>
      </c>
      <c r="C1134">
        <v>90211</v>
      </c>
      <c r="D1134">
        <v>90211</v>
      </c>
      <c r="E1134">
        <v>1</v>
      </c>
      <c r="F1134" t="s">
        <v>481</v>
      </c>
      <c r="I1134" t="s">
        <v>67</v>
      </c>
      <c r="J1134">
        <v>43</v>
      </c>
      <c r="K1134" s="1">
        <v>0.52200000000000002</v>
      </c>
      <c r="L1134" t="s">
        <v>505</v>
      </c>
      <c r="M1134" t="s">
        <v>1226</v>
      </c>
      <c r="N1134">
        <v>1092</v>
      </c>
      <c r="O1134" t="s">
        <v>502</v>
      </c>
      <c r="P1134" t="s">
        <v>494</v>
      </c>
      <c r="Q1134" s="3">
        <v>2.0000000000000001E-123</v>
      </c>
      <c r="R1134">
        <v>1</v>
      </c>
      <c r="T1134" t="s">
        <v>879</v>
      </c>
      <c r="X1134" t="s">
        <v>70</v>
      </c>
      <c r="Y1134" s="1">
        <v>0.47699999999999998</v>
      </c>
      <c r="Z1134" t="s">
        <v>488</v>
      </c>
      <c r="AA1134" t="s">
        <v>504</v>
      </c>
      <c r="AB1134" t="s">
        <v>881</v>
      </c>
    </row>
    <row r="1135" spans="1:28" x14ac:dyDescent="0.2">
      <c r="A1135" t="s">
        <v>480</v>
      </c>
      <c r="B1135" t="s">
        <v>571</v>
      </c>
      <c r="C1135">
        <v>90257</v>
      </c>
      <c r="D1135">
        <v>90257</v>
      </c>
      <c r="E1135">
        <v>1</v>
      </c>
      <c r="F1135" t="s">
        <v>481</v>
      </c>
      <c r="K1135" s="1">
        <v>0.54100000000000004</v>
      </c>
      <c r="L1135" t="s">
        <v>501</v>
      </c>
      <c r="N1135">
        <v>1056</v>
      </c>
      <c r="O1135" t="s">
        <v>502</v>
      </c>
      <c r="Q1135" s="3">
        <v>2.4000000000000002E-89</v>
      </c>
      <c r="Y1135" s="1">
        <v>0.45700000000000002</v>
      </c>
      <c r="Z1135" t="s">
        <v>503</v>
      </c>
      <c r="AA1135" t="s">
        <v>480</v>
      </c>
    </row>
    <row r="1136" spans="1:28" x14ac:dyDescent="0.2">
      <c r="A1136" t="s">
        <v>480</v>
      </c>
      <c r="B1136" t="s">
        <v>571</v>
      </c>
      <c r="C1136">
        <v>90353</v>
      </c>
      <c r="D1136">
        <v>90353</v>
      </c>
      <c r="E1136">
        <v>1</v>
      </c>
      <c r="F1136" t="s">
        <v>481</v>
      </c>
      <c r="I1136" t="s">
        <v>67</v>
      </c>
      <c r="J1136">
        <v>249</v>
      </c>
      <c r="K1136" s="1">
        <v>0.46200000000000002</v>
      </c>
      <c r="L1136" t="s">
        <v>501</v>
      </c>
      <c r="M1136" t="s">
        <v>1232</v>
      </c>
      <c r="N1136">
        <v>712</v>
      </c>
      <c r="O1136" t="s">
        <v>502</v>
      </c>
      <c r="P1136" t="s">
        <v>494</v>
      </c>
      <c r="Q1136" s="3">
        <v>3.2999999999999999E-16</v>
      </c>
      <c r="R1136">
        <v>3</v>
      </c>
      <c r="T1136" t="s">
        <v>1073</v>
      </c>
      <c r="X1136" t="s">
        <v>70</v>
      </c>
      <c r="Y1136" s="1">
        <v>0.53100000000000003</v>
      </c>
      <c r="Z1136" t="s">
        <v>503</v>
      </c>
      <c r="AA1136" t="s">
        <v>480</v>
      </c>
      <c r="AB1136" t="s">
        <v>1075</v>
      </c>
    </row>
    <row r="1137" spans="1:28" x14ac:dyDescent="0.2">
      <c r="A1137" t="s">
        <v>504</v>
      </c>
      <c r="B1137" t="s">
        <v>571</v>
      </c>
      <c r="C1137">
        <v>90392</v>
      </c>
      <c r="D1137">
        <v>90392</v>
      </c>
      <c r="E1137">
        <v>1</v>
      </c>
      <c r="F1137" t="s">
        <v>481</v>
      </c>
      <c r="I1137" t="s">
        <v>67</v>
      </c>
      <c r="J1137">
        <v>210</v>
      </c>
      <c r="K1137" s="1">
        <v>0.58599999999999997</v>
      </c>
      <c r="L1137" t="s">
        <v>505</v>
      </c>
      <c r="M1137" t="s">
        <v>1379</v>
      </c>
      <c r="N1137">
        <v>590</v>
      </c>
      <c r="O1137" t="s">
        <v>502</v>
      </c>
      <c r="P1137" t="s">
        <v>494</v>
      </c>
      <c r="Q1137" s="3">
        <v>2.2999999999999999E-20</v>
      </c>
      <c r="R1137">
        <v>3</v>
      </c>
      <c r="T1137" t="s">
        <v>1073</v>
      </c>
      <c r="X1137" t="s">
        <v>70</v>
      </c>
      <c r="Y1137" s="1">
        <v>0.41</v>
      </c>
      <c r="Z1137" t="s">
        <v>488</v>
      </c>
      <c r="AA1137" t="s">
        <v>504</v>
      </c>
      <c r="AB1137" t="s">
        <v>1075</v>
      </c>
    </row>
    <row r="1138" spans="1:28" x14ac:dyDescent="0.2">
      <c r="A1138" t="s">
        <v>480</v>
      </c>
      <c r="B1138" t="s">
        <v>571</v>
      </c>
      <c r="C1138">
        <v>90398</v>
      </c>
      <c r="D1138">
        <v>90398</v>
      </c>
      <c r="E1138">
        <v>1</v>
      </c>
      <c r="F1138" t="s">
        <v>481</v>
      </c>
      <c r="I1138" t="s">
        <v>67</v>
      </c>
      <c r="J1138">
        <v>204</v>
      </c>
      <c r="K1138" s="1">
        <v>0.56899999999999995</v>
      </c>
      <c r="L1138" t="s">
        <v>501</v>
      </c>
      <c r="M1138" t="s">
        <v>1139</v>
      </c>
      <c r="N1138">
        <v>540</v>
      </c>
      <c r="O1138" t="s">
        <v>502</v>
      </c>
      <c r="P1138" t="s">
        <v>494</v>
      </c>
      <c r="Q1138" s="3">
        <v>1.0000000000000001E-15</v>
      </c>
      <c r="R1138">
        <v>3</v>
      </c>
      <c r="T1138" t="s">
        <v>1073</v>
      </c>
      <c r="X1138" t="s">
        <v>70</v>
      </c>
      <c r="Y1138" s="1">
        <v>0.43099999999999999</v>
      </c>
      <c r="Z1138" t="s">
        <v>503</v>
      </c>
      <c r="AA1138" t="s">
        <v>480</v>
      </c>
      <c r="AB1138" t="s">
        <v>1075</v>
      </c>
    </row>
    <row r="1139" spans="1:28" x14ac:dyDescent="0.2">
      <c r="A1139" t="s">
        <v>503</v>
      </c>
      <c r="B1139" t="s">
        <v>571</v>
      </c>
      <c r="C1139">
        <v>90416</v>
      </c>
      <c r="D1139">
        <v>90416</v>
      </c>
      <c r="E1139">
        <v>1</v>
      </c>
      <c r="F1139" t="s">
        <v>481</v>
      </c>
      <c r="I1139" t="s">
        <v>67</v>
      </c>
      <c r="J1139">
        <v>186</v>
      </c>
      <c r="K1139" s="1">
        <v>0.55600000000000005</v>
      </c>
      <c r="L1139" t="s">
        <v>528</v>
      </c>
      <c r="M1139" t="s">
        <v>1380</v>
      </c>
      <c r="N1139">
        <v>505</v>
      </c>
      <c r="O1139" t="s">
        <v>485</v>
      </c>
      <c r="P1139" t="s">
        <v>494</v>
      </c>
      <c r="Q1139" s="3">
        <v>5.1000000000000005E-13</v>
      </c>
      <c r="R1139">
        <v>3</v>
      </c>
      <c r="T1139" t="s">
        <v>1073</v>
      </c>
      <c r="X1139" t="s">
        <v>70</v>
      </c>
      <c r="Y1139" s="1">
        <v>0.44400000000000001</v>
      </c>
      <c r="Z1139" t="s">
        <v>488</v>
      </c>
      <c r="AA1139" t="s">
        <v>503</v>
      </c>
      <c r="AB1139" t="s">
        <v>1075</v>
      </c>
    </row>
    <row r="1140" spans="1:28" x14ac:dyDescent="0.2">
      <c r="A1140" t="s">
        <v>504</v>
      </c>
      <c r="B1140" t="s">
        <v>571</v>
      </c>
      <c r="C1140">
        <v>90569</v>
      </c>
      <c r="D1140">
        <v>90569</v>
      </c>
      <c r="E1140">
        <v>1</v>
      </c>
      <c r="F1140" t="s">
        <v>481</v>
      </c>
      <c r="I1140" t="s">
        <v>67</v>
      </c>
      <c r="J1140">
        <v>33</v>
      </c>
      <c r="K1140" s="1">
        <v>0.53800000000000003</v>
      </c>
      <c r="L1140" t="s">
        <v>505</v>
      </c>
      <c r="M1140" t="s">
        <v>1233</v>
      </c>
      <c r="N1140">
        <v>431</v>
      </c>
      <c r="O1140" t="s">
        <v>502</v>
      </c>
      <c r="P1140" t="s">
        <v>494</v>
      </c>
      <c r="Q1140" s="3">
        <v>2.8999999999999999E-9</v>
      </c>
      <c r="R1140">
        <v>3</v>
      </c>
      <c r="T1140" t="s">
        <v>1073</v>
      </c>
      <c r="X1140" t="s">
        <v>70</v>
      </c>
      <c r="Y1140" s="1">
        <v>0.46200000000000002</v>
      </c>
      <c r="Z1140" t="s">
        <v>488</v>
      </c>
      <c r="AA1140" t="s">
        <v>504</v>
      </c>
      <c r="AB1140" t="s">
        <v>1075</v>
      </c>
    </row>
    <row r="1141" spans="1:28" x14ac:dyDescent="0.2">
      <c r="A1141" t="s">
        <v>504</v>
      </c>
      <c r="B1141" t="s">
        <v>571</v>
      </c>
      <c r="C1141">
        <v>90603</v>
      </c>
      <c r="D1141">
        <v>90603</v>
      </c>
      <c r="E1141">
        <v>1</v>
      </c>
      <c r="F1141" t="s">
        <v>481</v>
      </c>
      <c r="K1141" s="1">
        <v>0.61699999999999999</v>
      </c>
      <c r="L1141" t="s">
        <v>505</v>
      </c>
      <c r="N1141">
        <v>564</v>
      </c>
      <c r="O1141" t="s">
        <v>502</v>
      </c>
      <c r="Q1141" s="3">
        <v>2.0999999999999999E-8</v>
      </c>
      <c r="Y1141" s="1">
        <v>0.38300000000000001</v>
      </c>
      <c r="Z1141" t="s">
        <v>488</v>
      </c>
      <c r="AA1141" t="s">
        <v>504</v>
      </c>
    </row>
    <row r="1142" spans="1:28" x14ac:dyDescent="0.2">
      <c r="A1142" t="s">
        <v>480</v>
      </c>
      <c r="B1142" t="s">
        <v>571</v>
      </c>
      <c r="C1142">
        <v>95307</v>
      </c>
      <c r="D1142">
        <v>95307</v>
      </c>
      <c r="E1142">
        <v>1</v>
      </c>
      <c r="F1142" t="s">
        <v>481</v>
      </c>
      <c r="I1142" t="s">
        <v>219</v>
      </c>
      <c r="J1142">
        <v>243</v>
      </c>
      <c r="K1142" s="1">
        <v>0.22</v>
      </c>
      <c r="L1142" t="s">
        <v>1162</v>
      </c>
      <c r="M1142" t="s">
        <v>1381</v>
      </c>
      <c r="N1142">
        <v>314</v>
      </c>
      <c r="O1142" t="s">
        <v>485</v>
      </c>
      <c r="P1142" t="s">
        <v>494</v>
      </c>
      <c r="Q1142" s="3">
        <v>8.3999999999999996E-20</v>
      </c>
      <c r="R1142">
        <v>3</v>
      </c>
      <c r="T1142" t="s">
        <v>1037</v>
      </c>
      <c r="X1142" t="s">
        <v>222</v>
      </c>
      <c r="Y1142" s="1">
        <v>0.77700000000000002</v>
      </c>
      <c r="Z1142" t="s">
        <v>504</v>
      </c>
      <c r="AA1142" t="s">
        <v>480</v>
      </c>
      <c r="AB1142" t="s">
        <v>1038</v>
      </c>
    </row>
    <row r="1143" spans="1:28" x14ac:dyDescent="0.2">
      <c r="A1143" t="s">
        <v>504</v>
      </c>
      <c r="B1143" t="s">
        <v>571</v>
      </c>
      <c r="C1143">
        <v>95322</v>
      </c>
      <c r="D1143">
        <v>95322</v>
      </c>
      <c r="E1143">
        <v>1</v>
      </c>
      <c r="F1143" t="s">
        <v>481</v>
      </c>
      <c r="I1143" t="s">
        <v>219</v>
      </c>
      <c r="J1143">
        <v>228</v>
      </c>
      <c r="K1143" s="1">
        <v>0.26600000000000001</v>
      </c>
      <c r="L1143" t="s">
        <v>505</v>
      </c>
      <c r="M1143" t="s">
        <v>1233</v>
      </c>
      <c r="N1143">
        <v>331</v>
      </c>
      <c r="O1143" t="s">
        <v>502</v>
      </c>
      <c r="P1143" t="s">
        <v>494</v>
      </c>
      <c r="Q1143" s="3">
        <v>1.4999999999999999E-38</v>
      </c>
      <c r="R1143">
        <v>3</v>
      </c>
      <c r="T1143" t="s">
        <v>1037</v>
      </c>
      <c r="X1143" t="s">
        <v>222</v>
      </c>
      <c r="Y1143" s="1">
        <v>0.73399999999999999</v>
      </c>
      <c r="Z1143" t="s">
        <v>488</v>
      </c>
      <c r="AA1143" t="s">
        <v>504</v>
      </c>
      <c r="AB1143" t="s">
        <v>1038</v>
      </c>
    </row>
    <row r="1144" spans="1:28" x14ac:dyDescent="0.2">
      <c r="A1144" t="s">
        <v>488</v>
      </c>
      <c r="B1144" t="s">
        <v>571</v>
      </c>
      <c r="C1144">
        <v>95329</v>
      </c>
      <c r="D1144">
        <v>95329</v>
      </c>
      <c r="E1144">
        <v>1</v>
      </c>
      <c r="F1144" t="s">
        <v>481</v>
      </c>
      <c r="H1144" t="s">
        <v>1234</v>
      </c>
      <c r="I1144" t="s">
        <v>219</v>
      </c>
      <c r="J1144">
        <v>221</v>
      </c>
      <c r="K1144" s="1">
        <v>0.32900000000000001</v>
      </c>
      <c r="L1144" t="s">
        <v>509</v>
      </c>
      <c r="M1144" t="s">
        <v>1235</v>
      </c>
      <c r="N1144">
        <v>347</v>
      </c>
      <c r="O1144" t="s">
        <v>502</v>
      </c>
      <c r="P1144" t="s">
        <v>486</v>
      </c>
      <c r="Q1144" s="3">
        <v>5.1999999999999995E-60</v>
      </c>
      <c r="R1144">
        <v>2</v>
      </c>
      <c r="T1144" t="s">
        <v>1037</v>
      </c>
      <c r="X1144" t="s">
        <v>222</v>
      </c>
      <c r="Y1144" s="1">
        <v>0.67100000000000004</v>
      </c>
      <c r="Z1144" t="s">
        <v>504</v>
      </c>
      <c r="AA1144" t="s">
        <v>488</v>
      </c>
      <c r="AB1144" t="s">
        <v>1038</v>
      </c>
    </row>
    <row r="1145" spans="1:28" x14ac:dyDescent="0.2">
      <c r="A1145" t="s">
        <v>480</v>
      </c>
      <c r="B1145" t="s">
        <v>571</v>
      </c>
      <c r="C1145">
        <v>95339</v>
      </c>
      <c r="D1145">
        <v>95339</v>
      </c>
      <c r="E1145">
        <v>1</v>
      </c>
      <c r="F1145" t="s">
        <v>481</v>
      </c>
      <c r="H1145" t="s">
        <v>482</v>
      </c>
      <c r="I1145" t="s">
        <v>219</v>
      </c>
      <c r="J1145">
        <v>211</v>
      </c>
      <c r="K1145" s="1">
        <v>0.33900000000000002</v>
      </c>
      <c r="L1145" t="s">
        <v>1162</v>
      </c>
      <c r="M1145" t="s">
        <v>1236</v>
      </c>
      <c r="N1145">
        <v>381</v>
      </c>
      <c r="O1145" t="s">
        <v>485</v>
      </c>
      <c r="P1145" t="s">
        <v>486</v>
      </c>
      <c r="Q1145" s="3">
        <v>1.8999999999999999E-69</v>
      </c>
      <c r="R1145">
        <v>1</v>
      </c>
      <c r="T1145" t="s">
        <v>1037</v>
      </c>
      <c r="X1145" t="s">
        <v>222</v>
      </c>
      <c r="Y1145" s="1">
        <v>0.66100000000000003</v>
      </c>
      <c r="Z1145" t="s">
        <v>504</v>
      </c>
      <c r="AA1145" t="s">
        <v>480</v>
      </c>
      <c r="AB1145" t="s">
        <v>1038</v>
      </c>
    </row>
    <row r="1146" spans="1:28" x14ac:dyDescent="0.2">
      <c r="A1146" t="s">
        <v>480</v>
      </c>
      <c r="B1146" t="s">
        <v>571</v>
      </c>
      <c r="C1146">
        <v>95369</v>
      </c>
      <c r="D1146">
        <v>95369</v>
      </c>
      <c r="E1146">
        <v>1</v>
      </c>
      <c r="F1146" t="s">
        <v>481</v>
      </c>
      <c r="H1146" t="s">
        <v>1237</v>
      </c>
      <c r="I1146" t="s">
        <v>219</v>
      </c>
      <c r="J1146">
        <v>181</v>
      </c>
      <c r="K1146" s="1">
        <v>0.40400000000000003</v>
      </c>
      <c r="L1146" t="s">
        <v>501</v>
      </c>
      <c r="M1146" t="s">
        <v>1238</v>
      </c>
      <c r="N1146">
        <v>507</v>
      </c>
      <c r="O1146" t="s">
        <v>502</v>
      </c>
      <c r="P1146" t="s">
        <v>486</v>
      </c>
      <c r="Q1146" s="3">
        <v>8.1999999999999995E-127</v>
      </c>
      <c r="R1146">
        <v>1</v>
      </c>
      <c r="T1146" t="s">
        <v>1037</v>
      </c>
      <c r="X1146" t="s">
        <v>222</v>
      </c>
      <c r="Y1146" s="1">
        <v>0.59599999999999997</v>
      </c>
      <c r="Z1146" t="s">
        <v>503</v>
      </c>
      <c r="AA1146" t="s">
        <v>480</v>
      </c>
      <c r="AB1146" t="s">
        <v>1038</v>
      </c>
    </row>
    <row r="1147" spans="1:28" x14ac:dyDescent="0.2">
      <c r="A1147" t="s">
        <v>488</v>
      </c>
      <c r="B1147" t="s">
        <v>571</v>
      </c>
      <c r="C1147">
        <v>95405</v>
      </c>
      <c r="D1147">
        <v>95405</v>
      </c>
      <c r="E1147">
        <v>1</v>
      </c>
      <c r="F1147" t="s">
        <v>481</v>
      </c>
      <c r="H1147" t="s">
        <v>1239</v>
      </c>
      <c r="I1147" t="s">
        <v>219</v>
      </c>
      <c r="J1147">
        <v>145</v>
      </c>
      <c r="K1147" s="1">
        <v>0.60699999999999998</v>
      </c>
      <c r="L1147" t="s">
        <v>509</v>
      </c>
      <c r="M1147" t="s">
        <v>1240</v>
      </c>
      <c r="N1147">
        <v>535</v>
      </c>
      <c r="O1147" t="s">
        <v>502</v>
      </c>
      <c r="P1147" t="s">
        <v>486</v>
      </c>
      <c r="Q1147" s="3">
        <v>2.9000000000000001E-151</v>
      </c>
      <c r="R1147">
        <v>1</v>
      </c>
      <c r="T1147" t="s">
        <v>1037</v>
      </c>
      <c r="X1147" t="s">
        <v>222</v>
      </c>
      <c r="Y1147" s="1">
        <v>0.39300000000000002</v>
      </c>
      <c r="Z1147" t="s">
        <v>504</v>
      </c>
      <c r="AA1147" t="s">
        <v>488</v>
      </c>
      <c r="AB1147" t="s">
        <v>1038</v>
      </c>
    </row>
    <row r="1148" spans="1:28" x14ac:dyDescent="0.2">
      <c r="A1148" t="s">
        <v>503</v>
      </c>
      <c r="B1148" t="s">
        <v>571</v>
      </c>
      <c r="C1148">
        <v>95406</v>
      </c>
      <c r="D1148">
        <v>95406</v>
      </c>
      <c r="E1148">
        <v>1</v>
      </c>
      <c r="F1148" t="s">
        <v>481</v>
      </c>
      <c r="I1148" t="s">
        <v>219</v>
      </c>
      <c r="J1148">
        <v>144</v>
      </c>
      <c r="K1148" s="1">
        <v>0.38200000000000001</v>
      </c>
      <c r="L1148" t="s">
        <v>511</v>
      </c>
      <c r="M1148" t="s">
        <v>1241</v>
      </c>
      <c r="N1148">
        <v>537</v>
      </c>
      <c r="O1148" t="s">
        <v>502</v>
      </c>
      <c r="P1148" t="s">
        <v>494</v>
      </c>
      <c r="Q1148" s="3">
        <v>5.5000000000000003E-121</v>
      </c>
      <c r="R1148">
        <v>3</v>
      </c>
      <c r="T1148" t="s">
        <v>1037</v>
      </c>
      <c r="X1148" t="s">
        <v>222</v>
      </c>
      <c r="Y1148" s="1">
        <v>0.61799999999999999</v>
      </c>
      <c r="Z1148" t="s">
        <v>480</v>
      </c>
      <c r="AA1148" t="s">
        <v>503</v>
      </c>
      <c r="AB1148" t="s">
        <v>1038</v>
      </c>
    </row>
    <row r="1149" spans="1:28" x14ac:dyDescent="0.2">
      <c r="A1149" t="s">
        <v>480</v>
      </c>
      <c r="B1149" t="s">
        <v>571</v>
      </c>
      <c r="C1149">
        <v>95418</v>
      </c>
      <c r="D1149">
        <v>95418</v>
      </c>
      <c r="E1149">
        <v>1</v>
      </c>
      <c r="F1149" t="s">
        <v>481</v>
      </c>
      <c r="I1149" t="s">
        <v>219</v>
      </c>
      <c r="J1149">
        <v>132</v>
      </c>
      <c r="K1149" s="1">
        <v>0.60499999999999998</v>
      </c>
      <c r="L1149" t="s">
        <v>501</v>
      </c>
      <c r="M1149" t="s">
        <v>1164</v>
      </c>
      <c r="N1149">
        <v>521</v>
      </c>
      <c r="O1149" t="s">
        <v>502</v>
      </c>
      <c r="P1149" t="s">
        <v>494</v>
      </c>
      <c r="Q1149" s="3">
        <v>1E-117</v>
      </c>
      <c r="R1149">
        <v>3</v>
      </c>
      <c r="T1149" t="s">
        <v>1037</v>
      </c>
      <c r="X1149" t="s">
        <v>222</v>
      </c>
      <c r="Y1149" s="1">
        <v>0.39500000000000002</v>
      </c>
      <c r="Z1149" t="s">
        <v>503</v>
      </c>
      <c r="AA1149" t="s">
        <v>480</v>
      </c>
      <c r="AB1149" t="s">
        <v>1038</v>
      </c>
    </row>
    <row r="1150" spans="1:28" x14ac:dyDescent="0.2">
      <c r="A1150" t="s">
        <v>480</v>
      </c>
      <c r="B1150" t="s">
        <v>571</v>
      </c>
      <c r="C1150">
        <v>95424</v>
      </c>
      <c r="D1150">
        <v>95424</v>
      </c>
      <c r="E1150">
        <v>1</v>
      </c>
      <c r="F1150" t="s">
        <v>481</v>
      </c>
      <c r="I1150" t="s">
        <v>219</v>
      </c>
      <c r="J1150">
        <v>126</v>
      </c>
      <c r="K1150" s="1">
        <v>0.378</v>
      </c>
      <c r="L1150" t="s">
        <v>501</v>
      </c>
      <c r="M1150" t="s">
        <v>1242</v>
      </c>
      <c r="N1150">
        <v>503</v>
      </c>
      <c r="O1150" t="s">
        <v>502</v>
      </c>
      <c r="P1150" t="s">
        <v>494</v>
      </c>
      <c r="Q1150" s="3">
        <v>2.6999999999999999E-111</v>
      </c>
      <c r="R1150">
        <v>3</v>
      </c>
      <c r="T1150" t="s">
        <v>1037</v>
      </c>
      <c r="X1150" t="s">
        <v>222</v>
      </c>
      <c r="Y1150" s="1">
        <v>0.62</v>
      </c>
      <c r="Z1150" t="s">
        <v>503</v>
      </c>
      <c r="AA1150" t="s">
        <v>480</v>
      </c>
      <c r="AB1150" t="s">
        <v>1038</v>
      </c>
    </row>
    <row r="1151" spans="1:28" x14ac:dyDescent="0.2">
      <c r="A1151" t="s">
        <v>504</v>
      </c>
      <c r="B1151" t="s">
        <v>571</v>
      </c>
      <c r="C1151">
        <v>95445</v>
      </c>
      <c r="D1151">
        <v>95445</v>
      </c>
      <c r="E1151">
        <v>1</v>
      </c>
      <c r="F1151" t="s">
        <v>481</v>
      </c>
      <c r="I1151" t="s">
        <v>219</v>
      </c>
      <c r="J1151">
        <v>105</v>
      </c>
      <c r="K1151" s="1">
        <v>0.57799999999999996</v>
      </c>
      <c r="L1151" t="s">
        <v>525</v>
      </c>
      <c r="M1151" t="s">
        <v>1243</v>
      </c>
      <c r="N1151">
        <v>469</v>
      </c>
      <c r="O1151" t="s">
        <v>485</v>
      </c>
      <c r="P1151" t="s">
        <v>494</v>
      </c>
      <c r="Q1151" s="3">
        <v>4.9999999999999998E-95</v>
      </c>
      <c r="R1151">
        <v>3</v>
      </c>
      <c r="T1151" t="s">
        <v>1037</v>
      </c>
      <c r="X1151" t="s">
        <v>222</v>
      </c>
      <c r="Y1151" s="1">
        <v>0.42199999999999999</v>
      </c>
      <c r="Z1151" t="s">
        <v>480</v>
      </c>
      <c r="AA1151" t="s">
        <v>504</v>
      </c>
      <c r="AB1151" t="s">
        <v>1038</v>
      </c>
    </row>
    <row r="1152" spans="1:28" x14ac:dyDescent="0.2">
      <c r="A1152" t="s">
        <v>503</v>
      </c>
      <c r="B1152" t="s">
        <v>571</v>
      </c>
      <c r="C1152">
        <v>95448</v>
      </c>
      <c r="D1152">
        <v>95448</v>
      </c>
      <c r="E1152">
        <v>1</v>
      </c>
      <c r="F1152" t="s">
        <v>481</v>
      </c>
      <c r="I1152" t="s">
        <v>219</v>
      </c>
      <c r="J1152">
        <v>102</v>
      </c>
      <c r="K1152" s="1">
        <v>0.32</v>
      </c>
      <c r="L1152" t="s">
        <v>511</v>
      </c>
      <c r="M1152" t="s">
        <v>1154</v>
      </c>
      <c r="N1152">
        <v>469</v>
      </c>
      <c r="O1152" t="s">
        <v>502</v>
      </c>
      <c r="P1152" t="s">
        <v>494</v>
      </c>
      <c r="Q1152" s="3">
        <v>1.5000000000000001E-76</v>
      </c>
      <c r="R1152">
        <v>3</v>
      </c>
      <c r="T1152" t="s">
        <v>1037</v>
      </c>
      <c r="X1152" t="s">
        <v>222</v>
      </c>
      <c r="Y1152" s="1">
        <v>0.68</v>
      </c>
      <c r="Z1152" t="s">
        <v>480</v>
      </c>
      <c r="AA1152" t="s">
        <v>503</v>
      </c>
      <c r="AB1152" t="s">
        <v>1038</v>
      </c>
    </row>
    <row r="1153" spans="1:28" x14ac:dyDescent="0.2">
      <c r="A1153" t="s">
        <v>504</v>
      </c>
      <c r="B1153" t="s">
        <v>571</v>
      </c>
      <c r="C1153">
        <v>95466</v>
      </c>
      <c r="D1153">
        <v>95466</v>
      </c>
      <c r="E1153">
        <v>1</v>
      </c>
      <c r="F1153" t="s">
        <v>481</v>
      </c>
      <c r="I1153" t="s">
        <v>219</v>
      </c>
      <c r="J1153">
        <v>84</v>
      </c>
      <c r="K1153" s="1">
        <v>0.3</v>
      </c>
      <c r="L1153" t="s">
        <v>505</v>
      </c>
      <c r="M1153" t="s">
        <v>1244</v>
      </c>
      <c r="N1153">
        <v>453</v>
      </c>
      <c r="O1153" t="s">
        <v>502</v>
      </c>
      <c r="P1153" t="s">
        <v>494</v>
      </c>
      <c r="Q1153" s="3">
        <v>9.9999999999999992E-66</v>
      </c>
      <c r="R1153">
        <v>3</v>
      </c>
      <c r="T1153" t="s">
        <v>1037</v>
      </c>
      <c r="X1153" t="s">
        <v>222</v>
      </c>
      <c r="Y1153" s="1">
        <v>0.7</v>
      </c>
      <c r="Z1153" t="s">
        <v>488</v>
      </c>
      <c r="AA1153" t="s">
        <v>504</v>
      </c>
      <c r="AB1153" t="s">
        <v>1038</v>
      </c>
    </row>
    <row r="1154" spans="1:28" x14ac:dyDescent="0.2">
      <c r="A1154" t="s">
        <v>504</v>
      </c>
      <c r="B1154" t="s">
        <v>571</v>
      </c>
      <c r="C1154">
        <v>95471</v>
      </c>
      <c r="D1154">
        <v>95471</v>
      </c>
      <c r="E1154">
        <v>1</v>
      </c>
      <c r="F1154" t="s">
        <v>481</v>
      </c>
      <c r="H1154" t="s">
        <v>1198</v>
      </c>
      <c r="I1154" t="s">
        <v>219</v>
      </c>
      <c r="J1154">
        <v>79</v>
      </c>
      <c r="K1154" s="1">
        <v>0.27100000000000002</v>
      </c>
      <c r="L1154" t="s">
        <v>505</v>
      </c>
      <c r="M1154" t="s">
        <v>1199</v>
      </c>
      <c r="N1154">
        <v>436</v>
      </c>
      <c r="O1154" t="s">
        <v>502</v>
      </c>
      <c r="P1154" t="s">
        <v>486</v>
      </c>
      <c r="Q1154" s="3">
        <v>4.8000000000000001E-42</v>
      </c>
      <c r="R1154">
        <v>1</v>
      </c>
      <c r="T1154" t="s">
        <v>1037</v>
      </c>
      <c r="X1154" t="s">
        <v>222</v>
      </c>
      <c r="Y1154" s="1">
        <v>0.72899999999999998</v>
      </c>
      <c r="Z1154" t="s">
        <v>488</v>
      </c>
      <c r="AA1154" t="s">
        <v>504</v>
      </c>
      <c r="AB1154" t="s">
        <v>1038</v>
      </c>
    </row>
    <row r="1155" spans="1:28" x14ac:dyDescent="0.2">
      <c r="A1155" t="s">
        <v>504</v>
      </c>
      <c r="B1155" t="s">
        <v>571</v>
      </c>
      <c r="C1155">
        <v>95484</v>
      </c>
      <c r="D1155">
        <v>95484</v>
      </c>
      <c r="E1155">
        <v>1</v>
      </c>
      <c r="F1155" t="s">
        <v>481</v>
      </c>
      <c r="I1155" t="s">
        <v>219</v>
      </c>
      <c r="J1155">
        <v>66</v>
      </c>
      <c r="K1155" s="1">
        <v>0.29299999999999998</v>
      </c>
      <c r="L1155" t="s">
        <v>505</v>
      </c>
      <c r="M1155" t="s">
        <v>1245</v>
      </c>
      <c r="N1155">
        <v>400</v>
      </c>
      <c r="O1155" t="s">
        <v>502</v>
      </c>
      <c r="P1155" t="s">
        <v>494</v>
      </c>
      <c r="Q1155" s="3">
        <v>1.3E-15</v>
      </c>
      <c r="R1155">
        <v>3</v>
      </c>
      <c r="T1155" t="s">
        <v>1037</v>
      </c>
      <c r="X1155" t="s">
        <v>222</v>
      </c>
      <c r="Y1155" s="1">
        <v>0.505</v>
      </c>
      <c r="Z1155" t="s">
        <v>488</v>
      </c>
      <c r="AA1155" t="s">
        <v>504</v>
      </c>
      <c r="AB1155" t="s">
        <v>1038</v>
      </c>
    </row>
    <row r="1156" spans="1:28" x14ac:dyDescent="0.2">
      <c r="A1156" t="s">
        <v>1382</v>
      </c>
      <c r="B1156" t="s">
        <v>571</v>
      </c>
      <c r="C1156">
        <v>95484</v>
      </c>
      <c r="D1156">
        <v>95486</v>
      </c>
      <c r="E1156">
        <v>2</v>
      </c>
      <c r="F1156" t="s">
        <v>481</v>
      </c>
      <c r="H1156" t="s">
        <v>1383</v>
      </c>
      <c r="I1156" t="s">
        <v>219</v>
      </c>
      <c r="J1156">
        <v>64</v>
      </c>
      <c r="K1156" t="s">
        <v>1384</v>
      </c>
      <c r="L1156" t="s">
        <v>1385</v>
      </c>
      <c r="M1156" t="s">
        <v>1386</v>
      </c>
      <c r="N1156" t="s">
        <v>1387</v>
      </c>
      <c r="O1156" t="s">
        <v>486</v>
      </c>
      <c r="P1156" t="s">
        <v>486</v>
      </c>
      <c r="Q1156" s="3">
        <v>2.7E-11</v>
      </c>
      <c r="R1156">
        <v>1</v>
      </c>
      <c r="T1156" t="s">
        <v>1037</v>
      </c>
      <c r="X1156" t="s">
        <v>222</v>
      </c>
      <c r="Z1156" t="s">
        <v>1286</v>
      </c>
      <c r="AA1156" t="s">
        <v>1382</v>
      </c>
      <c r="AB1156" t="s">
        <v>1038</v>
      </c>
    </row>
    <row r="1157" spans="1:28" x14ac:dyDescent="0.2">
      <c r="A1157" t="s">
        <v>504</v>
      </c>
      <c r="B1157" t="s">
        <v>571</v>
      </c>
      <c r="C1157">
        <v>95490</v>
      </c>
      <c r="D1157">
        <v>95490</v>
      </c>
      <c r="E1157">
        <v>1</v>
      </c>
      <c r="F1157" t="s">
        <v>481</v>
      </c>
      <c r="I1157" t="s">
        <v>219</v>
      </c>
      <c r="J1157">
        <v>60</v>
      </c>
      <c r="K1157" s="1">
        <v>0.45900000000000002</v>
      </c>
      <c r="L1157" t="s">
        <v>505</v>
      </c>
      <c r="M1157" t="s">
        <v>1146</v>
      </c>
      <c r="N1157">
        <v>366</v>
      </c>
      <c r="O1157" t="s">
        <v>502</v>
      </c>
      <c r="P1157" t="s">
        <v>494</v>
      </c>
      <c r="Q1157" s="3">
        <v>6.3999999999999998E-18</v>
      </c>
      <c r="R1157">
        <v>3</v>
      </c>
      <c r="T1157" t="s">
        <v>1037</v>
      </c>
      <c r="X1157" t="s">
        <v>222</v>
      </c>
      <c r="Y1157" s="1">
        <v>0.53800000000000003</v>
      </c>
      <c r="Z1157" t="s">
        <v>488</v>
      </c>
      <c r="AA1157" t="s">
        <v>504</v>
      </c>
      <c r="AB1157" t="s">
        <v>1038</v>
      </c>
    </row>
    <row r="1158" spans="1:28" x14ac:dyDescent="0.2">
      <c r="A1158" t="s">
        <v>480</v>
      </c>
      <c r="B1158" t="s">
        <v>571</v>
      </c>
      <c r="C1158">
        <v>97598</v>
      </c>
      <c r="D1158">
        <v>97598</v>
      </c>
      <c r="E1158">
        <v>1</v>
      </c>
      <c r="F1158" t="s">
        <v>481</v>
      </c>
      <c r="K1158" s="1">
        <v>0.26500000000000001</v>
      </c>
      <c r="L1158" t="s">
        <v>483</v>
      </c>
      <c r="N1158">
        <v>253</v>
      </c>
      <c r="O1158" t="s">
        <v>485</v>
      </c>
      <c r="Q1158" s="3">
        <v>2.9E-73</v>
      </c>
      <c r="Y1158" s="1">
        <v>0.71099999999999997</v>
      </c>
      <c r="Z1158" t="s">
        <v>488</v>
      </c>
      <c r="AA1158" t="s">
        <v>480</v>
      </c>
    </row>
    <row r="1159" spans="1:28" x14ac:dyDescent="0.2">
      <c r="A1159" t="s">
        <v>480</v>
      </c>
      <c r="B1159" t="s">
        <v>571</v>
      </c>
      <c r="C1159">
        <v>97601</v>
      </c>
      <c r="D1159">
        <v>97601</v>
      </c>
      <c r="E1159">
        <v>1</v>
      </c>
      <c r="F1159" t="s">
        <v>481</v>
      </c>
      <c r="K1159" s="1">
        <v>0.23899999999999999</v>
      </c>
      <c r="L1159" t="s">
        <v>501</v>
      </c>
      <c r="N1159">
        <v>280</v>
      </c>
      <c r="O1159" t="s">
        <v>502</v>
      </c>
      <c r="Q1159" s="3">
        <v>1.2999999999999999E-89</v>
      </c>
      <c r="Y1159" s="1">
        <v>0.76100000000000001</v>
      </c>
      <c r="Z1159" t="s">
        <v>503</v>
      </c>
      <c r="AA1159" t="s">
        <v>480</v>
      </c>
    </row>
    <row r="1160" spans="1:28" x14ac:dyDescent="0.2">
      <c r="A1160" t="s">
        <v>504</v>
      </c>
      <c r="B1160" t="s">
        <v>571</v>
      </c>
      <c r="C1160">
        <v>97602</v>
      </c>
      <c r="D1160">
        <v>97602</v>
      </c>
      <c r="E1160">
        <v>1</v>
      </c>
      <c r="F1160" t="s">
        <v>481</v>
      </c>
      <c r="K1160" s="1">
        <v>0.313</v>
      </c>
      <c r="L1160" t="s">
        <v>505</v>
      </c>
      <c r="N1160">
        <v>288</v>
      </c>
      <c r="O1160" t="s">
        <v>502</v>
      </c>
      <c r="Q1160" s="3">
        <v>7.0999999999999995E-123</v>
      </c>
      <c r="Y1160" s="1">
        <v>0.63500000000000001</v>
      </c>
      <c r="Z1160" t="s">
        <v>488</v>
      </c>
      <c r="AA1160" t="s">
        <v>504</v>
      </c>
    </row>
    <row r="1161" spans="1:28" x14ac:dyDescent="0.2">
      <c r="A1161" t="s">
        <v>480</v>
      </c>
      <c r="B1161" t="s">
        <v>571</v>
      </c>
      <c r="C1161">
        <v>97618</v>
      </c>
      <c r="D1161">
        <v>97618</v>
      </c>
      <c r="E1161">
        <v>1</v>
      </c>
      <c r="F1161" t="s">
        <v>481</v>
      </c>
      <c r="K1161" s="1">
        <v>0.48</v>
      </c>
      <c r="L1161" t="s">
        <v>501</v>
      </c>
      <c r="N1161">
        <v>352</v>
      </c>
      <c r="O1161" t="s">
        <v>502</v>
      </c>
      <c r="Q1161">
        <v>0</v>
      </c>
      <c r="Y1161" s="1">
        <v>0.52</v>
      </c>
      <c r="Z1161" t="s">
        <v>503</v>
      </c>
      <c r="AA1161" t="s">
        <v>480</v>
      </c>
    </row>
    <row r="1162" spans="1:28" x14ac:dyDescent="0.2">
      <c r="A1162" t="s">
        <v>504</v>
      </c>
      <c r="B1162" t="s">
        <v>571</v>
      </c>
      <c r="C1162">
        <v>97648</v>
      </c>
      <c r="D1162">
        <v>97648</v>
      </c>
      <c r="E1162">
        <v>1</v>
      </c>
      <c r="F1162" t="s">
        <v>481</v>
      </c>
      <c r="K1162" s="1">
        <v>0.60199999999999998</v>
      </c>
      <c r="L1162" t="s">
        <v>505</v>
      </c>
      <c r="N1162">
        <v>475</v>
      </c>
      <c r="O1162" t="s">
        <v>502</v>
      </c>
      <c r="Q1162">
        <v>0</v>
      </c>
      <c r="Y1162" s="1">
        <v>0.39800000000000002</v>
      </c>
      <c r="Z1162" t="s">
        <v>488</v>
      </c>
      <c r="AA1162" t="s">
        <v>504</v>
      </c>
    </row>
    <row r="1163" spans="1:28" x14ac:dyDescent="0.2">
      <c r="A1163" t="s">
        <v>504</v>
      </c>
      <c r="B1163" t="s">
        <v>571</v>
      </c>
      <c r="C1163">
        <v>97652</v>
      </c>
      <c r="D1163">
        <v>97652</v>
      </c>
      <c r="E1163">
        <v>1</v>
      </c>
      <c r="F1163" t="s">
        <v>481</v>
      </c>
      <c r="K1163" s="1">
        <v>0.61099999999999999</v>
      </c>
      <c r="L1163" t="s">
        <v>505</v>
      </c>
      <c r="N1163">
        <v>496</v>
      </c>
      <c r="O1163" t="s">
        <v>502</v>
      </c>
      <c r="Q1163">
        <v>0</v>
      </c>
      <c r="Y1163" s="1">
        <v>0.38700000000000001</v>
      </c>
      <c r="Z1163" t="s">
        <v>488</v>
      </c>
      <c r="AA1163" t="s">
        <v>504</v>
      </c>
    </row>
    <row r="1164" spans="1:28" x14ac:dyDescent="0.2">
      <c r="B1164" t="s">
        <v>571</v>
      </c>
      <c r="C1164">
        <v>98362</v>
      </c>
      <c r="D1164">
        <v>98369</v>
      </c>
      <c r="E1164">
        <v>8</v>
      </c>
      <c r="F1164" t="s">
        <v>481</v>
      </c>
      <c r="K1164" t="s">
        <v>1388</v>
      </c>
      <c r="L1164" t="e">
        <f>-CGTCCAGT</f>
        <v>#NAME?</v>
      </c>
      <c r="N1164" t="s">
        <v>1389</v>
      </c>
      <c r="O1164" t="s">
        <v>1247</v>
      </c>
      <c r="Q1164">
        <v>0</v>
      </c>
      <c r="Z1164" t="s">
        <v>1390</v>
      </c>
    </row>
    <row r="1165" spans="1:28" x14ac:dyDescent="0.2">
      <c r="A1165" t="s">
        <v>488</v>
      </c>
      <c r="B1165" t="s">
        <v>571</v>
      </c>
      <c r="C1165">
        <v>98865</v>
      </c>
      <c r="D1165">
        <v>98865</v>
      </c>
      <c r="E1165">
        <v>1</v>
      </c>
      <c r="F1165" t="s">
        <v>481</v>
      </c>
      <c r="I1165" t="s">
        <v>862</v>
      </c>
      <c r="J1165">
        <v>252</v>
      </c>
      <c r="K1165" s="1">
        <v>0.75900000000000001</v>
      </c>
      <c r="L1165" t="s">
        <v>509</v>
      </c>
      <c r="M1165" t="s">
        <v>1217</v>
      </c>
      <c r="N1165">
        <v>981</v>
      </c>
      <c r="O1165" t="s">
        <v>502</v>
      </c>
      <c r="P1165" t="s">
        <v>494</v>
      </c>
      <c r="Q1165">
        <v>0</v>
      </c>
      <c r="R1165">
        <v>3</v>
      </c>
      <c r="T1165" t="s">
        <v>864</v>
      </c>
      <c r="X1165" t="s">
        <v>866</v>
      </c>
      <c r="Y1165" s="1">
        <v>0.24099999999999999</v>
      </c>
      <c r="Z1165" t="s">
        <v>504</v>
      </c>
      <c r="AA1165" t="s">
        <v>488</v>
      </c>
      <c r="AB1165" t="s">
        <v>867</v>
      </c>
    </row>
    <row r="1166" spans="1:28" x14ac:dyDescent="0.2">
      <c r="A1166" t="s">
        <v>503</v>
      </c>
      <c r="B1166" t="s">
        <v>571</v>
      </c>
      <c r="C1166">
        <v>98874</v>
      </c>
      <c r="D1166">
        <v>98874</v>
      </c>
      <c r="E1166">
        <v>1</v>
      </c>
      <c r="F1166" t="s">
        <v>481</v>
      </c>
      <c r="I1166" t="s">
        <v>862</v>
      </c>
      <c r="J1166">
        <v>261</v>
      </c>
      <c r="K1166" s="1">
        <v>0.76700000000000002</v>
      </c>
      <c r="L1166" t="s">
        <v>528</v>
      </c>
      <c r="M1166" t="s">
        <v>1391</v>
      </c>
      <c r="N1166">
        <v>967</v>
      </c>
      <c r="O1166" t="s">
        <v>485</v>
      </c>
      <c r="P1166" t="s">
        <v>494</v>
      </c>
      <c r="Q1166">
        <v>0</v>
      </c>
      <c r="R1166">
        <v>3</v>
      </c>
      <c r="T1166" t="s">
        <v>864</v>
      </c>
      <c r="X1166" t="s">
        <v>866</v>
      </c>
      <c r="Y1166" s="1">
        <v>0.23200000000000001</v>
      </c>
      <c r="Z1166" t="s">
        <v>488</v>
      </c>
      <c r="AA1166" t="s">
        <v>503</v>
      </c>
      <c r="AB1166" t="s">
        <v>867</v>
      </c>
    </row>
    <row r="1167" spans="1:28" x14ac:dyDescent="0.2">
      <c r="A1167" t="s">
        <v>480</v>
      </c>
      <c r="B1167" t="s">
        <v>571</v>
      </c>
      <c r="C1167">
        <v>98907</v>
      </c>
      <c r="D1167">
        <v>98907</v>
      </c>
      <c r="E1167">
        <v>1</v>
      </c>
      <c r="F1167" t="s">
        <v>481</v>
      </c>
      <c r="I1167" t="s">
        <v>862</v>
      </c>
      <c r="J1167">
        <v>294</v>
      </c>
      <c r="K1167" s="1">
        <v>0.75600000000000001</v>
      </c>
      <c r="L1167" t="s">
        <v>483</v>
      </c>
      <c r="M1167" t="s">
        <v>1392</v>
      </c>
      <c r="N1167">
        <v>967</v>
      </c>
      <c r="O1167" t="s">
        <v>485</v>
      </c>
      <c r="P1167" t="s">
        <v>494</v>
      </c>
      <c r="Q1167">
        <v>0</v>
      </c>
      <c r="R1167">
        <v>3</v>
      </c>
      <c r="T1167" t="s">
        <v>864</v>
      </c>
      <c r="X1167" t="s">
        <v>866</v>
      </c>
      <c r="Y1167" s="1">
        <v>0.24299999999999999</v>
      </c>
      <c r="Z1167" t="s">
        <v>488</v>
      </c>
      <c r="AA1167" t="s">
        <v>480</v>
      </c>
      <c r="AB1167" t="s">
        <v>867</v>
      </c>
    </row>
    <row r="1168" spans="1:28" x14ac:dyDescent="0.2">
      <c r="A1168" t="s">
        <v>488</v>
      </c>
      <c r="B1168" t="s">
        <v>571</v>
      </c>
      <c r="C1168">
        <v>98913</v>
      </c>
      <c r="D1168">
        <v>98913</v>
      </c>
      <c r="E1168">
        <v>1</v>
      </c>
      <c r="F1168" t="s">
        <v>481</v>
      </c>
      <c r="I1168" t="s">
        <v>862</v>
      </c>
      <c r="J1168">
        <v>300</v>
      </c>
      <c r="K1168" s="1">
        <v>0.75900000000000001</v>
      </c>
      <c r="L1168" t="s">
        <v>509</v>
      </c>
      <c r="M1168" t="s">
        <v>1185</v>
      </c>
      <c r="N1168">
        <v>958</v>
      </c>
      <c r="O1168" t="s">
        <v>502</v>
      </c>
      <c r="P1168" t="s">
        <v>494</v>
      </c>
      <c r="Q1168">
        <v>0</v>
      </c>
      <c r="R1168">
        <v>3</v>
      </c>
      <c r="T1168" t="s">
        <v>864</v>
      </c>
      <c r="X1168" t="s">
        <v>866</v>
      </c>
      <c r="Y1168" s="1">
        <v>0.24</v>
      </c>
      <c r="Z1168" t="s">
        <v>504</v>
      </c>
      <c r="AA1168" t="s">
        <v>488</v>
      </c>
      <c r="AB1168" t="s">
        <v>867</v>
      </c>
    </row>
    <row r="1169" spans="1:28" x14ac:dyDescent="0.2">
      <c r="A1169" t="s">
        <v>480</v>
      </c>
      <c r="B1169" t="s">
        <v>571</v>
      </c>
      <c r="C1169">
        <v>98922</v>
      </c>
      <c r="D1169">
        <v>98922</v>
      </c>
      <c r="E1169">
        <v>1</v>
      </c>
      <c r="F1169" t="s">
        <v>481</v>
      </c>
      <c r="I1169" t="s">
        <v>862</v>
      </c>
      <c r="J1169">
        <v>309</v>
      </c>
      <c r="K1169" s="1">
        <v>0.751</v>
      </c>
      <c r="L1169" t="s">
        <v>483</v>
      </c>
      <c r="M1169" t="s">
        <v>1272</v>
      </c>
      <c r="N1169">
        <v>991</v>
      </c>
      <c r="O1169" t="s">
        <v>485</v>
      </c>
      <c r="P1169" t="s">
        <v>494</v>
      </c>
      <c r="Q1169">
        <v>0</v>
      </c>
      <c r="R1169">
        <v>3</v>
      </c>
      <c r="T1169" t="s">
        <v>864</v>
      </c>
      <c r="X1169" t="s">
        <v>866</v>
      </c>
      <c r="Y1169" s="1">
        <v>0.249</v>
      </c>
      <c r="Z1169" t="s">
        <v>488</v>
      </c>
      <c r="AA1169" t="s">
        <v>480</v>
      </c>
      <c r="AB1169" t="s">
        <v>867</v>
      </c>
    </row>
    <row r="1170" spans="1:28" x14ac:dyDescent="0.2">
      <c r="A1170" t="s">
        <v>1393</v>
      </c>
      <c r="B1170" t="s">
        <v>571</v>
      </c>
      <c r="C1170">
        <v>98926</v>
      </c>
      <c r="D1170">
        <v>98928</v>
      </c>
      <c r="E1170">
        <v>2</v>
      </c>
      <c r="F1170" t="s">
        <v>481</v>
      </c>
      <c r="I1170" t="s">
        <v>862</v>
      </c>
      <c r="J1170">
        <v>313</v>
      </c>
      <c r="K1170" s="1">
        <v>0.755</v>
      </c>
      <c r="L1170" t="s">
        <v>1394</v>
      </c>
      <c r="M1170" t="s">
        <v>1394</v>
      </c>
      <c r="N1170" t="s">
        <v>1395</v>
      </c>
      <c r="O1170" t="s">
        <v>486</v>
      </c>
      <c r="P1170" t="s">
        <v>494</v>
      </c>
      <c r="Q1170">
        <v>0</v>
      </c>
      <c r="R1170">
        <v>1</v>
      </c>
      <c r="T1170" t="s">
        <v>864</v>
      </c>
      <c r="X1170" t="s">
        <v>866</v>
      </c>
      <c r="Z1170" t="s">
        <v>1396</v>
      </c>
      <c r="AA1170" t="s">
        <v>1393</v>
      </c>
      <c r="AB1170" t="s">
        <v>867</v>
      </c>
    </row>
    <row r="1171" spans="1:28" x14ac:dyDescent="0.2">
      <c r="A1171" t="s">
        <v>534</v>
      </c>
      <c r="B1171" t="s">
        <v>571</v>
      </c>
      <c r="C1171">
        <v>98934</v>
      </c>
      <c r="D1171">
        <v>98935</v>
      </c>
      <c r="E1171">
        <v>2</v>
      </c>
      <c r="F1171" t="s">
        <v>481</v>
      </c>
      <c r="I1171" t="s">
        <v>862</v>
      </c>
      <c r="J1171">
        <v>321</v>
      </c>
      <c r="K1171" t="s">
        <v>1397</v>
      </c>
      <c r="L1171" t="s">
        <v>1398</v>
      </c>
      <c r="M1171" t="s">
        <v>1399</v>
      </c>
      <c r="N1171" t="s">
        <v>1400</v>
      </c>
      <c r="O1171" t="s">
        <v>486</v>
      </c>
      <c r="P1171" t="s">
        <v>494</v>
      </c>
      <c r="Q1171">
        <v>0</v>
      </c>
      <c r="R1171">
        <v>3</v>
      </c>
      <c r="T1171" t="s">
        <v>864</v>
      </c>
      <c r="X1171" t="s">
        <v>866</v>
      </c>
      <c r="Z1171" t="s">
        <v>1300</v>
      </c>
      <c r="AA1171" t="s">
        <v>534</v>
      </c>
      <c r="AB1171" t="s">
        <v>867</v>
      </c>
    </row>
    <row r="1172" spans="1:28" x14ac:dyDescent="0.2">
      <c r="A1172" t="s">
        <v>580</v>
      </c>
      <c r="B1172" t="s">
        <v>571</v>
      </c>
      <c r="C1172">
        <v>98940</v>
      </c>
      <c r="D1172">
        <v>98941</v>
      </c>
      <c r="E1172">
        <v>2</v>
      </c>
      <c r="F1172" t="s">
        <v>481</v>
      </c>
      <c r="H1172" t="s">
        <v>1401</v>
      </c>
      <c r="I1172" t="s">
        <v>862</v>
      </c>
      <c r="J1172">
        <v>327</v>
      </c>
      <c r="K1172" t="s">
        <v>1402</v>
      </c>
      <c r="L1172" t="s">
        <v>1403</v>
      </c>
      <c r="M1172" t="s">
        <v>1404</v>
      </c>
      <c r="N1172" t="s">
        <v>1405</v>
      </c>
      <c r="O1172" t="s">
        <v>486</v>
      </c>
      <c r="P1172" t="s">
        <v>486</v>
      </c>
      <c r="Q1172">
        <v>0</v>
      </c>
      <c r="R1172">
        <v>3</v>
      </c>
      <c r="T1172" t="s">
        <v>864</v>
      </c>
      <c r="X1172" t="s">
        <v>866</v>
      </c>
      <c r="Z1172" t="s">
        <v>1366</v>
      </c>
      <c r="AA1172" t="s">
        <v>580</v>
      </c>
      <c r="AB1172" t="s">
        <v>867</v>
      </c>
    </row>
    <row r="1173" spans="1:28" x14ac:dyDescent="0.2">
      <c r="A1173" t="s">
        <v>504</v>
      </c>
      <c r="B1173" t="s">
        <v>571</v>
      </c>
      <c r="C1173">
        <v>98946</v>
      </c>
      <c r="D1173">
        <v>98946</v>
      </c>
      <c r="E1173">
        <v>1</v>
      </c>
      <c r="F1173" t="s">
        <v>481</v>
      </c>
      <c r="I1173" t="s">
        <v>862</v>
      </c>
      <c r="J1173">
        <v>333</v>
      </c>
      <c r="K1173" s="1">
        <v>0.75900000000000001</v>
      </c>
      <c r="L1173" t="s">
        <v>525</v>
      </c>
      <c r="M1173" t="s">
        <v>1209</v>
      </c>
      <c r="N1173">
        <v>986</v>
      </c>
      <c r="O1173" t="s">
        <v>485</v>
      </c>
      <c r="P1173" t="s">
        <v>494</v>
      </c>
      <c r="Q1173">
        <v>0</v>
      </c>
      <c r="R1173">
        <v>3</v>
      </c>
      <c r="T1173" t="s">
        <v>864</v>
      </c>
      <c r="X1173" t="s">
        <v>866</v>
      </c>
      <c r="Y1173" s="1">
        <v>0.24099999999999999</v>
      </c>
      <c r="Z1173" t="s">
        <v>480</v>
      </c>
      <c r="AA1173" t="s">
        <v>504</v>
      </c>
      <c r="AB1173" t="s">
        <v>867</v>
      </c>
    </row>
    <row r="1174" spans="1:28" x14ac:dyDescent="0.2">
      <c r="A1174" t="s">
        <v>480</v>
      </c>
      <c r="B1174" t="s">
        <v>571</v>
      </c>
      <c r="C1174">
        <v>98956</v>
      </c>
      <c r="D1174">
        <v>98956</v>
      </c>
      <c r="E1174">
        <v>1</v>
      </c>
      <c r="F1174" t="s">
        <v>481</v>
      </c>
      <c r="I1174" t="s">
        <v>862</v>
      </c>
      <c r="J1174">
        <v>343</v>
      </c>
      <c r="K1174" s="1">
        <v>0.748</v>
      </c>
      <c r="L1174" t="s">
        <v>501</v>
      </c>
      <c r="M1174" t="s">
        <v>1406</v>
      </c>
      <c r="N1174">
        <v>940</v>
      </c>
      <c r="O1174" t="s">
        <v>502</v>
      </c>
      <c r="P1174" t="s">
        <v>494</v>
      </c>
      <c r="Q1174">
        <v>0</v>
      </c>
      <c r="R1174">
        <v>1</v>
      </c>
      <c r="T1174" t="s">
        <v>864</v>
      </c>
      <c r="X1174" t="s">
        <v>866</v>
      </c>
      <c r="Y1174" s="1">
        <v>0.25</v>
      </c>
      <c r="Z1174" t="s">
        <v>503</v>
      </c>
      <c r="AA1174" t="s">
        <v>480</v>
      </c>
      <c r="AB1174" t="s">
        <v>867</v>
      </c>
    </row>
    <row r="1175" spans="1:28" x14ac:dyDescent="0.2">
      <c r="A1175" t="s">
        <v>503</v>
      </c>
      <c r="B1175" t="s">
        <v>571</v>
      </c>
      <c r="C1175">
        <v>98985</v>
      </c>
      <c r="D1175">
        <v>98985</v>
      </c>
      <c r="E1175">
        <v>1</v>
      </c>
      <c r="F1175" t="s">
        <v>481</v>
      </c>
      <c r="I1175" t="s">
        <v>862</v>
      </c>
      <c r="J1175">
        <v>372</v>
      </c>
      <c r="K1175" s="1">
        <v>0.74199999999999999</v>
      </c>
      <c r="L1175" t="s">
        <v>528</v>
      </c>
      <c r="M1175" t="s">
        <v>1407</v>
      </c>
      <c r="N1175">
        <v>944</v>
      </c>
      <c r="O1175" t="s">
        <v>485</v>
      </c>
      <c r="P1175" t="s">
        <v>494</v>
      </c>
      <c r="Q1175">
        <v>0</v>
      </c>
      <c r="R1175">
        <v>3</v>
      </c>
      <c r="T1175" t="s">
        <v>864</v>
      </c>
      <c r="X1175" t="s">
        <v>866</v>
      </c>
      <c r="Y1175" s="1">
        <v>0.25800000000000001</v>
      </c>
      <c r="Z1175" t="s">
        <v>488</v>
      </c>
      <c r="AA1175" t="s">
        <v>503</v>
      </c>
      <c r="AB1175" t="s">
        <v>867</v>
      </c>
    </row>
    <row r="1176" spans="1:28" x14ac:dyDescent="0.2">
      <c r="B1176" t="s">
        <v>571</v>
      </c>
      <c r="C1176">
        <v>99990</v>
      </c>
      <c r="D1176">
        <v>99990</v>
      </c>
      <c r="E1176">
        <v>1</v>
      </c>
      <c r="F1176" t="s">
        <v>481</v>
      </c>
      <c r="K1176" s="1">
        <v>0.61699999999999999</v>
      </c>
      <c r="L1176" t="e">
        <f>-T</f>
        <v>#NAME?</v>
      </c>
      <c r="N1176">
        <v>671</v>
      </c>
      <c r="O1176" t="s">
        <v>1247</v>
      </c>
      <c r="Q1176" s="3">
        <v>7.2999999999999997E-196</v>
      </c>
      <c r="Z1176" t="s">
        <v>503</v>
      </c>
    </row>
    <row r="1177" spans="1:28" x14ac:dyDescent="0.2">
      <c r="A1177" t="s">
        <v>1408</v>
      </c>
      <c r="B1177" t="s">
        <v>571</v>
      </c>
      <c r="C1177">
        <v>99994</v>
      </c>
      <c r="D1177">
        <v>99996</v>
      </c>
      <c r="E1177">
        <v>3</v>
      </c>
      <c r="F1177" t="s">
        <v>481</v>
      </c>
      <c r="K1177" t="s">
        <v>1409</v>
      </c>
      <c r="L1177" t="s">
        <v>1410</v>
      </c>
      <c r="N1177" t="s">
        <v>1411</v>
      </c>
      <c r="O1177" t="s">
        <v>486</v>
      </c>
      <c r="Q1177">
        <v>0</v>
      </c>
      <c r="Z1177" t="s">
        <v>1382</v>
      </c>
      <c r="AA1177" t="s">
        <v>1408</v>
      </c>
    </row>
    <row r="1178" spans="1:28" x14ac:dyDescent="0.2">
      <c r="A1178" t="s">
        <v>1312</v>
      </c>
      <c r="B1178" t="s">
        <v>571</v>
      </c>
      <c r="C1178">
        <v>100003</v>
      </c>
      <c r="D1178">
        <v>100004</v>
      </c>
      <c r="E1178">
        <v>2</v>
      </c>
      <c r="F1178" t="s">
        <v>481</v>
      </c>
      <c r="K1178" t="s">
        <v>1412</v>
      </c>
      <c r="L1178" t="s">
        <v>1413</v>
      </c>
      <c r="N1178" t="s">
        <v>1414</v>
      </c>
      <c r="O1178" t="s">
        <v>486</v>
      </c>
      <c r="Q1178">
        <v>0</v>
      </c>
      <c r="Z1178" t="s">
        <v>541</v>
      </c>
      <c r="AA1178" t="s">
        <v>1312</v>
      </c>
    </row>
    <row r="1179" spans="1:28" x14ac:dyDescent="0.2">
      <c r="A1179" t="s">
        <v>503</v>
      </c>
      <c r="B1179" t="s">
        <v>571</v>
      </c>
      <c r="C1179">
        <v>100006</v>
      </c>
      <c r="D1179">
        <v>100006</v>
      </c>
      <c r="E1179">
        <v>1</v>
      </c>
      <c r="F1179" t="s">
        <v>481</v>
      </c>
      <c r="K1179" s="1">
        <v>0.64800000000000002</v>
      </c>
      <c r="L1179" t="s">
        <v>511</v>
      </c>
      <c r="N1179">
        <v>650</v>
      </c>
      <c r="O1179" t="s">
        <v>502</v>
      </c>
      <c r="Q1179">
        <v>0</v>
      </c>
      <c r="Y1179" s="1">
        <v>0.35199999999999998</v>
      </c>
      <c r="Z1179" t="s">
        <v>480</v>
      </c>
      <c r="AA1179" t="s">
        <v>503</v>
      </c>
    </row>
    <row r="1180" spans="1:28" x14ac:dyDescent="0.2">
      <c r="A1180" t="s">
        <v>503</v>
      </c>
      <c r="B1180" t="s">
        <v>571</v>
      </c>
      <c r="C1180">
        <v>100014</v>
      </c>
      <c r="D1180">
        <v>100014</v>
      </c>
      <c r="E1180">
        <v>1</v>
      </c>
      <c r="F1180" t="s">
        <v>481</v>
      </c>
      <c r="K1180" s="1">
        <v>0.63700000000000001</v>
      </c>
      <c r="L1180" t="s">
        <v>511</v>
      </c>
      <c r="N1180">
        <v>611</v>
      </c>
      <c r="O1180" t="s">
        <v>502</v>
      </c>
      <c r="Q1180">
        <v>0</v>
      </c>
      <c r="Y1180" s="1">
        <v>0.36299999999999999</v>
      </c>
      <c r="Z1180" t="s">
        <v>480</v>
      </c>
      <c r="AA1180" t="s">
        <v>503</v>
      </c>
    </row>
    <row r="1181" spans="1:28" x14ac:dyDescent="0.2">
      <c r="A1181" t="s">
        <v>503</v>
      </c>
      <c r="B1181" t="s">
        <v>571</v>
      </c>
      <c r="C1181">
        <v>100020</v>
      </c>
      <c r="D1181">
        <v>100020</v>
      </c>
      <c r="E1181">
        <v>1</v>
      </c>
      <c r="F1181" t="s">
        <v>481</v>
      </c>
      <c r="K1181" s="1">
        <v>0.623</v>
      </c>
      <c r="L1181" t="s">
        <v>511</v>
      </c>
      <c r="N1181">
        <v>597</v>
      </c>
      <c r="O1181" t="s">
        <v>502</v>
      </c>
      <c r="Q1181">
        <v>0</v>
      </c>
      <c r="Y1181" s="1">
        <v>0.377</v>
      </c>
      <c r="Z1181" t="s">
        <v>480</v>
      </c>
      <c r="AA1181" t="s">
        <v>503</v>
      </c>
    </row>
    <row r="1182" spans="1:28" x14ac:dyDescent="0.2">
      <c r="A1182" t="s">
        <v>503</v>
      </c>
      <c r="B1182" t="s">
        <v>571</v>
      </c>
      <c r="C1182">
        <v>100027</v>
      </c>
      <c r="D1182">
        <v>100027</v>
      </c>
      <c r="E1182">
        <v>1</v>
      </c>
      <c r="F1182" t="s">
        <v>481</v>
      </c>
      <c r="K1182" s="1">
        <v>0.60499999999999998</v>
      </c>
      <c r="L1182" t="s">
        <v>1180</v>
      </c>
      <c r="N1182">
        <v>557</v>
      </c>
      <c r="O1182" t="s">
        <v>485</v>
      </c>
      <c r="Q1182" s="3">
        <v>6.8999999999999997E-283</v>
      </c>
      <c r="Y1182" s="1">
        <v>0.39300000000000002</v>
      </c>
      <c r="Z1182" t="s">
        <v>504</v>
      </c>
      <c r="AA1182" t="s">
        <v>503</v>
      </c>
    </row>
    <row r="1183" spans="1:28" x14ac:dyDescent="0.2">
      <c r="A1183" t="s">
        <v>488</v>
      </c>
      <c r="B1183" t="s">
        <v>571</v>
      </c>
      <c r="C1183">
        <v>100029</v>
      </c>
      <c r="D1183">
        <v>100029</v>
      </c>
      <c r="E1183">
        <v>1</v>
      </c>
      <c r="F1183" t="s">
        <v>481</v>
      </c>
      <c r="K1183" s="1">
        <v>0.59</v>
      </c>
      <c r="L1183" t="s">
        <v>509</v>
      </c>
      <c r="N1183">
        <v>551</v>
      </c>
      <c r="O1183" t="s">
        <v>502</v>
      </c>
      <c r="Q1183" s="3">
        <v>1.3999999999999999E-236</v>
      </c>
      <c r="Y1183" s="1">
        <v>0.40500000000000003</v>
      </c>
      <c r="Z1183" t="s">
        <v>504</v>
      </c>
      <c r="AA1183" t="s">
        <v>488</v>
      </c>
    </row>
    <row r="1184" spans="1:28" x14ac:dyDescent="0.2">
      <c r="A1184" t="s">
        <v>503</v>
      </c>
      <c r="B1184" t="s">
        <v>571</v>
      </c>
      <c r="C1184">
        <v>100033</v>
      </c>
      <c r="D1184">
        <v>100033</v>
      </c>
      <c r="E1184">
        <v>1</v>
      </c>
      <c r="F1184" t="s">
        <v>481</v>
      </c>
      <c r="K1184" s="1">
        <v>0.57299999999999995</v>
      </c>
      <c r="L1184" t="s">
        <v>511</v>
      </c>
      <c r="N1184">
        <v>529</v>
      </c>
      <c r="O1184" t="s">
        <v>502</v>
      </c>
      <c r="Q1184" s="3">
        <v>2.4000000000000001E-215</v>
      </c>
      <c r="Y1184" s="1">
        <v>0.42699999999999999</v>
      </c>
      <c r="Z1184" t="s">
        <v>480</v>
      </c>
      <c r="AA1184" t="s">
        <v>503</v>
      </c>
    </row>
    <row r="1185" spans="1:28" x14ac:dyDescent="0.2">
      <c r="A1185" t="s">
        <v>480</v>
      </c>
      <c r="B1185" t="s">
        <v>571</v>
      </c>
      <c r="C1185">
        <v>100056</v>
      </c>
      <c r="D1185">
        <v>100056</v>
      </c>
      <c r="E1185">
        <v>1</v>
      </c>
      <c r="F1185" t="s">
        <v>481</v>
      </c>
      <c r="K1185" s="1">
        <v>0.49</v>
      </c>
      <c r="L1185" t="s">
        <v>501</v>
      </c>
      <c r="N1185">
        <v>431</v>
      </c>
      <c r="O1185" t="s">
        <v>502</v>
      </c>
      <c r="Q1185" s="3">
        <v>2.1000000000000001E-112</v>
      </c>
      <c r="Y1185" s="1">
        <v>0.51</v>
      </c>
      <c r="Z1185" t="s">
        <v>503</v>
      </c>
      <c r="AA1185" t="s">
        <v>480</v>
      </c>
    </row>
    <row r="1186" spans="1:28" x14ac:dyDescent="0.2">
      <c r="A1186" t="s">
        <v>503</v>
      </c>
      <c r="B1186" t="s">
        <v>571</v>
      </c>
      <c r="C1186">
        <v>100071</v>
      </c>
      <c r="D1186">
        <v>100071</v>
      </c>
      <c r="E1186">
        <v>1</v>
      </c>
      <c r="F1186" t="s">
        <v>481</v>
      </c>
      <c r="K1186" s="1">
        <v>0.36899999999999999</v>
      </c>
      <c r="L1186" t="s">
        <v>511</v>
      </c>
      <c r="N1186">
        <v>350</v>
      </c>
      <c r="O1186" t="s">
        <v>502</v>
      </c>
      <c r="Q1186" s="3">
        <v>8.3000000000000004E-52</v>
      </c>
      <c r="Y1186" s="1">
        <v>0.623</v>
      </c>
      <c r="Z1186" t="s">
        <v>480</v>
      </c>
      <c r="AA1186" t="s">
        <v>503</v>
      </c>
    </row>
    <row r="1187" spans="1:28" x14ac:dyDescent="0.2">
      <c r="A1187" t="s">
        <v>480</v>
      </c>
      <c r="B1187" t="s">
        <v>571</v>
      </c>
      <c r="C1187">
        <v>100085</v>
      </c>
      <c r="D1187">
        <v>100085</v>
      </c>
      <c r="E1187">
        <v>1</v>
      </c>
      <c r="F1187" t="s">
        <v>481</v>
      </c>
      <c r="K1187" s="1">
        <v>0.27600000000000002</v>
      </c>
      <c r="L1187" t="s">
        <v>501</v>
      </c>
      <c r="N1187">
        <v>293</v>
      </c>
      <c r="O1187" t="s">
        <v>502</v>
      </c>
      <c r="Q1187" s="3">
        <v>4.4999999999999998E-12</v>
      </c>
      <c r="Y1187" s="1">
        <v>0.72399999999999998</v>
      </c>
      <c r="Z1187" t="s">
        <v>503</v>
      </c>
      <c r="AA1187" t="s">
        <v>480</v>
      </c>
    </row>
    <row r="1188" spans="1:28" x14ac:dyDescent="0.2">
      <c r="A1188" t="s">
        <v>480</v>
      </c>
      <c r="B1188" t="s">
        <v>571</v>
      </c>
      <c r="C1188">
        <v>100187</v>
      </c>
      <c r="D1188">
        <v>100187</v>
      </c>
      <c r="E1188">
        <v>1</v>
      </c>
      <c r="F1188" t="s">
        <v>481</v>
      </c>
      <c r="K1188" s="1">
        <v>0.35699999999999998</v>
      </c>
      <c r="L1188" t="s">
        <v>483</v>
      </c>
      <c r="N1188">
        <v>347</v>
      </c>
      <c r="O1188" t="s">
        <v>485</v>
      </c>
      <c r="Q1188" s="3">
        <v>6.1000000000000003E-12</v>
      </c>
      <c r="Y1188" s="1">
        <v>0.63700000000000001</v>
      </c>
      <c r="Z1188" t="s">
        <v>488</v>
      </c>
      <c r="AA1188" t="s">
        <v>480</v>
      </c>
    </row>
    <row r="1189" spans="1:28" x14ac:dyDescent="0.2">
      <c r="A1189" t="s">
        <v>1415</v>
      </c>
      <c r="B1189" t="s">
        <v>571</v>
      </c>
      <c r="C1189">
        <v>100189</v>
      </c>
      <c r="D1189">
        <v>100191</v>
      </c>
      <c r="E1189">
        <v>3</v>
      </c>
      <c r="F1189" t="s">
        <v>481</v>
      </c>
      <c r="K1189" t="s">
        <v>1416</v>
      </c>
      <c r="L1189" t="s">
        <v>1417</v>
      </c>
      <c r="N1189" t="s">
        <v>1418</v>
      </c>
      <c r="O1189" t="s">
        <v>486</v>
      </c>
      <c r="Q1189" s="3">
        <v>2.9999999999999998E-13</v>
      </c>
      <c r="Z1189" t="s">
        <v>1419</v>
      </c>
      <c r="AA1189" t="s">
        <v>1415</v>
      </c>
    </row>
    <row r="1190" spans="1:28" x14ac:dyDescent="0.2">
      <c r="A1190" t="s">
        <v>504</v>
      </c>
      <c r="B1190" t="s">
        <v>571</v>
      </c>
      <c r="C1190">
        <v>100272</v>
      </c>
      <c r="D1190">
        <v>100272</v>
      </c>
      <c r="E1190">
        <v>1</v>
      </c>
      <c r="F1190" t="s">
        <v>481</v>
      </c>
      <c r="K1190" s="1">
        <v>0.68200000000000005</v>
      </c>
      <c r="L1190" t="s">
        <v>505</v>
      </c>
      <c r="N1190">
        <v>702</v>
      </c>
      <c r="O1190" t="s">
        <v>502</v>
      </c>
      <c r="Q1190">
        <v>0</v>
      </c>
      <c r="Y1190" s="1">
        <v>0.318</v>
      </c>
      <c r="Z1190" t="s">
        <v>488</v>
      </c>
      <c r="AA1190" t="s">
        <v>504</v>
      </c>
    </row>
    <row r="1191" spans="1:28" x14ac:dyDescent="0.2">
      <c r="A1191" t="s">
        <v>488</v>
      </c>
      <c r="B1191" t="s">
        <v>571</v>
      </c>
      <c r="C1191">
        <v>100274</v>
      </c>
      <c r="D1191">
        <v>100274</v>
      </c>
      <c r="E1191">
        <v>1</v>
      </c>
      <c r="F1191" t="s">
        <v>481</v>
      </c>
      <c r="K1191" s="1">
        <v>0.69</v>
      </c>
      <c r="L1191" t="s">
        <v>512</v>
      </c>
      <c r="N1191">
        <v>716</v>
      </c>
      <c r="O1191" t="s">
        <v>485</v>
      </c>
      <c r="Q1191">
        <v>0</v>
      </c>
      <c r="Y1191" s="1">
        <v>0.309</v>
      </c>
      <c r="Z1191" t="s">
        <v>480</v>
      </c>
      <c r="AA1191" t="s">
        <v>488</v>
      </c>
    </row>
    <row r="1192" spans="1:28" x14ac:dyDescent="0.2">
      <c r="B1192" t="s">
        <v>571</v>
      </c>
      <c r="C1192">
        <v>100359</v>
      </c>
      <c r="D1192">
        <v>100359</v>
      </c>
      <c r="E1192">
        <v>1</v>
      </c>
      <c r="F1192" t="s">
        <v>481</v>
      </c>
      <c r="K1192" s="1">
        <v>0.64100000000000001</v>
      </c>
      <c r="L1192" t="s">
        <v>1420</v>
      </c>
      <c r="N1192">
        <v>808</v>
      </c>
      <c r="O1192" t="s">
        <v>1206</v>
      </c>
      <c r="Q1192" s="3">
        <v>2.8000000000000001E-209</v>
      </c>
      <c r="Z1192" t="s">
        <v>503</v>
      </c>
    </row>
    <row r="1193" spans="1:28" x14ac:dyDescent="0.2">
      <c r="A1193" t="s">
        <v>480</v>
      </c>
      <c r="B1193" t="s">
        <v>571</v>
      </c>
      <c r="C1193">
        <v>100361</v>
      </c>
      <c r="D1193">
        <v>100361</v>
      </c>
      <c r="E1193">
        <v>1</v>
      </c>
      <c r="F1193" t="s">
        <v>481</v>
      </c>
      <c r="K1193" s="1">
        <v>0.65300000000000002</v>
      </c>
      <c r="L1193" t="s">
        <v>501</v>
      </c>
      <c r="N1193">
        <v>804</v>
      </c>
      <c r="O1193" t="s">
        <v>502</v>
      </c>
      <c r="Q1193">
        <v>0</v>
      </c>
      <c r="Y1193" s="1">
        <v>0.32200000000000001</v>
      </c>
      <c r="Z1193" t="s">
        <v>503</v>
      </c>
      <c r="AA1193" t="s">
        <v>480</v>
      </c>
    </row>
    <row r="1194" spans="1:28" x14ac:dyDescent="0.2">
      <c r="A1194" t="s">
        <v>503</v>
      </c>
      <c r="B1194" t="s">
        <v>571</v>
      </c>
      <c r="C1194">
        <v>100373</v>
      </c>
      <c r="D1194">
        <v>100373</v>
      </c>
      <c r="E1194">
        <v>1</v>
      </c>
      <c r="F1194" t="s">
        <v>481</v>
      </c>
      <c r="I1194" t="s">
        <v>67</v>
      </c>
      <c r="J1194">
        <v>387</v>
      </c>
      <c r="K1194" s="1">
        <v>0.59499999999999997</v>
      </c>
      <c r="L1194" t="s">
        <v>511</v>
      </c>
      <c r="M1194" t="s">
        <v>1327</v>
      </c>
      <c r="N1194">
        <v>805</v>
      </c>
      <c r="O1194" t="s">
        <v>502</v>
      </c>
      <c r="P1194" t="s">
        <v>494</v>
      </c>
      <c r="Q1194">
        <v>0</v>
      </c>
      <c r="R1194">
        <v>3</v>
      </c>
      <c r="T1194" t="s">
        <v>911</v>
      </c>
      <c r="X1194" t="s">
        <v>70</v>
      </c>
      <c r="Y1194" s="1">
        <v>0.29899999999999999</v>
      </c>
      <c r="Z1194" t="s">
        <v>480</v>
      </c>
      <c r="AA1194" t="s">
        <v>503</v>
      </c>
      <c r="AB1194" t="s">
        <v>912</v>
      </c>
    </row>
    <row r="1195" spans="1:28" x14ac:dyDescent="0.2">
      <c r="A1195" t="s">
        <v>503</v>
      </c>
      <c r="B1195" t="s">
        <v>571</v>
      </c>
      <c r="C1195">
        <v>100402</v>
      </c>
      <c r="D1195">
        <v>100402</v>
      </c>
      <c r="E1195">
        <v>1</v>
      </c>
      <c r="F1195" t="s">
        <v>481</v>
      </c>
      <c r="H1195" t="s">
        <v>1173</v>
      </c>
      <c r="I1195" t="s">
        <v>67</v>
      </c>
      <c r="J1195">
        <v>358</v>
      </c>
      <c r="K1195" s="1">
        <v>0.46500000000000002</v>
      </c>
      <c r="L1195" t="s">
        <v>511</v>
      </c>
      <c r="M1195" t="s">
        <v>1174</v>
      </c>
      <c r="N1195">
        <v>806</v>
      </c>
      <c r="O1195" t="s">
        <v>502</v>
      </c>
      <c r="P1195" t="s">
        <v>486</v>
      </c>
      <c r="Q1195">
        <v>0</v>
      </c>
      <c r="R1195">
        <v>1</v>
      </c>
      <c r="T1195" t="s">
        <v>911</v>
      </c>
      <c r="X1195" t="s">
        <v>70</v>
      </c>
      <c r="Y1195" s="1">
        <v>0.53500000000000003</v>
      </c>
      <c r="Z1195" t="s">
        <v>480</v>
      </c>
      <c r="AA1195" t="s">
        <v>503</v>
      </c>
      <c r="AB1195" t="s">
        <v>912</v>
      </c>
    </row>
    <row r="1196" spans="1:28" x14ac:dyDescent="0.2">
      <c r="A1196" t="s">
        <v>488</v>
      </c>
      <c r="B1196" t="s">
        <v>571</v>
      </c>
      <c r="C1196">
        <v>100409</v>
      </c>
      <c r="D1196">
        <v>100409</v>
      </c>
      <c r="E1196">
        <v>1</v>
      </c>
      <c r="F1196" t="s">
        <v>481</v>
      </c>
      <c r="I1196" t="s">
        <v>67</v>
      </c>
      <c r="J1196">
        <v>351</v>
      </c>
      <c r="K1196" s="1">
        <v>0.27200000000000002</v>
      </c>
      <c r="L1196" t="s">
        <v>512</v>
      </c>
      <c r="M1196" t="s">
        <v>1248</v>
      </c>
      <c r="N1196">
        <v>801</v>
      </c>
      <c r="O1196" t="s">
        <v>485</v>
      </c>
      <c r="P1196" t="s">
        <v>494</v>
      </c>
      <c r="Q1196" s="3">
        <v>5.2000000000000003E-195</v>
      </c>
      <c r="R1196">
        <v>3</v>
      </c>
      <c r="T1196" t="s">
        <v>911</v>
      </c>
      <c r="X1196" t="s">
        <v>70</v>
      </c>
      <c r="Y1196" s="1">
        <v>0.72799999999999998</v>
      </c>
      <c r="Z1196" t="s">
        <v>480</v>
      </c>
      <c r="AA1196" t="s">
        <v>488</v>
      </c>
      <c r="AB1196" t="s">
        <v>912</v>
      </c>
    </row>
    <row r="1197" spans="1:28" x14ac:dyDescent="0.2">
      <c r="A1197" t="s">
        <v>488</v>
      </c>
      <c r="B1197" t="s">
        <v>571</v>
      </c>
      <c r="C1197">
        <v>100432</v>
      </c>
      <c r="D1197">
        <v>100432</v>
      </c>
      <c r="E1197">
        <v>1</v>
      </c>
      <c r="F1197" t="s">
        <v>481</v>
      </c>
      <c r="H1197" t="s">
        <v>1249</v>
      </c>
      <c r="I1197" t="s">
        <v>67</v>
      </c>
      <c r="J1197">
        <v>328</v>
      </c>
      <c r="K1197" s="1">
        <v>0.68500000000000005</v>
      </c>
      <c r="L1197" t="s">
        <v>512</v>
      </c>
      <c r="M1197" t="s">
        <v>1250</v>
      </c>
      <c r="N1197">
        <v>736</v>
      </c>
      <c r="O1197" t="s">
        <v>485</v>
      </c>
      <c r="P1197" t="s">
        <v>486</v>
      </c>
      <c r="Q1197">
        <v>0</v>
      </c>
      <c r="R1197">
        <v>1</v>
      </c>
      <c r="T1197" t="s">
        <v>911</v>
      </c>
      <c r="X1197" t="s">
        <v>70</v>
      </c>
      <c r="Y1197" s="1">
        <v>0.315</v>
      </c>
      <c r="Z1197" t="s">
        <v>480</v>
      </c>
      <c r="AA1197" t="s">
        <v>488</v>
      </c>
      <c r="AB1197" t="s">
        <v>912</v>
      </c>
    </row>
    <row r="1198" spans="1:28" x14ac:dyDescent="0.2">
      <c r="A1198" t="s">
        <v>503</v>
      </c>
      <c r="B1198" t="s">
        <v>571</v>
      </c>
      <c r="C1198">
        <v>100438</v>
      </c>
      <c r="D1198">
        <v>100438</v>
      </c>
      <c r="E1198">
        <v>1</v>
      </c>
      <c r="F1198" t="s">
        <v>481</v>
      </c>
      <c r="H1198" t="s">
        <v>1251</v>
      </c>
      <c r="I1198" t="s">
        <v>67</v>
      </c>
      <c r="J1198">
        <v>322</v>
      </c>
      <c r="K1198" s="1">
        <v>0.27200000000000002</v>
      </c>
      <c r="L1198" t="s">
        <v>511</v>
      </c>
      <c r="M1198" t="s">
        <v>1252</v>
      </c>
      <c r="N1198">
        <v>721</v>
      </c>
      <c r="O1198" t="s">
        <v>502</v>
      </c>
      <c r="P1198" t="s">
        <v>486</v>
      </c>
      <c r="Q1198" s="3">
        <v>5.7000000000000002E-69</v>
      </c>
      <c r="R1198">
        <v>1</v>
      </c>
      <c r="T1198" t="s">
        <v>911</v>
      </c>
      <c r="X1198" t="s">
        <v>70</v>
      </c>
      <c r="Y1198" s="1">
        <v>0.72499999999999998</v>
      </c>
      <c r="Z1198" t="s">
        <v>480</v>
      </c>
      <c r="AA1198" t="s">
        <v>503</v>
      </c>
      <c r="AB1198" t="s">
        <v>912</v>
      </c>
    </row>
    <row r="1199" spans="1:28" x14ac:dyDescent="0.2">
      <c r="A1199" t="s">
        <v>488</v>
      </c>
      <c r="B1199" t="s">
        <v>571</v>
      </c>
      <c r="C1199">
        <v>100454</v>
      </c>
      <c r="D1199">
        <v>100454</v>
      </c>
      <c r="E1199">
        <v>1</v>
      </c>
      <c r="F1199" t="s">
        <v>481</v>
      </c>
      <c r="I1199" t="s">
        <v>67</v>
      </c>
      <c r="J1199">
        <v>306</v>
      </c>
      <c r="K1199" s="1">
        <v>0.66500000000000004</v>
      </c>
      <c r="L1199" t="s">
        <v>512</v>
      </c>
      <c r="M1199" t="s">
        <v>1253</v>
      </c>
      <c r="N1199">
        <v>684</v>
      </c>
      <c r="O1199" t="s">
        <v>485</v>
      </c>
      <c r="P1199" t="s">
        <v>494</v>
      </c>
      <c r="Q1199">
        <v>0</v>
      </c>
      <c r="R1199">
        <v>3</v>
      </c>
      <c r="T1199" t="s">
        <v>911</v>
      </c>
      <c r="X1199" t="s">
        <v>70</v>
      </c>
      <c r="Y1199" s="1">
        <v>0.317</v>
      </c>
      <c r="Z1199" t="s">
        <v>480</v>
      </c>
      <c r="AA1199" t="s">
        <v>488</v>
      </c>
      <c r="AB1199" t="s">
        <v>912</v>
      </c>
    </row>
    <row r="1200" spans="1:28" x14ac:dyDescent="0.2">
      <c r="A1200" t="s">
        <v>488</v>
      </c>
      <c r="B1200" t="s">
        <v>571</v>
      </c>
      <c r="C1200">
        <v>100511</v>
      </c>
      <c r="D1200">
        <v>100511</v>
      </c>
      <c r="E1200">
        <v>1</v>
      </c>
      <c r="F1200" t="s">
        <v>481</v>
      </c>
      <c r="I1200" t="s">
        <v>67</v>
      </c>
      <c r="J1200">
        <v>249</v>
      </c>
      <c r="K1200" s="1">
        <v>0.60799999999999998</v>
      </c>
      <c r="L1200" t="s">
        <v>509</v>
      </c>
      <c r="M1200" t="s">
        <v>1230</v>
      </c>
      <c r="N1200">
        <v>804</v>
      </c>
      <c r="O1200" t="s">
        <v>502</v>
      </c>
      <c r="P1200" t="s">
        <v>494</v>
      </c>
      <c r="Q1200">
        <v>0</v>
      </c>
      <c r="R1200">
        <v>3</v>
      </c>
      <c r="T1200" t="s">
        <v>911</v>
      </c>
      <c r="X1200" t="s">
        <v>70</v>
      </c>
      <c r="Y1200" s="1">
        <v>0.39100000000000001</v>
      </c>
      <c r="Z1200" t="s">
        <v>504</v>
      </c>
      <c r="AA1200" t="s">
        <v>488</v>
      </c>
      <c r="AB1200" t="s">
        <v>912</v>
      </c>
    </row>
    <row r="1201" spans="1:28" x14ac:dyDescent="0.2">
      <c r="A1201" t="s">
        <v>504</v>
      </c>
      <c r="B1201" t="s">
        <v>571</v>
      </c>
      <c r="C1201">
        <v>100514</v>
      </c>
      <c r="D1201">
        <v>100514</v>
      </c>
      <c r="E1201">
        <v>1</v>
      </c>
      <c r="F1201" t="s">
        <v>481</v>
      </c>
      <c r="I1201" t="s">
        <v>67</v>
      </c>
      <c r="J1201">
        <v>246</v>
      </c>
      <c r="K1201" s="1">
        <v>0.59699999999999998</v>
      </c>
      <c r="L1201" t="s">
        <v>505</v>
      </c>
      <c r="M1201" t="s">
        <v>1254</v>
      </c>
      <c r="N1201">
        <v>812</v>
      </c>
      <c r="O1201" t="s">
        <v>502</v>
      </c>
      <c r="P1201" t="s">
        <v>494</v>
      </c>
      <c r="Q1201">
        <v>0</v>
      </c>
      <c r="R1201">
        <v>3</v>
      </c>
      <c r="T1201" t="s">
        <v>911</v>
      </c>
      <c r="X1201" t="s">
        <v>70</v>
      </c>
      <c r="Y1201" s="1">
        <v>0.39900000000000002</v>
      </c>
      <c r="Z1201" t="s">
        <v>488</v>
      </c>
      <c r="AA1201" t="s">
        <v>504</v>
      </c>
      <c r="AB1201" t="s">
        <v>912</v>
      </c>
    </row>
    <row r="1202" spans="1:28" x14ac:dyDescent="0.2">
      <c r="A1202" t="s">
        <v>504</v>
      </c>
      <c r="B1202" t="s">
        <v>571</v>
      </c>
      <c r="C1202">
        <v>100567</v>
      </c>
      <c r="D1202">
        <v>100567</v>
      </c>
      <c r="E1202">
        <v>1</v>
      </c>
      <c r="F1202" t="s">
        <v>481</v>
      </c>
      <c r="H1202" t="s">
        <v>1255</v>
      </c>
      <c r="I1202" t="s">
        <v>67</v>
      </c>
      <c r="J1202">
        <v>193</v>
      </c>
      <c r="K1202" s="1">
        <v>0.27800000000000002</v>
      </c>
      <c r="L1202" t="s">
        <v>505</v>
      </c>
      <c r="M1202" t="s">
        <v>1256</v>
      </c>
      <c r="N1202">
        <v>930</v>
      </c>
      <c r="O1202" t="s">
        <v>502</v>
      </c>
      <c r="P1202" t="s">
        <v>486</v>
      </c>
      <c r="Q1202" s="3">
        <v>1.5000000000000001E-20</v>
      </c>
      <c r="R1202">
        <v>1</v>
      </c>
      <c r="T1202" t="s">
        <v>911</v>
      </c>
      <c r="X1202" t="s">
        <v>70</v>
      </c>
      <c r="Y1202" s="1">
        <v>0.72</v>
      </c>
      <c r="Z1202" t="s">
        <v>488</v>
      </c>
      <c r="AA1202" t="s">
        <v>504</v>
      </c>
      <c r="AB1202" t="s">
        <v>912</v>
      </c>
    </row>
    <row r="1203" spans="1:28" x14ac:dyDescent="0.2">
      <c r="A1203" t="s">
        <v>504</v>
      </c>
      <c r="B1203" t="s">
        <v>571</v>
      </c>
      <c r="C1203">
        <v>100592</v>
      </c>
      <c r="D1203">
        <v>100592</v>
      </c>
      <c r="E1203">
        <v>1</v>
      </c>
      <c r="F1203" t="s">
        <v>481</v>
      </c>
      <c r="I1203" t="s">
        <v>67</v>
      </c>
      <c r="J1203">
        <v>168</v>
      </c>
      <c r="K1203" s="1">
        <v>0.32200000000000001</v>
      </c>
      <c r="L1203" t="s">
        <v>505</v>
      </c>
      <c r="M1203" t="s">
        <v>1231</v>
      </c>
      <c r="N1203">
        <v>1034</v>
      </c>
      <c r="O1203" t="s">
        <v>502</v>
      </c>
      <c r="P1203" t="s">
        <v>494</v>
      </c>
      <c r="Q1203" s="3">
        <v>1.2999999999999999E-60</v>
      </c>
      <c r="R1203">
        <v>3</v>
      </c>
      <c r="T1203" t="s">
        <v>911</v>
      </c>
      <c r="X1203" t="s">
        <v>70</v>
      </c>
      <c r="Y1203" s="1">
        <v>0.67700000000000005</v>
      </c>
      <c r="Z1203" t="s">
        <v>488</v>
      </c>
      <c r="AA1203" t="s">
        <v>504</v>
      </c>
      <c r="AB1203" t="s">
        <v>912</v>
      </c>
    </row>
    <row r="1204" spans="1:28" x14ac:dyDescent="0.2">
      <c r="A1204" t="s">
        <v>1257</v>
      </c>
      <c r="B1204" t="s">
        <v>571</v>
      </c>
      <c r="C1204">
        <v>100595</v>
      </c>
      <c r="D1204">
        <v>100597</v>
      </c>
      <c r="E1204">
        <v>2</v>
      </c>
      <c r="F1204" t="s">
        <v>481</v>
      </c>
      <c r="I1204" t="s">
        <v>67</v>
      </c>
      <c r="J1204">
        <v>163</v>
      </c>
      <c r="K1204" t="s">
        <v>1421</v>
      </c>
      <c r="L1204" t="s">
        <v>1258</v>
      </c>
      <c r="M1204" t="s">
        <v>1259</v>
      </c>
      <c r="N1204" t="s">
        <v>1422</v>
      </c>
      <c r="O1204" t="s">
        <v>486</v>
      </c>
      <c r="P1204" t="s">
        <v>494</v>
      </c>
      <c r="Q1204">
        <v>0</v>
      </c>
      <c r="R1204">
        <v>1</v>
      </c>
      <c r="T1204" t="s">
        <v>911</v>
      </c>
      <c r="X1204" t="s">
        <v>70</v>
      </c>
      <c r="Z1204" t="s">
        <v>1260</v>
      </c>
      <c r="AA1204" t="s">
        <v>1257</v>
      </c>
      <c r="AB1204" t="s">
        <v>912</v>
      </c>
    </row>
    <row r="1205" spans="1:28" x14ac:dyDescent="0.2">
      <c r="A1205" t="s">
        <v>504</v>
      </c>
      <c r="B1205" t="s">
        <v>571</v>
      </c>
      <c r="C1205">
        <v>100610</v>
      </c>
      <c r="D1205">
        <v>100610</v>
      </c>
      <c r="E1205">
        <v>1</v>
      </c>
      <c r="F1205" t="s">
        <v>481</v>
      </c>
      <c r="I1205" t="s">
        <v>67</v>
      </c>
      <c r="J1205">
        <v>150</v>
      </c>
      <c r="K1205" s="1">
        <v>0.46600000000000003</v>
      </c>
      <c r="L1205" t="s">
        <v>505</v>
      </c>
      <c r="M1205" t="s">
        <v>1261</v>
      </c>
      <c r="N1205">
        <v>1046</v>
      </c>
      <c r="O1205" t="s">
        <v>502</v>
      </c>
      <c r="P1205" t="s">
        <v>494</v>
      </c>
      <c r="Q1205">
        <v>0</v>
      </c>
      <c r="R1205">
        <v>3</v>
      </c>
      <c r="T1205" t="s">
        <v>911</v>
      </c>
      <c r="X1205" t="s">
        <v>70</v>
      </c>
      <c r="Y1205" s="1">
        <v>0.53300000000000003</v>
      </c>
      <c r="Z1205" t="s">
        <v>488</v>
      </c>
      <c r="AA1205" t="s">
        <v>504</v>
      </c>
      <c r="AB1205" t="s">
        <v>912</v>
      </c>
    </row>
    <row r="1206" spans="1:28" x14ac:dyDescent="0.2">
      <c r="A1206" t="s">
        <v>488</v>
      </c>
      <c r="B1206" t="s">
        <v>571</v>
      </c>
      <c r="C1206">
        <v>100662</v>
      </c>
      <c r="D1206">
        <v>100662</v>
      </c>
      <c r="E1206">
        <v>1</v>
      </c>
      <c r="F1206" t="s">
        <v>481</v>
      </c>
      <c r="H1206" t="s">
        <v>1262</v>
      </c>
      <c r="I1206" t="s">
        <v>67</v>
      </c>
      <c r="J1206">
        <v>98</v>
      </c>
      <c r="K1206" s="1">
        <v>0.76</v>
      </c>
      <c r="L1206" t="s">
        <v>509</v>
      </c>
      <c r="M1206" t="s">
        <v>1263</v>
      </c>
      <c r="N1206">
        <v>895</v>
      </c>
      <c r="O1206" t="s">
        <v>502</v>
      </c>
      <c r="P1206" t="s">
        <v>486</v>
      </c>
      <c r="Q1206">
        <v>0</v>
      </c>
      <c r="R1206">
        <v>2</v>
      </c>
      <c r="T1206" t="s">
        <v>911</v>
      </c>
      <c r="X1206" t="s">
        <v>70</v>
      </c>
      <c r="Y1206" s="1">
        <v>0.24</v>
      </c>
      <c r="Z1206" t="s">
        <v>504</v>
      </c>
      <c r="AA1206" t="s">
        <v>488</v>
      </c>
      <c r="AB1206" t="s">
        <v>912</v>
      </c>
    </row>
    <row r="1207" spans="1:28" x14ac:dyDescent="0.2">
      <c r="A1207" t="s">
        <v>503</v>
      </c>
      <c r="B1207" t="s">
        <v>571</v>
      </c>
      <c r="C1207">
        <v>100676</v>
      </c>
      <c r="D1207">
        <v>100676</v>
      </c>
      <c r="E1207">
        <v>1</v>
      </c>
      <c r="F1207" t="s">
        <v>481</v>
      </c>
      <c r="I1207" t="s">
        <v>67</v>
      </c>
      <c r="J1207">
        <v>84</v>
      </c>
      <c r="K1207" s="1">
        <v>0.73399999999999999</v>
      </c>
      <c r="L1207" t="s">
        <v>511</v>
      </c>
      <c r="M1207" t="s">
        <v>1214</v>
      </c>
      <c r="N1207">
        <v>828</v>
      </c>
      <c r="O1207" t="s">
        <v>502</v>
      </c>
      <c r="P1207" t="s">
        <v>494</v>
      </c>
      <c r="Q1207" s="3">
        <v>7.1999999999999998E-241</v>
      </c>
      <c r="R1207">
        <v>3</v>
      </c>
      <c r="T1207" t="s">
        <v>911</v>
      </c>
      <c r="X1207" t="s">
        <v>70</v>
      </c>
      <c r="Y1207" s="1">
        <v>0.26400000000000001</v>
      </c>
      <c r="Z1207" t="s">
        <v>480</v>
      </c>
      <c r="AA1207" t="s">
        <v>503</v>
      </c>
      <c r="AB1207" t="s">
        <v>912</v>
      </c>
    </row>
    <row r="1208" spans="1:28" x14ac:dyDescent="0.2">
      <c r="A1208" t="s">
        <v>504</v>
      </c>
      <c r="B1208" t="s">
        <v>571</v>
      </c>
      <c r="C1208">
        <v>100689</v>
      </c>
      <c r="D1208">
        <v>100689</v>
      </c>
      <c r="E1208">
        <v>1</v>
      </c>
      <c r="F1208" t="s">
        <v>481</v>
      </c>
      <c r="H1208" t="s">
        <v>1264</v>
      </c>
      <c r="I1208" t="s">
        <v>67</v>
      </c>
      <c r="J1208">
        <v>71</v>
      </c>
      <c r="K1208" s="1">
        <v>0.373</v>
      </c>
      <c r="L1208" t="s">
        <v>505</v>
      </c>
      <c r="M1208" t="s">
        <v>1265</v>
      </c>
      <c r="N1208">
        <v>765</v>
      </c>
      <c r="O1208" t="s">
        <v>502</v>
      </c>
      <c r="P1208" t="s">
        <v>486</v>
      </c>
      <c r="Q1208" s="3">
        <v>8E-14</v>
      </c>
      <c r="R1208">
        <v>2</v>
      </c>
      <c r="T1208" t="s">
        <v>911</v>
      </c>
      <c r="X1208" t="s">
        <v>70</v>
      </c>
      <c r="Y1208" s="1">
        <v>0.625</v>
      </c>
      <c r="Z1208" t="s">
        <v>488</v>
      </c>
      <c r="AA1208" t="s">
        <v>504</v>
      </c>
      <c r="AB1208" t="s">
        <v>912</v>
      </c>
    </row>
    <row r="1209" spans="1:28" x14ac:dyDescent="0.2">
      <c r="A1209" t="s">
        <v>504</v>
      </c>
      <c r="B1209" t="s">
        <v>571</v>
      </c>
      <c r="C1209">
        <v>100692</v>
      </c>
      <c r="D1209">
        <v>100692</v>
      </c>
      <c r="E1209">
        <v>1</v>
      </c>
      <c r="F1209" t="s">
        <v>481</v>
      </c>
      <c r="H1209" t="s">
        <v>1266</v>
      </c>
      <c r="I1209" t="s">
        <v>67</v>
      </c>
      <c r="J1209">
        <v>68</v>
      </c>
      <c r="K1209" s="1">
        <v>0.33200000000000002</v>
      </c>
      <c r="L1209" t="s">
        <v>505</v>
      </c>
      <c r="M1209" t="s">
        <v>1267</v>
      </c>
      <c r="N1209">
        <v>738</v>
      </c>
      <c r="O1209" t="s">
        <v>502</v>
      </c>
      <c r="P1209" t="s">
        <v>486</v>
      </c>
      <c r="Q1209" s="3">
        <v>2.9000000000000001E-31</v>
      </c>
      <c r="R1209">
        <v>2</v>
      </c>
      <c r="T1209" t="s">
        <v>911</v>
      </c>
      <c r="X1209" t="s">
        <v>70</v>
      </c>
      <c r="Y1209" s="1">
        <v>0.66800000000000004</v>
      </c>
      <c r="Z1209" t="s">
        <v>488</v>
      </c>
      <c r="AA1209" t="s">
        <v>504</v>
      </c>
      <c r="AB1209" t="s">
        <v>912</v>
      </c>
    </row>
    <row r="1210" spans="1:28" x14ac:dyDescent="0.2">
      <c r="A1210" t="s">
        <v>504</v>
      </c>
      <c r="B1210" t="s">
        <v>571</v>
      </c>
      <c r="C1210">
        <v>106798</v>
      </c>
      <c r="D1210">
        <v>106798</v>
      </c>
      <c r="E1210">
        <v>1</v>
      </c>
      <c r="F1210" t="s">
        <v>481</v>
      </c>
      <c r="H1210" t="s">
        <v>549</v>
      </c>
      <c r="I1210" t="s">
        <v>958</v>
      </c>
      <c r="J1210">
        <v>262</v>
      </c>
      <c r="K1210" s="1">
        <v>0.23499999999999999</v>
      </c>
      <c r="L1210" t="s">
        <v>525</v>
      </c>
      <c r="M1210" t="s">
        <v>550</v>
      </c>
      <c r="N1210">
        <v>183</v>
      </c>
      <c r="O1210" t="s">
        <v>485</v>
      </c>
      <c r="P1210" t="s">
        <v>486</v>
      </c>
      <c r="Q1210" s="3">
        <v>7.3E-29</v>
      </c>
      <c r="R1210">
        <v>1</v>
      </c>
      <c r="T1210" t="s">
        <v>961</v>
      </c>
      <c r="W1210" t="s">
        <v>964</v>
      </c>
      <c r="X1210" t="s">
        <v>965</v>
      </c>
      <c r="Y1210" s="1">
        <v>0.76500000000000001</v>
      </c>
      <c r="Z1210" t="s">
        <v>480</v>
      </c>
      <c r="AA1210" t="s">
        <v>504</v>
      </c>
      <c r="AB1210" t="s">
        <v>966</v>
      </c>
    </row>
    <row r="1211" spans="1:28" x14ac:dyDescent="0.2">
      <c r="A1211" t="s">
        <v>503</v>
      </c>
      <c r="B1211" t="s">
        <v>571</v>
      </c>
      <c r="C1211">
        <v>108903</v>
      </c>
      <c r="D1211">
        <v>108903</v>
      </c>
      <c r="E1211">
        <v>1</v>
      </c>
      <c r="F1211" t="s">
        <v>481</v>
      </c>
      <c r="I1211" t="s">
        <v>779</v>
      </c>
      <c r="J1211">
        <v>171</v>
      </c>
      <c r="K1211" s="1">
        <v>0.56999999999999995</v>
      </c>
      <c r="L1211" t="s">
        <v>511</v>
      </c>
      <c r="M1211" t="s">
        <v>1233</v>
      </c>
      <c r="N1211">
        <v>546</v>
      </c>
      <c r="O1211" t="s">
        <v>502</v>
      </c>
      <c r="P1211" t="s">
        <v>494</v>
      </c>
      <c r="Q1211" s="3">
        <v>4.8000000000000001E-16</v>
      </c>
      <c r="R1211">
        <v>3</v>
      </c>
      <c r="T1211" t="s">
        <v>815</v>
      </c>
      <c r="X1211" t="s">
        <v>782</v>
      </c>
      <c r="Y1211" s="1">
        <v>0.42899999999999999</v>
      </c>
      <c r="Z1211" t="s">
        <v>480</v>
      </c>
      <c r="AA1211" t="s">
        <v>503</v>
      </c>
      <c r="AB1211" t="s">
        <v>817</v>
      </c>
    </row>
    <row r="1212" spans="1:28" x14ac:dyDescent="0.2">
      <c r="A1212" t="s">
        <v>503</v>
      </c>
      <c r="B1212" t="s">
        <v>571</v>
      </c>
      <c r="C1212">
        <v>109873</v>
      </c>
      <c r="D1212">
        <v>109873</v>
      </c>
      <c r="E1212">
        <v>1</v>
      </c>
      <c r="F1212" t="s">
        <v>481</v>
      </c>
      <c r="K1212" s="1">
        <v>0.41299999999999998</v>
      </c>
      <c r="L1212" t="s">
        <v>528</v>
      </c>
      <c r="N1212">
        <v>375</v>
      </c>
      <c r="O1212" t="s">
        <v>485</v>
      </c>
      <c r="Q1212" s="3">
        <v>4.7999999999999997E-12</v>
      </c>
      <c r="Y1212" s="1">
        <v>0.58699999999999997</v>
      </c>
      <c r="Z1212" t="s">
        <v>488</v>
      </c>
      <c r="AA1212" t="s">
        <v>503</v>
      </c>
    </row>
    <row r="1213" spans="1:28" x14ac:dyDescent="0.2">
      <c r="A1213" t="s">
        <v>480</v>
      </c>
      <c r="B1213" t="s">
        <v>571</v>
      </c>
      <c r="C1213">
        <v>109877</v>
      </c>
      <c r="D1213">
        <v>109877</v>
      </c>
      <c r="E1213">
        <v>1</v>
      </c>
      <c r="F1213" t="s">
        <v>481</v>
      </c>
      <c r="K1213" s="1">
        <v>0.44600000000000001</v>
      </c>
      <c r="L1213" t="s">
        <v>501</v>
      </c>
      <c r="N1213">
        <v>406</v>
      </c>
      <c r="O1213" t="s">
        <v>502</v>
      </c>
      <c r="Q1213" s="3">
        <v>1.3999999999999999E-17</v>
      </c>
      <c r="Y1213" s="1">
        <v>0.54900000000000004</v>
      </c>
      <c r="Z1213" t="s">
        <v>503</v>
      </c>
      <c r="AA1213" t="s">
        <v>480</v>
      </c>
    </row>
    <row r="1214" spans="1:28" x14ac:dyDescent="0.2">
      <c r="A1214" t="s">
        <v>488</v>
      </c>
      <c r="B1214" t="s">
        <v>571</v>
      </c>
      <c r="C1214">
        <v>109907</v>
      </c>
      <c r="D1214">
        <v>109907</v>
      </c>
      <c r="E1214">
        <v>1</v>
      </c>
      <c r="F1214" t="s">
        <v>481</v>
      </c>
      <c r="K1214" s="1">
        <v>0.60799999999999998</v>
      </c>
      <c r="L1214" t="s">
        <v>509</v>
      </c>
      <c r="N1214">
        <v>600</v>
      </c>
      <c r="O1214" t="s">
        <v>502</v>
      </c>
      <c r="Q1214" s="3">
        <v>1.1E-237</v>
      </c>
      <c r="Y1214" s="1">
        <v>0.39200000000000002</v>
      </c>
      <c r="Z1214" t="s">
        <v>504</v>
      </c>
      <c r="AA1214" t="s">
        <v>488</v>
      </c>
    </row>
    <row r="1215" spans="1:28" x14ac:dyDescent="0.2">
      <c r="A1215" t="s">
        <v>480</v>
      </c>
      <c r="B1215" t="s">
        <v>571</v>
      </c>
      <c r="C1215">
        <v>109910</v>
      </c>
      <c r="D1215">
        <v>109910</v>
      </c>
      <c r="E1215">
        <v>1</v>
      </c>
      <c r="F1215" t="s">
        <v>481</v>
      </c>
      <c r="K1215" s="1">
        <v>0.61799999999999999</v>
      </c>
      <c r="L1215" t="s">
        <v>501</v>
      </c>
      <c r="N1215">
        <v>618</v>
      </c>
      <c r="O1215" t="s">
        <v>502</v>
      </c>
      <c r="Q1215" s="3">
        <v>2.1999999999999999E-252</v>
      </c>
      <c r="Y1215" s="1">
        <v>0.38</v>
      </c>
      <c r="Z1215" t="s">
        <v>503</v>
      </c>
      <c r="AA1215" t="s">
        <v>480</v>
      </c>
    </row>
    <row r="1216" spans="1:28" x14ac:dyDescent="0.2">
      <c r="A1216" t="s">
        <v>1140</v>
      </c>
      <c r="B1216" t="s">
        <v>571</v>
      </c>
      <c r="C1216">
        <v>109912</v>
      </c>
      <c r="D1216">
        <v>109913</v>
      </c>
      <c r="E1216">
        <v>2</v>
      </c>
      <c r="F1216" t="s">
        <v>481</v>
      </c>
      <c r="K1216" t="s">
        <v>1423</v>
      </c>
      <c r="L1216" t="s">
        <v>1269</v>
      </c>
      <c r="N1216" t="s">
        <v>1424</v>
      </c>
      <c r="O1216" t="s">
        <v>486</v>
      </c>
      <c r="Q1216" s="3">
        <v>2.1999999999999999E-267</v>
      </c>
      <c r="Z1216" t="s">
        <v>496</v>
      </c>
      <c r="AA1216" t="s">
        <v>1140</v>
      </c>
    </row>
    <row r="1217" spans="1:28" x14ac:dyDescent="0.2">
      <c r="A1217" t="s">
        <v>503</v>
      </c>
      <c r="B1217" t="s">
        <v>571</v>
      </c>
      <c r="C1217">
        <v>109932</v>
      </c>
      <c r="D1217">
        <v>109932</v>
      </c>
      <c r="E1217">
        <v>1</v>
      </c>
      <c r="F1217" t="s">
        <v>481</v>
      </c>
      <c r="K1217" s="1">
        <v>0.69799999999999995</v>
      </c>
      <c r="L1217" t="s">
        <v>511</v>
      </c>
      <c r="N1217">
        <v>752</v>
      </c>
      <c r="O1217" t="s">
        <v>502</v>
      </c>
      <c r="Q1217">
        <v>0</v>
      </c>
      <c r="Y1217" s="1">
        <v>0.29699999999999999</v>
      </c>
      <c r="Z1217" t="s">
        <v>480</v>
      </c>
      <c r="AA1217" t="s">
        <v>503</v>
      </c>
    </row>
    <row r="1218" spans="1:28" x14ac:dyDescent="0.2">
      <c r="A1218" t="s">
        <v>504</v>
      </c>
      <c r="B1218" t="s">
        <v>571</v>
      </c>
      <c r="C1218">
        <v>109946</v>
      </c>
      <c r="D1218">
        <v>109946</v>
      </c>
      <c r="E1218">
        <v>1</v>
      </c>
      <c r="F1218" t="s">
        <v>481</v>
      </c>
      <c r="K1218" s="1">
        <v>0.68700000000000006</v>
      </c>
      <c r="L1218" t="s">
        <v>505</v>
      </c>
      <c r="N1218">
        <v>884</v>
      </c>
      <c r="O1218" t="s">
        <v>502</v>
      </c>
      <c r="Q1218">
        <v>0</v>
      </c>
      <c r="Y1218" s="1">
        <v>0.313</v>
      </c>
      <c r="Z1218" t="s">
        <v>488</v>
      </c>
      <c r="AA1218" t="s">
        <v>504</v>
      </c>
    </row>
    <row r="1219" spans="1:28" x14ac:dyDescent="0.2">
      <c r="A1219" t="s">
        <v>503</v>
      </c>
      <c r="B1219" t="s">
        <v>571</v>
      </c>
      <c r="C1219">
        <v>109983</v>
      </c>
      <c r="D1219">
        <v>109983</v>
      </c>
      <c r="E1219">
        <v>1</v>
      </c>
      <c r="F1219" t="s">
        <v>481</v>
      </c>
      <c r="K1219" s="1">
        <v>0.79100000000000004</v>
      </c>
      <c r="L1219" t="s">
        <v>511</v>
      </c>
      <c r="N1219">
        <v>1071</v>
      </c>
      <c r="O1219" t="s">
        <v>502</v>
      </c>
      <c r="Q1219">
        <v>0</v>
      </c>
      <c r="Y1219" s="1">
        <v>0.20699999999999999</v>
      </c>
      <c r="Z1219" t="s">
        <v>480</v>
      </c>
      <c r="AA1219" t="s">
        <v>503</v>
      </c>
    </row>
    <row r="1220" spans="1:28" x14ac:dyDescent="0.2">
      <c r="A1220" t="s">
        <v>488</v>
      </c>
      <c r="B1220" t="s">
        <v>571</v>
      </c>
      <c r="C1220">
        <v>110013</v>
      </c>
      <c r="D1220">
        <v>110013</v>
      </c>
      <c r="E1220">
        <v>1</v>
      </c>
      <c r="F1220" t="s">
        <v>481</v>
      </c>
      <c r="K1220" s="1">
        <v>0.83399999999999996</v>
      </c>
      <c r="L1220" t="s">
        <v>509</v>
      </c>
      <c r="N1220">
        <v>1161</v>
      </c>
      <c r="O1220" t="s">
        <v>502</v>
      </c>
      <c r="Q1220">
        <v>0</v>
      </c>
      <c r="Y1220" s="1">
        <v>0.16500000000000001</v>
      </c>
      <c r="Z1220" t="s">
        <v>504</v>
      </c>
      <c r="AA1220" t="s">
        <v>488</v>
      </c>
    </row>
    <row r="1221" spans="1:28" x14ac:dyDescent="0.2">
      <c r="A1221" t="s">
        <v>503</v>
      </c>
      <c r="B1221" t="s">
        <v>571</v>
      </c>
      <c r="C1221">
        <v>110019</v>
      </c>
      <c r="D1221">
        <v>110019</v>
      </c>
      <c r="E1221">
        <v>1</v>
      </c>
      <c r="F1221" t="s">
        <v>481</v>
      </c>
      <c r="K1221" s="1">
        <v>0.84</v>
      </c>
      <c r="L1221" t="s">
        <v>511</v>
      </c>
      <c r="N1221">
        <v>1139</v>
      </c>
      <c r="O1221" t="s">
        <v>502</v>
      </c>
      <c r="Q1221">
        <v>0</v>
      </c>
      <c r="Y1221" s="1">
        <v>0.16</v>
      </c>
      <c r="Z1221" t="s">
        <v>480</v>
      </c>
      <c r="AA1221" t="s">
        <v>503</v>
      </c>
    </row>
    <row r="1222" spans="1:28" x14ac:dyDescent="0.2">
      <c r="A1222" t="s">
        <v>503</v>
      </c>
      <c r="B1222" t="s">
        <v>571</v>
      </c>
      <c r="C1222">
        <v>110045</v>
      </c>
      <c r="D1222">
        <v>110044</v>
      </c>
      <c r="E1222">
        <v>0</v>
      </c>
      <c r="F1222" t="s">
        <v>481</v>
      </c>
      <c r="K1222" s="1">
        <v>0.78700000000000003</v>
      </c>
      <c r="L1222" t="s">
        <v>1271</v>
      </c>
      <c r="N1222">
        <v>1239</v>
      </c>
      <c r="O1222" t="s">
        <v>558</v>
      </c>
      <c r="Q1222">
        <v>0</v>
      </c>
      <c r="AA1222" t="s">
        <v>503</v>
      </c>
    </row>
    <row r="1223" spans="1:28" x14ac:dyDescent="0.2">
      <c r="A1223" t="s">
        <v>488</v>
      </c>
      <c r="B1223" t="s">
        <v>571</v>
      </c>
      <c r="C1223">
        <v>110049</v>
      </c>
      <c r="D1223">
        <v>110049</v>
      </c>
      <c r="E1223">
        <v>1</v>
      </c>
      <c r="F1223" t="s">
        <v>481</v>
      </c>
      <c r="K1223" s="1">
        <v>0.82599999999999996</v>
      </c>
      <c r="L1223" t="s">
        <v>1155</v>
      </c>
      <c r="N1223">
        <v>1239</v>
      </c>
      <c r="O1223" t="s">
        <v>485</v>
      </c>
      <c r="Q1223">
        <v>0</v>
      </c>
      <c r="Y1223" s="1">
        <v>0.17399999999999999</v>
      </c>
      <c r="Z1223" t="s">
        <v>503</v>
      </c>
      <c r="AA1223" t="s">
        <v>488</v>
      </c>
    </row>
    <row r="1224" spans="1:28" x14ac:dyDescent="0.2">
      <c r="A1224" t="s">
        <v>480</v>
      </c>
      <c r="B1224" t="s">
        <v>571</v>
      </c>
      <c r="C1224">
        <v>110175</v>
      </c>
      <c r="D1224">
        <v>110175</v>
      </c>
      <c r="E1224">
        <v>1</v>
      </c>
      <c r="F1224" t="s">
        <v>481</v>
      </c>
      <c r="I1224" t="s">
        <v>67</v>
      </c>
      <c r="J1224">
        <v>108</v>
      </c>
      <c r="K1224" s="1">
        <v>0.82499999999999996</v>
      </c>
      <c r="L1224" t="s">
        <v>501</v>
      </c>
      <c r="M1224" t="s">
        <v>1425</v>
      </c>
      <c r="N1224">
        <v>1312</v>
      </c>
      <c r="O1224" t="s">
        <v>502</v>
      </c>
      <c r="P1224" t="s">
        <v>494</v>
      </c>
      <c r="Q1224">
        <v>0</v>
      </c>
      <c r="R1224">
        <v>3</v>
      </c>
      <c r="T1224" t="s">
        <v>1101</v>
      </c>
      <c r="X1224" t="s">
        <v>70</v>
      </c>
      <c r="Y1224" s="1">
        <v>0.17499999999999999</v>
      </c>
      <c r="Z1224" t="s">
        <v>503</v>
      </c>
      <c r="AA1224" t="s">
        <v>480</v>
      </c>
      <c r="AB1224" t="s">
        <v>1103</v>
      </c>
    </row>
    <row r="1225" spans="1:28" x14ac:dyDescent="0.2">
      <c r="A1225" t="s">
        <v>488</v>
      </c>
      <c r="B1225" t="s">
        <v>571</v>
      </c>
      <c r="C1225">
        <v>110178</v>
      </c>
      <c r="D1225">
        <v>110178</v>
      </c>
      <c r="E1225">
        <v>1</v>
      </c>
      <c r="F1225" t="s">
        <v>481</v>
      </c>
      <c r="I1225" t="s">
        <v>67</v>
      </c>
      <c r="J1225">
        <v>111</v>
      </c>
      <c r="K1225" s="1">
        <v>0.82899999999999996</v>
      </c>
      <c r="L1225" t="s">
        <v>509</v>
      </c>
      <c r="M1225" t="s">
        <v>1208</v>
      </c>
      <c r="N1225">
        <v>1315</v>
      </c>
      <c r="O1225" t="s">
        <v>502</v>
      </c>
      <c r="P1225" t="s">
        <v>494</v>
      </c>
      <c r="Q1225">
        <v>0</v>
      </c>
      <c r="R1225">
        <v>3</v>
      </c>
      <c r="T1225" t="s">
        <v>1101</v>
      </c>
      <c r="X1225" t="s">
        <v>70</v>
      </c>
      <c r="Y1225" s="1">
        <v>0.17</v>
      </c>
      <c r="Z1225" t="s">
        <v>504</v>
      </c>
      <c r="AA1225" t="s">
        <v>488</v>
      </c>
      <c r="AB1225" t="s">
        <v>1103</v>
      </c>
    </row>
    <row r="1226" spans="1:28" x14ac:dyDescent="0.2">
      <c r="A1226" t="s">
        <v>504</v>
      </c>
      <c r="B1226" t="s">
        <v>571</v>
      </c>
      <c r="C1226">
        <v>110193</v>
      </c>
      <c r="D1226">
        <v>110193</v>
      </c>
      <c r="E1226">
        <v>1</v>
      </c>
      <c r="F1226" t="s">
        <v>481</v>
      </c>
      <c r="I1226" t="s">
        <v>67</v>
      </c>
      <c r="J1226">
        <v>126</v>
      </c>
      <c r="K1226" s="1">
        <v>0.82699999999999996</v>
      </c>
      <c r="L1226" t="s">
        <v>505</v>
      </c>
      <c r="M1226" t="s">
        <v>1327</v>
      </c>
      <c r="N1226">
        <v>1313</v>
      </c>
      <c r="O1226" t="s">
        <v>502</v>
      </c>
      <c r="P1226" t="s">
        <v>494</v>
      </c>
      <c r="Q1226">
        <v>0</v>
      </c>
      <c r="R1226">
        <v>3</v>
      </c>
      <c r="T1226" t="s">
        <v>1101</v>
      </c>
      <c r="X1226" t="s">
        <v>70</v>
      </c>
      <c r="Y1226" s="1">
        <v>0.17199999999999999</v>
      </c>
      <c r="Z1226" t="s">
        <v>488</v>
      </c>
      <c r="AA1226" t="s">
        <v>504</v>
      </c>
      <c r="AB1226" t="s">
        <v>1103</v>
      </c>
    </row>
    <row r="1227" spans="1:28" x14ac:dyDescent="0.2">
      <c r="A1227" t="s">
        <v>504</v>
      </c>
      <c r="B1227" t="s">
        <v>571</v>
      </c>
      <c r="C1227">
        <v>110205</v>
      </c>
      <c r="D1227">
        <v>110205</v>
      </c>
      <c r="E1227">
        <v>1</v>
      </c>
      <c r="F1227" t="s">
        <v>481</v>
      </c>
      <c r="I1227" t="s">
        <v>67</v>
      </c>
      <c r="J1227">
        <v>138</v>
      </c>
      <c r="K1227" s="1">
        <v>0.82399999999999995</v>
      </c>
      <c r="L1227" t="s">
        <v>525</v>
      </c>
      <c r="M1227" t="s">
        <v>1351</v>
      </c>
      <c r="N1227">
        <v>1348</v>
      </c>
      <c r="O1227" t="s">
        <v>485</v>
      </c>
      <c r="P1227" t="s">
        <v>494</v>
      </c>
      <c r="Q1227">
        <v>0</v>
      </c>
      <c r="R1227">
        <v>3</v>
      </c>
      <c r="T1227" t="s">
        <v>1101</v>
      </c>
      <c r="X1227" t="s">
        <v>70</v>
      </c>
      <c r="Y1227" s="1">
        <v>0.17399999999999999</v>
      </c>
      <c r="Z1227" t="s">
        <v>480</v>
      </c>
      <c r="AA1227" t="s">
        <v>504</v>
      </c>
      <c r="AB1227" t="s">
        <v>1103</v>
      </c>
    </row>
    <row r="1228" spans="1:28" x14ac:dyDescent="0.2">
      <c r="A1228" t="s">
        <v>503</v>
      </c>
      <c r="B1228" t="s">
        <v>571</v>
      </c>
      <c r="C1228">
        <v>110221</v>
      </c>
      <c r="D1228">
        <v>110221</v>
      </c>
      <c r="E1228">
        <v>1</v>
      </c>
      <c r="F1228" t="s">
        <v>481</v>
      </c>
      <c r="H1228" t="s">
        <v>1426</v>
      </c>
      <c r="I1228" t="s">
        <v>67</v>
      </c>
      <c r="J1228">
        <v>154</v>
      </c>
      <c r="K1228" s="1">
        <v>0.83199999999999996</v>
      </c>
      <c r="L1228" t="s">
        <v>528</v>
      </c>
      <c r="M1228" t="s">
        <v>1427</v>
      </c>
      <c r="N1228">
        <v>1332</v>
      </c>
      <c r="O1228" t="s">
        <v>485</v>
      </c>
      <c r="P1228" t="s">
        <v>486</v>
      </c>
      <c r="Q1228">
        <v>0</v>
      </c>
      <c r="R1228">
        <v>1</v>
      </c>
      <c r="T1228" t="s">
        <v>1101</v>
      </c>
      <c r="X1228" t="s">
        <v>70</v>
      </c>
      <c r="Y1228" s="1">
        <v>0.16700000000000001</v>
      </c>
      <c r="Z1228" t="s">
        <v>488</v>
      </c>
      <c r="AA1228" t="s">
        <v>503</v>
      </c>
      <c r="AB1228" t="s">
        <v>1103</v>
      </c>
    </row>
    <row r="1229" spans="1:28" x14ac:dyDescent="0.2">
      <c r="A1229" t="s">
        <v>480</v>
      </c>
      <c r="B1229" t="s">
        <v>571</v>
      </c>
      <c r="C1229">
        <v>110241</v>
      </c>
      <c r="D1229">
        <v>110241</v>
      </c>
      <c r="E1229">
        <v>1</v>
      </c>
      <c r="F1229" t="s">
        <v>481</v>
      </c>
      <c r="H1229" t="s">
        <v>1186</v>
      </c>
      <c r="I1229" t="s">
        <v>67</v>
      </c>
      <c r="J1229">
        <v>174</v>
      </c>
      <c r="K1229" s="1">
        <v>0.83499999999999996</v>
      </c>
      <c r="L1229" t="s">
        <v>483</v>
      </c>
      <c r="M1229" t="s">
        <v>1428</v>
      </c>
      <c r="N1229">
        <v>1306</v>
      </c>
      <c r="O1229" t="s">
        <v>485</v>
      </c>
      <c r="P1229" t="s">
        <v>486</v>
      </c>
      <c r="Q1229">
        <v>0</v>
      </c>
      <c r="R1229">
        <v>3</v>
      </c>
      <c r="T1229" t="s">
        <v>1101</v>
      </c>
      <c r="X1229" t="s">
        <v>70</v>
      </c>
      <c r="Y1229" s="1">
        <v>0.16400000000000001</v>
      </c>
      <c r="Z1229" t="s">
        <v>488</v>
      </c>
      <c r="AA1229" t="s">
        <v>480</v>
      </c>
      <c r="AB1229" t="s">
        <v>1103</v>
      </c>
    </row>
    <row r="1230" spans="1:28" x14ac:dyDescent="0.2">
      <c r="A1230" t="s">
        <v>480</v>
      </c>
      <c r="B1230" t="s">
        <v>571</v>
      </c>
      <c r="C1230">
        <v>110243</v>
      </c>
      <c r="D1230">
        <v>110243</v>
      </c>
      <c r="E1230">
        <v>1</v>
      </c>
      <c r="F1230" t="s">
        <v>481</v>
      </c>
      <c r="H1230" t="s">
        <v>1262</v>
      </c>
      <c r="I1230" t="s">
        <v>67</v>
      </c>
      <c r="J1230">
        <v>176</v>
      </c>
      <c r="K1230" s="1">
        <v>0.83599999999999997</v>
      </c>
      <c r="L1230" t="s">
        <v>501</v>
      </c>
      <c r="M1230" t="s">
        <v>1429</v>
      </c>
      <c r="N1230">
        <v>1318</v>
      </c>
      <c r="O1230" t="s">
        <v>502</v>
      </c>
      <c r="P1230" t="s">
        <v>486</v>
      </c>
      <c r="Q1230">
        <v>0</v>
      </c>
      <c r="R1230">
        <v>2</v>
      </c>
      <c r="T1230" t="s">
        <v>1101</v>
      </c>
      <c r="X1230" t="s">
        <v>70</v>
      </c>
      <c r="Y1230" s="1">
        <v>0.16300000000000001</v>
      </c>
      <c r="Z1230" t="s">
        <v>503</v>
      </c>
      <c r="AA1230" t="s">
        <v>480</v>
      </c>
      <c r="AB1230" t="s">
        <v>1103</v>
      </c>
    </row>
    <row r="1231" spans="1:28" x14ac:dyDescent="0.2">
      <c r="A1231" t="s">
        <v>504</v>
      </c>
      <c r="B1231" t="s">
        <v>571</v>
      </c>
      <c r="C1231">
        <v>110256</v>
      </c>
      <c r="D1231">
        <v>110256</v>
      </c>
      <c r="E1231">
        <v>1</v>
      </c>
      <c r="F1231" t="s">
        <v>481</v>
      </c>
      <c r="I1231" t="s">
        <v>67</v>
      </c>
      <c r="J1231">
        <v>189</v>
      </c>
      <c r="K1231" s="1">
        <v>0.83899999999999997</v>
      </c>
      <c r="L1231" t="s">
        <v>505</v>
      </c>
      <c r="M1231" t="s">
        <v>1184</v>
      </c>
      <c r="N1231">
        <v>1335</v>
      </c>
      <c r="O1231" t="s">
        <v>502</v>
      </c>
      <c r="P1231" t="s">
        <v>494</v>
      </c>
      <c r="Q1231">
        <v>0</v>
      </c>
      <c r="R1231">
        <v>3</v>
      </c>
      <c r="T1231" t="s">
        <v>1101</v>
      </c>
      <c r="X1231" t="s">
        <v>70</v>
      </c>
      <c r="Y1231" s="1">
        <v>0.16</v>
      </c>
      <c r="Z1231" t="s">
        <v>488</v>
      </c>
      <c r="AA1231" t="s">
        <v>504</v>
      </c>
      <c r="AB1231" t="s">
        <v>1103</v>
      </c>
    </row>
    <row r="1232" spans="1:28" x14ac:dyDescent="0.2">
      <c r="A1232" t="s">
        <v>503</v>
      </c>
      <c r="B1232" t="s">
        <v>571</v>
      </c>
      <c r="C1232">
        <v>110271</v>
      </c>
      <c r="D1232">
        <v>110271</v>
      </c>
      <c r="E1232">
        <v>1</v>
      </c>
      <c r="F1232" t="s">
        <v>481</v>
      </c>
      <c r="I1232" t="s">
        <v>67</v>
      </c>
      <c r="J1232">
        <v>204</v>
      </c>
      <c r="K1232" s="1">
        <v>0.84599999999999997</v>
      </c>
      <c r="L1232" t="s">
        <v>511</v>
      </c>
      <c r="M1232" t="s">
        <v>1233</v>
      </c>
      <c r="N1232">
        <v>1389</v>
      </c>
      <c r="O1232" t="s">
        <v>502</v>
      </c>
      <c r="P1232" t="s">
        <v>494</v>
      </c>
      <c r="Q1232">
        <v>0</v>
      </c>
      <c r="R1232">
        <v>3</v>
      </c>
      <c r="T1232" t="s">
        <v>1101</v>
      </c>
      <c r="X1232" t="s">
        <v>70</v>
      </c>
      <c r="Y1232" s="1">
        <v>0.153</v>
      </c>
      <c r="Z1232" t="s">
        <v>480</v>
      </c>
      <c r="AA1232" t="s">
        <v>503</v>
      </c>
      <c r="AB1232" t="s">
        <v>1103</v>
      </c>
    </row>
    <row r="1233" spans="1:28" x14ac:dyDescent="0.2">
      <c r="A1233" t="s">
        <v>504</v>
      </c>
      <c r="B1233" t="s">
        <v>571</v>
      </c>
      <c r="C1233">
        <v>110273</v>
      </c>
      <c r="D1233">
        <v>110273</v>
      </c>
      <c r="E1233">
        <v>1</v>
      </c>
      <c r="F1233" t="s">
        <v>481</v>
      </c>
      <c r="H1233" t="s">
        <v>1430</v>
      </c>
      <c r="I1233" t="s">
        <v>67</v>
      </c>
      <c r="J1233">
        <v>206</v>
      </c>
      <c r="K1233" s="1">
        <v>0.84599999999999997</v>
      </c>
      <c r="L1233" t="s">
        <v>505</v>
      </c>
      <c r="M1233" t="s">
        <v>1431</v>
      </c>
      <c r="N1233">
        <v>1388</v>
      </c>
      <c r="O1233" t="s">
        <v>502</v>
      </c>
      <c r="P1233" t="s">
        <v>486</v>
      </c>
      <c r="Q1233">
        <v>0</v>
      </c>
      <c r="R1233">
        <v>2</v>
      </c>
      <c r="T1233" t="s">
        <v>1101</v>
      </c>
      <c r="X1233" t="s">
        <v>70</v>
      </c>
      <c r="Y1233" s="1">
        <v>0.152</v>
      </c>
      <c r="Z1233" t="s">
        <v>488</v>
      </c>
      <c r="AA1233" t="s">
        <v>504</v>
      </c>
      <c r="AB1233" t="s">
        <v>1103</v>
      </c>
    </row>
    <row r="1234" spans="1:28" x14ac:dyDescent="0.2">
      <c r="A1234" t="s">
        <v>488</v>
      </c>
      <c r="B1234" t="s">
        <v>571</v>
      </c>
      <c r="C1234">
        <v>111457</v>
      </c>
      <c r="D1234">
        <v>111457</v>
      </c>
      <c r="E1234">
        <v>1</v>
      </c>
      <c r="F1234" t="s">
        <v>481</v>
      </c>
      <c r="I1234" t="s">
        <v>681</v>
      </c>
      <c r="J1234">
        <v>330</v>
      </c>
      <c r="K1234" s="1">
        <v>0.27400000000000002</v>
      </c>
      <c r="L1234" t="s">
        <v>509</v>
      </c>
      <c r="M1234" t="s">
        <v>1347</v>
      </c>
      <c r="N1234">
        <v>288</v>
      </c>
      <c r="O1234" t="s">
        <v>502</v>
      </c>
      <c r="P1234" t="s">
        <v>494</v>
      </c>
      <c r="Q1234" s="3">
        <v>5.2999999999999998E-142</v>
      </c>
      <c r="R1234">
        <v>3</v>
      </c>
      <c r="T1234" t="s">
        <v>682</v>
      </c>
      <c r="X1234" t="s">
        <v>684</v>
      </c>
      <c r="Y1234" s="1">
        <v>0.72599999999999998</v>
      </c>
      <c r="Z1234" t="s">
        <v>504</v>
      </c>
      <c r="AA1234" t="s">
        <v>488</v>
      </c>
      <c r="AB1234" t="s">
        <v>685</v>
      </c>
    </row>
    <row r="1235" spans="1:28" x14ac:dyDescent="0.2">
      <c r="A1235" t="s">
        <v>488</v>
      </c>
      <c r="B1235" t="s">
        <v>571</v>
      </c>
      <c r="C1235">
        <v>111466</v>
      </c>
      <c r="D1235">
        <v>111466</v>
      </c>
      <c r="E1235">
        <v>1</v>
      </c>
      <c r="F1235" t="s">
        <v>481</v>
      </c>
      <c r="I1235" t="s">
        <v>681</v>
      </c>
      <c r="J1235">
        <v>321</v>
      </c>
      <c r="K1235" s="1">
        <v>0.29599999999999999</v>
      </c>
      <c r="L1235" t="s">
        <v>512</v>
      </c>
      <c r="M1235" t="s">
        <v>1272</v>
      </c>
      <c r="N1235">
        <v>297</v>
      </c>
      <c r="O1235" t="s">
        <v>485</v>
      </c>
      <c r="P1235" t="s">
        <v>494</v>
      </c>
      <c r="Q1235" s="3">
        <v>3.4999999999999998E-170</v>
      </c>
      <c r="R1235">
        <v>3</v>
      </c>
      <c r="T1235" t="s">
        <v>682</v>
      </c>
      <c r="X1235" t="s">
        <v>684</v>
      </c>
      <c r="Y1235" s="1">
        <v>0.70399999999999996</v>
      </c>
      <c r="Z1235" t="s">
        <v>480</v>
      </c>
      <c r="AA1235" t="s">
        <v>488</v>
      </c>
      <c r="AB1235" t="s">
        <v>685</v>
      </c>
    </row>
    <row r="1236" spans="1:28" x14ac:dyDescent="0.2">
      <c r="A1236" t="s">
        <v>488</v>
      </c>
      <c r="B1236" t="s">
        <v>571</v>
      </c>
      <c r="C1236">
        <v>111472</v>
      </c>
      <c r="D1236">
        <v>111472</v>
      </c>
      <c r="E1236">
        <v>1</v>
      </c>
      <c r="F1236" t="s">
        <v>481</v>
      </c>
      <c r="I1236" t="s">
        <v>681</v>
      </c>
      <c r="J1236">
        <v>315</v>
      </c>
      <c r="K1236" s="1">
        <v>0.311</v>
      </c>
      <c r="L1236" t="s">
        <v>512</v>
      </c>
      <c r="M1236" t="s">
        <v>1157</v>
      </c>
      <c r="N1236">
        <v>296</v>
      </c>
      <c r="O1236" t="s">
        <v>485</v>
      </c>
      <c r="P1236" t="s">
        <v>494</v>
      </c>
      <c r="Q1236" s="3">
        <v>6.2000000000000001E-171</v>
      </c>
      <c r="R1236">
        <v>3</v>
      </c>
      <c r="T1236" t="s">
        <v>682</v>
      </c>
      <c r="X1236" t="s">
        <v>684</v>
      </c>
      <c r="Y1236" s="1">
        <v>0.68899999999999995</v>
      </c>
      <c r="Z1236" t="s">
        <v>480</v>
      </c>
      <c r="AA1236" t="s">
        <v>488</v>
      </c>
      <c r="AB1236" t="s">
        <v>685</v>
      </c>
    </row>
    <row r="1237" spans="1:28" x14ac:dyDescent="0.2">
      <c r="A1237" t="s">
        <v>488</v>
      </c>
      <c r="B1237" t="s">
        <v>571</v>
      </c>
      <c r="C1237">
        <v>111502</v>
      </c>
      <c r="D1237">
        <v>111502</v>
      </c>
      <c r="E1237">
        <v>1</v>
      </c>
      <c r="F1237" t="s">
        <v>481</v>
      </c>
      <c r="I1237" t="s">
        <v>681</v>
      </c>
      <c r="J1237">
        <v>285</v>
      </c>
      <c r="K1237" s="1">
        <v>0.39100000000000001</v>
      </c>
      <c r="L1237" t="s">
        <v>509</v>
      </c>
      <c r="M1237" t="s">
        <v>1181</v>
      </c>
      <c r="N1237">
        <v>353</v>
      </c>
      <c r="O1237" t="s">
        <v>502</v>
      </c>
      <c r="P1237" t="s">
        <v>494</v>
      </c>
      <c r="Q1237" s="3">
        <v>1.6000000000000001E-258</v>
      </c>
      <c r="R1237">
        <v>3</v>
      </c>
      <c r="T1237" t="s">
        <v>682</v>
      </c>
      <c r="X1237" t="s">
        <v>684</v>
      </c>
      <c r="Y1237" s="1">
        <v>0.60899999999999999</v>
      </c>
      <c r="Z1237" t="s">
        <v>504</v>
      </c>
      <c r="AA1237" t="s">
        <v>488</v>
      </c>
      <c r="AB1237" t="s">
        <v>685</v>
      </c>
    </row>
    <row r="1238" spans="1:28" x14ac:dyDescent="0.2">
      <c r="A1238" t="s">
        <v>503</v>
      </c>
      <c r="B1238" t="s">
        <v>571</v>
      </c>
      <c r="C1238">
        <v>111594</v>
      </c>
      <c r="D1238">
        <v>111594</v>
      </c>
      <c r="E1238">
        <v>1</v>
      </c>
      <c r="F1238" t="s">
        <v>481</v>
      </c>
      <c r="H1238" t="s">
        <v>1432</v>
      </c>
      <c r="I1238" t="s">
        <v>681</v>
      </c>
      <c r="J1238">
        <v>193</v>
      </c>
      <c r="K1238" s="1">
        <v>0.28899999999999998</v>
      </c>
      <c r="L1238" t="s">
        <v>511</v>
      </c>
      <c r="M1238" t="s">
        <v>1433</v>
      </c>
      <c r="N1238">
        <v>322</v>
      </c>
      <c r="O1238" t="s">
        <v>502</v>
      </c>
      <c r="P1238" t="s">
        <v>486</v>
      </c>
      <c r="Q1238" s="3">
        <v>1.4000000000000001E-141</v>
      </c>
      <c r="R1238">
        <v>1</v>
      </c>
      <c r="T1238" t="s">
        <v>682</v>
      </c>
      <c r="X1238" t="s">
        <v>684</v>
      </c>
      <c r="Y1238" s="1">
        <v>0.71099999999999997</v>
      </c>
      <c r="Z1238" t="s">
        <v>480</v>
      </c>
      <c r="AA1238" t="s">
        <v>503</v>
      </c>
      <c r="AB1238" t="s">
        <v>685</v>
      </c>
    </row>
    <row r="1239" spans="1:28" x14ac:dyDescent="0.2">
      <c r="A1239" t="s">
        <v>488</v>
      </c>
      <c r="B1239" t="s">
        <v>571</v>
      </c>
      <c r="C1239">
        <v>111605</v>
      </c>
      <c r="D1239">
        <v>111605</v>
      </c>
      <c r="E1239">
        <v>1</v>
      </c>
      <c r="F1239" t="s">
        <v>481</v>
      </c>
      <c r="H1239" t="s">
        <v>1434</v>
      </c>
      <c r="I1239" t="s">
        <v>681</v>
      </c>
      <c r="J1239">
        <v>182</v>
      </c>
      <c r="K1239" s="1">
        <v>0.23699999999999999</v>
      </c>
      <c r="L1239" t="s">
        <v>512</v>
      </c>
      <c r="M1239" t="s">
        <v>1435</v>
      </c>
      <c r="N1239">
        <v>299</v>
      </c>
      <c r="O1239" t="s">
        <v>485</v>
      </c>
      <c r="P1239" t="s">
        <v>486</v>
      </c>
      <c r="Q1239" s="3">
        <v>1.1000000000000001E-80</v>
      </c>
      <c r="R1239">
        <v>2</v>
      </c>
      <c r="T1239" t="s">
        <v>682</v>
      </c>
      <c r="X1239" t="s">
        <v>684</v>
      </c>
      <c r="Y1239" s="1">
        <v>0.76300000000000001</v>
      </c>
      <c r="Z1239" t="s">
        <v>480</v>
      </c>
      <c r="AA1239" t="s">
        <v>488</v>
      </c>
      <c r="AB1239" t="s">
        <v>685</v>
      </c>
    </row>
    <row r="1240" spans="1:28" x14ac:dyDescent="0.2">
      <c r="A1240" t="s">
        <v>1436</v>
      </c>
      <c r="B1240" t="s">
        <v>571</v>
      </c>
      <c r="C1240">
        <v>111616</v>
      </c>
      <c r="D1240">
        <v>111618</v>
      </c>
      <c r="E1240">
        <v>2</v>
      </c>
      <c r="F1240" t="s">
        <v>481</v>
      </c>
      <c r="H1240" t="s">
        <v>1186</v>
      </c>
      <c r="I1240" t="s">
        <v>681</v>
      </c>
      <c r="J1240">
        <v>169</v>
      </c>
      <c r="K1240" t="s">
        <v>1437</v>
      </c>
      <c r="L1240" t="s">
        <v>1438</v>
      </c>
      <c r="M1240" t="s">
        <v>1439</v>
      </c>
      <c r="N1240" t="s">
        <v>1440</v>
      </c>
      <c r="O1240" t="s">
        <v>486</v>
      </c>
      <c r="P1240" t="s">
        <v>486</v>
      </c>
      <c r="Q1240" s="3">
        <v>1.9000000000000001E-47</v>
      </c>
      <c r="R1240">
        <v>1</v>
      </c>
      <c r="T1240" t="s">
        <v>682</v>
      </c>
      <c r="X1240" t="s">
        <v>684</v>
      </c>
      <c r="Z1240" t="s">
        <v>1441</v>
      </c>
      <c r="AA1240" t="s">
        <v>1436</v>
      </c>
      <c r="AB1240" t="s">
        <v>685</v>
      </c>
    </row>
    <row r="1241" spans="1:28" x14ac:dyDescent="0.2">
      <c r="A1241" t="s">
        <v>503</v>
      </c>
      <c r="B1241" t="s">
        <v>571</v>
      </c>
      <c r="C1241">
        <v>117257</v>
      </c>
      <c r="D1241">
        <v>117257</v>
      </c>
      <c r="E1241">
        <v>1</v>
      </c>
      <c r="F1241" t="s">
        <v>481</v>
      </c>
      <c r="H1241" t="s">
        <v>1180</v>
      </c>
      <c r="I1241" t="s">
        <v>852</v>
      </c>
      <c r="J1241">
        <v>37</v>
      </c>
      <c r="K1241" s="1">
        <v>0.28299999999999997</v>
      </c>
      <c r="L1241" t="s">
        <v>511</v>
      </c>
      <c r="M1241" t="s">
        <v>1273</v>
      </c>
      <c r="N1241">
        <v>173</v>
      </c>
      <c r="O1241" t="s">
        <v>502</v>
      </c>
      <c r="P1241" t="s">
        <v>486</v>
      </c>
      <c r="Q1241" s="3">
        <v>1.6999999999999999E-41</v>
      </c>
      <c r="R1241">
        <v>1</v>
      </c>
      <c r="T1241" t="s">
        <v>853</v>
      </c>
      <c r="X1241" t="s">
        <v>855</v>
      </c>
      <c r="Y1241" s="1">
        <v>0.58399999999999996</v>
      </c>
      <c r="Z1241" t="s">
        <v>480</v>
      </c>
      <c r="AA1241" t="s">
        <v>503</v>
      </c>
      <c r="AB1241" t="s">
        <v>856</v>
      </c>
    </row>
    <row r="1242" spans="1:28" x14ac:dyDescent="0.2">
      <c r="A1242" t="s">
        <v>503</v>
      </c>
      <c r="B1242" t="s">
        <v>571</v>
      </c>
      <c r="C1242">
        <v>117259</v>
      </c>
      <c r="D1242">
        <v>117259</v>
      </c>
      <c r="E1242">
        <v>1</v>
      </c>
      <c r="F1242" t="s">
        <v>481</v>
      </c>
      <c r="I1242" t="s">
        <v>852</v>
      </c>
      <c r="J1242">
        <v>35</v>
      </c>
      <c r="K1242" s="1">
        <v>0.41499999999999998</v>
      </c>
      <c r="L1242" t="s">
        <v>511</v>
      </c>
      <c r="N1242">
        <v>193</v>
      </c>
      <c r="O1242" t="s">
        <v>502</v>
      </c>
      <c r="P1242" t="s">
        <v>1274</v>
      </c>
      <c r="Q1242" s="3">
        <v>4.4999999999999998E-82</v>
      </c>
      <c r="R1242">
        <v>2</v>
      </c>
      <c r="T1242" t="s">
        <v>853</v>
      </c>
      <c r="X1242" t="s">
        <v>855</v>
      </c>
      <c r="Y1242" s="1">
        <v>0.47699999999999998</v>
      </c>
      <c r="Z1242" t="s">
        <v>480</v>
      </c>
      <c r="AA1242" t="s">
        <v>503</v>
      </c>
      <c r="AB1242" t="s">
        <v>856</v>
      </c>
    </row>
    <row r="1243" spans="1:28" x14ac:dyDescent="0.2">
      <c r="A1243" t="s">
        <v>504</v>
      </c>
      <c r="B1243" t="s">
        <v>571</v>
      </c>
      <c r="C1243">
        <v>117263</v>
      </c>
      <c r="D1243">
        <v>117263</v>
      </c>
      <c r="E1243">
        <v>1</v>
      </c>
      <c r="F1243" t="s">
        <v>481</v>
      </c>
      <c r="H1243" t="s">
        <v>1275</v>
      </c>
      <c r="I1243" t="s">
        <v>852</v>
      </c>
      <c r="J1243">
        <v>31</v>
      </c>
      <c r="K1243" s="1">
        <v>0.38600000000000001</v>
      </c>
      <c r="L1243" t="s">
        <v>531</v>
      </c>
      <c r="M1243" t="s">
        <v>1276</v>
      </c>
      <c r="N1243">
        <v>316</v>
      </c>
      <c r="O1243" t="s">
        <v>485</v>
      </c>
      <c r="P1243" t="s">
        <v>486</v>
      </c>
      <c r="Q1243" s="3">
        <v>2.3000000000000001E-155</v>
      </c>
      <c r="R1243">
        <v>1</v>
      </c>
      <c r="T1243" t="s">
        <v>853</v>
      </c>
      <c r="X1243" t="s">
        <v>855</v>
      </c>
      <c r="Y1243" s="1">
        <v>0.55400000000000005</v>
      </c>
      <c r="Z1243" t="s">
        <v>503</v>
      </c>
      <c r="AA1243" t="s">
        <v>504</v>
      </c>
      <c r="AB1243" t="s">
        <v>856</v>
      </c>
    </row>
    <row r="1244" spans="1:28" x14ac:dyDescent="0.2">
      <c r="A1244" t="s">
        <v>504</v>
      </c>
      <c r="B1244" t="s">
        <v>571</v>
      </c>
      <c r="C1244">
        <v>117266</v>
      </c>
      <c r="D1244">
        <v>117266</v>
      </c>
      <c r="E1244">
        <v>1</v>
      </c>
      <c r="F1244" t="s">
        <v>481</v>
      </c>
      <c r="H1244" t="s">
        <v>1255</v>
      </c>
      <c r="I1244" t="s">
        <v>852</v>
      </c>
      <c r="J1244">
        <v>28</v>
      </c>
      <c r="K1244" s="1">
        <v>0.23100000000000001</v>
      </c>
      <c r="L1244" t="s">
        <v>505</v>
      </c>
      <c r="M1244" t="s">
        <v>1278</v>
      </c>
      <c r="N1244">
        <v>364</v>
      </c>
      <c r="O1244" t="s">
        <v>502</v>
      </c>
      <c r="P1244" t="s">
        <v>486</v>
      </c>
      <c r="Q1244" s="3">
        <v>5.4000000000000002E-94</v>
      </c>
      <c r="R1244">
        <v>1</v>
      </c>
      <c r="T1244" t="s">
        <v>853</v>
      </c>
      <c r="X1244" t="s">
        <v>855</v>
      </c>
      <c r="Y1244" s="1">
        <v>0.35699999999999998</v>
      </c>
      <c r="Z1244" t="s">
        <v>488</v>
      </c>
      <c r="AA1244" t="s">
        <v>504</v>
      </c>
      <c r="AB1244" t="s">
        <v>856</v>
      </c>
    </row>
    <row r="1245" spans="1:28" x14ac:dyDescent="0.2">
      <c r="A1245" t="s">
        <v>503</v>
      </c>
      <c r="B1245" t="s">
        <v>571</v>
      </c>
      <c r="C1245">
        <v>117266</v>
      </c>
      <c r="D1245">
        <v>117266</v>
      </c>
      <c r="E1245">
        <v>1</v>
      </c>
      <c r="F1245" t="s">
        <v>481</v>
      </c>
      <c r="H1245" t="s">
        <v>1279</v>
      </c>
      <c r="I1245" t="s">
        <v>852</v>
      </c>
      <c r="J1245">
        <v>28</v>
      </c>
      <c r="K1245" s="1">
        <v>0.30199999999999999</v>
      </c>
      <c r="L1245" t="s">
        <v>528</v>
      </c>
      <c r="M1245" t="s">
        <v>1280</v>
      </c>
      <c r="N1245">
        <v>364</v>
      </c>
      <c r="O1245" t="s">
        <v>485</v>
      </c>
      <c r="P1245" t="s">
        <v>486</v>
      </c>
      <c r="Q1245" s="3">
        <v>4.4000000000000002E-137</v>
      </c>
      <c r="R1245">
        <v>1</v>
      </c>
      <c r="T1245" t="s">
        <v>853</v>
      </c>
      <c r="X1245" t="s">
        <v>855</v>
      </c>
      <c r="Y1245" s="1">
        <v>0.35699999999999998</v>
      </c>
      <c r="Z1245" t="s">
        <v>488</v>
      </c>
      <c r="AA1245" t="s">
        <v>503</v>
      </c>
      <c r="AB1245" t="s">
        <v>856</v>
      </c>
    </row>
    <row r="1246" spans="1:28" x14ac:dyDescent="0.2">
      <c r="A1246" t="s">
        <v>488</v>
      </c>
      <c r="B1246" t="s">
        <v>571</v>
      </c>
      <c r="C1246">
        <v>117267</v>
      </c>
      <c r="D1246">
        <v>117267</v>
      </c>
      <c r="E1246">
        <v>1</v>
      </c>
      <c r="F1246" t="s">
        <v>481</v>
      </c>
      <c r="H1246" t="s">
        <v>1147</v>
      </c>
      <c r="I1246" t="s">
        <v>852</v>
      </c>
      <c r="J1246">
        <v>27</v>
      </c>
      <c r="K1246" s="1">
        <v>0.318</v>
      </c>
      <c r="L1246" t="s">
        <v>512</v>
      </c>
      <c r="M1246" t="s">
        <v>1281</v>
      </c>
      <c r="N1246">
        <v>402</v>
      </c>
      <c r="O1246" t="s">
        <v>485</v>
      </c>
      <c r="P1246" t="s">
        <v>486</v>
      </c>
      <c r="Q1246" s="3">
        <v>1.2E-179</v>
      </c>
      <c r="R1246">
        <v>3</v>
      </c>
      <c r="T1246" t="s">
        <v>853</v>
      </c>
      <c r="X1246" t="s">
        <v>855</v>
      </c>
      <c r="Y1246" s="1">
        <v>0.35799999999999998</v>
      </c>
      <c r="Z1246" t="s">
        <v>480</v>
      </c>
      <c r="AA1246" t="s">
        <v>488</v>
      </c>
      <c r="AB1246" t="s">
        <v>856</v>
      </c>
    </row>
    <row r="1247" spans="1:28" x14ac:dyDescent="0.2">
      <c r="A1247" t="s">
        <v>503</v>
      </c>
      <c r="B1247" t="s">
        <v>571</v>
      </c>
      <c r="C1247">
        <v>117269</v>
      </c>
      <c r="D1247">
        <v>117269</v>
      </c>
      <c r="E1247">
        <v>1</v>
      </c>
      <c r="F1247" t="s">
        <v>481</v>
      </c>
      <c r="H1247" t="s">
        <v>1432</v>
      </c>
      <c r="I1247" t="s">
        <v>852</v>
      </c>
      <c r="J1247">
        <v>25</v>
      </c>
      <c r="K1247" s="1">
        <v>0.24099999999999999</v>
      </c>
      <c r="L1247" t="s">
        <v>511</v>
      </c>
      <c r="M1247" t="s">
        <v>1433</v>
      </c>
      <c r="N1247">
        <v>449</v>
      </c>
      <c r="O1247" t="s">
        <v>502</v>
      </c>
      <c r="P1247" t="s">
        <v>486</v>
      </c>
      <c r="Q1247" s="3">
        <v>8.7999999999999995E-165</v>
      </c>
      <c r="R1247">
        <v>1</v>
      </c>
      <c r="T1247" t="s">
        <v>853</v>
      </c>
      <c r="X1247" t="s">
        <v>855</v>
      </c>
      <c r="Y1247" s="1">
        <v>0.46800000000000003</v>
      </c>
      <c r="Z1247" t="s">
        <v>480</v>
      </c>
      <c r="AA1247" t="s">
        <v>503</v>
      </c>
      <c r="AB1247" t="s">
        <v>856</v>
      </c>
    </row>
    <row r="1248" spans="1:28" x14ac:dyDescent="0.2">
      <c r="A1248" t="s">
        <v>489</v>
      </c>
      <c r="B1248" t="s">
        <v>571</v>
      </c>
      <c r="C1248">
        <v>117271</v>
      </c>
      <c r="D1248">
        <v>117270</v>
      </c>
      <c r="E1248">
        <v>0</v>
      </c>
      <c r="F1248" t="s">
        <v>481</v>
      </c>
      <c r="I1248" t="s">
        <v>852</v>
      </c>
      <c r="J1248">
        <v>24</v>
      </c>
      <c r="K1248" s="1">
        <v>0.2</v>
      </c>
      <c r="L1248" t="e">
        <f>+TC</f>
        <v>#NAME?</v>
      </c>
      <c r="N1248">
        <v>489</v>
      </c>
      <c r="O1248" t="s">
        <v>498</v>
      </c>
      <c r="P1248" t="s">
        <v>499</v>
      </c>
      <c r="Q1248" s="3">
        <v>8.1000000000000004E-113</v>
      </c>
      <c r="R1248">
        <v>3</v>
      </c>
      <c r="T1248" t="s">
        <v>853</v>
      </c>
      <c r="X1248" t="s">
        <v>855</v>
      </c>
      <c r="AA1248" t="s">
        <v>489</v>
      </c>
      <c r="AB1248" t="s">
        <v>856</v>
      </c>
    </row>
    <row r="1249" spans="1:28" x14ac:dyDescent="0.2">
      <c r="A1249" t="s">
        <v>488</v>
      </c>
      <c r="B1249" t="s">
        <v>571</v>
      </c>
      <c r="C1249">
        <v>117289</v>
      </c>
      <c r="D1249">
        <v>117289</v>
      </c>
      <c r="E1249">
        <v>1</v>
      </c>
      <c r="F1249" t="s">
        <v>481</v>
      </c>
      <c r="H1249" t="s">
        <v>1434</v>
      </c>
      <c r="I1249" t="s">
        <v>852</v>
      </c>
      <c r="J1249">
        <v>5</v>
      </c>
      <c r="K1249" s="1">
        <v>0.20599999999999999</v>
      </c>
      <c r="L1249" t="s">
        <v>512</v>
      </c>
      <c r="M1249" t="s">
        <v>1435</v>
      </c>
      <c r="N1249">
        <v>821</v>
      </c>
      <c r="O1249" t="s">
        <v>485</v>
      </c>
      <c r="P1249" t="s">
        <v>486</v>
      </c>
      <c r="Q1249" s="3">
        <v>1.4999999999999999E-294</v>
      </c>
      <c r="R1249">
        <v>2</v>
      </c>
      <c r="T1249" t="s">
        <v>853</v>
      </c>
      <c r="X1249" t="s">
        <v>855</v>
      </c>
      <c r="Y1249" s="1">
        <v>0.79200000000000004</v>
      </c>
      <c r="Z1249" t="s">
        <v>480</v>
      </c>
      <c r="AA1249" t="s">
        <v>488</v>
      </c>
      <c r="AB1249" t="s">
        <v>856</v>
      </c>
    </row>
    <row r="1250" spans="1:28" x14ac:dyDescent="0.2">
      <c r="A1250" t="s">
        <v>504</v>
      </c>
      <c r="B1250" t="s">
        <v>571</v>
      </c>
      <c r="C1250">
        <v>118410</v>
      </c>
      <c r="D1250">
        <v>118410</v>
      </c>
      <c r="E1250">
        <v>1</v>
      </c>
      <c r="F1250" t="s">
        <v>481</v>
      </c>
      <c r="H1250" t="s">
        <v>1442</v>
      </c>
      <c r="I1250" t="s">
        <v>87</v>
      </c>
      <c r="J1250">
        <v>1513</v>
      </c>
      <c r="K1250" s="1">
        <v>0.20699999999999999</v>
      </c>
      <c r="L1250" t="s">
        <v>505</v>
      </c>
      <c r="M1250" t="s">
        <v>1443</v>
      </c>
      <c r="N1250">
        <v>1003</v>
      </c>
      <c r="O1250" t="s">
        <v>502</v>
      </c>
      <c r="P1250" t="s">
        <v>486</v>
      </c>
      <c r="Q1250">
        <v>0</v>
      </c>
      <c r="R1250">
        <v>1</v>
      </c>
      <c r="T1250" t="s">
        <v>600</v>
      </c>
      <c r="X1250" t="s">
        <v>90</v>
      </c>
      <c r="Y1250" s="1">
        <v>0.79</v>
      </c>
      <c r="Z1250" t="s">
        <v>488</v>
      </c>
      <c r="AA1250" t="s">
        <v>504</v>
      </c>
      <c r="AB1250" t="s">
        <v>602</v>
      </c>
    </row>
    <row r="1251" spans="1:28" x14ac:dyDescent="0.2">
      <c r="A1251" t="s">
        <v>504</v>
      </c>
      <c r="B1251" t="s">
        <v>571</v>
      </c>
      <c r="C1251">
        <v>118450</v>
      </c>
      <c r="D1251">
        <v>118450</v>
      </c>
      <c r="E1251">
        <v>1</v>
      </c>
      <c r="F1251" t="s">
        <v>481</v>
      </c>
      <c r="H1251" t="s">
        <v>1147</v>
      </c>
      <c r="I1251" t="s">
        <v>87</v>
      </c>
      <c r="J1251">
        <v>1473</v>
      </c>
      <c r="K1251" s="1">
        <v>0.311</v>
      </c>
      <c r="L1251" t="s">
        <v>525</v>
      </c>
      <c r="M1251" t="s">
        <v>1284</v>
      </c>
      <c r="N1251">
        <v>434</v>
      </c>
      <c r="O1251" t="s">
        <v>485</v>
      </c>
      <c r="P1251" t="s">
        <v>486</v>
      </c>
      <c r="Q1251" s="3">
        <v>1.5E-187</v>
      </c>
      <c r="R1251">
        <v>3</v>
      </c>
      <c r="T1251" t="s">
        <v>600</v>
      </c>
      <c r="X1251" t="s">
        <v>90</v>
      </c>
      <c r="Y1251" s="1">
        <v>0.33600000000000002</v>
      </c>
      <c r="Z1251" t="s">
        <v>480</v>
      </c>
      <c r="AA1251" t="s">
        <v>504</v>
      </c>
      <c r="AB1251" t="s">
        <v>602</v>
      </c>
    </row>
    <row r="1252" spans="1:28" x14ac:dyDescent="0.2">
      <c r="A1252" t="s">
        <v>488</v>
      </c>
      <c r="B1252" t="s">
        <v>571</v>
      </c>
      <c r="C1252">
        <v>118453</v>
      </c>
      <c r="D1252">
        <v>118453</v>
      </c>
      <c r="E1252">
        <v>1</v>
      </c>
      <c r="F1252" t="s">
        <v>481</v>
      </c>
      <c r="I1252" t="s">
        <v>87</v>
      </c>
      <c r="J1252">
        <v>1470</v>
      </c>
      <c r="K1252" s="1">
        <v>0.218</v>
      </c>
      <c r="L1252" t="s">
        <v>509</v>
      </c>
      <c r="M1252" t="s">
        <v>1285</v>
      </c>
      <c r="N1252">
        <v>395</v>
      </c>
      <c r="O1252" t="s">
        <v>502</v>
      </c>
      <c r="P1252" t="s">
        <v>494</v>
      </c>
      <c r="Q1252" s="3">
        <v>3.4999999999999999E-102</v>
      </c>
      <c r="R1252">
        <v>3</v>
      </c>
      <c r="T1252" t="s">
        <v>600</v>
      </c>
      <c r="X1252" t="s">
        <v>90</v>
      </c>
      <c r="Y1252" s="1">
        <v>0.55700000000000005</v>
      </c>
      <c r="Z1252" t="s">
        <v>504</v>
      </c>
      <c r="AA1252" t="s">
        <v>488</v>
      </c>
      <c r="AB1252" t="s">
        <v>602</v>
      </c>
    </row>
    <row r="1253" spans="1:28" x14ac:dyDescent="0.2">
      <c r="A1253" t="s">
        <v>504</v>
      </c>
      <c r="B1253" t="s">
        <v>571</v>
      </c>
      <c r="C1253">
        <v>118456</v>
      </c>
      <c r="D1253">
        <v>118456</v>
      </c>
      <c r="E1253">
        <v>1</v>
      </c>
      <c r="F1253" t="s">
        <v>481</v>
      </c>
      <c r="H1253" t="s">
        <v>1147</v>
      </c>
      <c r="I1253" t="s">
        <v>87</v>
      </c>
      <c r="J1253">
        <v>1467</v>
      </c>
      <c r="K1253" s="1">
        <v>0.20200000000000001</v>
      </c>
      <c r="L1253" t="s">
        <v>525</v>
      </c>
      <c r="M1253" t="s">
        <v>1284</v>
      </c>
      <c r="N1253">
        <v>346</v>
      </c>
      <c r="O1253" t="s">
        <v>485</v>
      </c>
      <c r="P1253" t="s">
        <v>486</v>
      </c>
      <c r="Q1253" s="3">
        <v>9.9999999999999997E-48</v>
      </c>
      <c r="R1253">
        <v>3</v>
      </c>
      <c r="T1253" t="s">
        <v>600</v>
      </c>
      <c r="X1253" t="s">
        <v>90</v>
      </c>
      <c r="Y1253" s="1">
        <v>0.44500000000000001</v>
      </c>
      <c r="Z1253" t="s">
        <v>480</v>
      </c>
      <c r="AA1253" t="s">
        <v>504</v>
      </c>
      <c r="AB1253" t="s">
        <v>602</v>
      </c>
    </row>
    <row r="1254" spans="1:28" x14ac:dyDescent="0.2">
      <c r="A1254" t="s">
        <v>1286</v>
      </c>
      <c r="B1254" t="s">
        <v>571</v>
      </c>
      <c r="C1254">
        <v>118456</v>
      </c>
      <c r="D1254">
        <v>118458</v>
      </c>
      <c r="E1254">
        <v>2</v>
      </c>
      <c r="F1254" t="s">
        <v>481</v>
      </c>
      <c r="H1254" t="s">
        <v>1287</v>
      </c>
      <c r="I1254" t="s">
        <v>87</v>
      </c>
      <c r="J1254">
        <v>1465</v>
      </c>
      <c r="K1254" t="s">
        <v>1444</v>
      </c>
      <c r="L1254" t="s">
        <v>1289</v>
      </c>
      <c r="M1254" t="s">
        <v>1290</v>
      </c>
      <c r="N1254" t="s">
        <v>1445</v>
      </c>
      <c r="O1254" t="s">
        <v>486</v>
      </c>
      <c r="P1254" t="s">
        <v>486</v>
      </c>
      <c r="Q1254" s="3">
        <v>1.4000000000000001E-63</v>
      </c>
      <c r="R1254">
        <v>1</v>
      </c>
      <c r="T1254" t="s">
        <v>600</v>
      </c>
      <c r="X1254" t="s">
        <v>90</v>
      </c>
      <c r="Z1254" t="s">
        <v>1292</v>
      </c>
      <c r="AA1254" t="s">
        <v>1286</v>
      </c>
      <c r="AB1254" t="s">
        <v>602</v>
      </c>
    </row>
    <row r="1255" spans="1:28" x14ac:dyDescent="0.2">
      <c r="A1255" t="s">
        <v>503</v>
      </c>
      <c r="B1255" t="s">
        <v>571</v>
      </c>
      <c r="C1255">
        <v>118461</v>
      </c>
      <c r="D1255">
        <v>118461</v>
      </c>
      <c r="E1255">
        <v>1</v>
      </c>
      <c r="F1255" t="s">
        <v>481</v>
      </c>
      <c r="H1255" t="s">
        <v>1293</v>
      </c>
      <c r="I1255" t="s">
        <v>87</v>
      </c>
      <c r="J1255">
        <v>1462</v>
      </c>
      <c r="K1255" s="1">
        <v>0.30399999999999999</v>
      </c>
      <c r="L1255" t="s">
        <v>1180</v>
      </c>
      <c r="M1255" t="s">
        <v>1294</v>
      </c>
      <c r="N1255">
        <v>260</v>
      </c>
      <c r="O1255" t="s">
        <v>485</v>
      </c>
      <c r="P1255" t="s">
        <v>486</v>
      </c>
      <c r="Q1255" s="3">
        <v>4.9999999999999999E-61</v>
      </c>
      <c r="R1255">
        <v>1</v>
      </c>
      <c r="T1255" t="s">
        <v>600</v>
      </c>
      <c r="X1255" t="s">
        <v>90</v>
      </c>
      <c r="Y1255" s="1">
        <v>0.627</v>
      </c>
      <c r="Z1255" t="s">
        <v>504</v>
      </c>
      <c r="AA1255" t="s">
        <v>503</v>
      </c>
      <c r="AB1255" t="s">
        <v>602</v>
      </c>
    </row>
    <row r="1256" spans="1:28" x14ac:dyDescent="0.2">
      <c r="A1256" t="s">
        <v>503</v>
      </c>
      <c r="B1256" t="s">
        <v>571</v>
      </c>
      <c r="C1256">
        <v>118464</v>
      </c>
      <c r="D1256">
        <v>118464</v>
      </c>
      <c r="E1256">
        <v>1</v>
      </c>
      <c r="F1256" t="s">
        <v>481</v>
      </c>
      <c r="H1256" t="s">
        <v>1180</v>
      </c>
      <c r="I1256" t="s">
        <v>87</v>
      </c>
      <c r="J1256">
        <v>1459</v>
      </c>
      <c r="K1256" s="1">
        <v>0.308</v>
      </c>
      <c r="L1256" t="s">
        <v>511</v>
      </c>
      <c r="M1256" t="s">
        <v>1295</v>
      </c>
      <c r="N1256">
        <v>208</v>
      </c>
      <c r="O1256" t="s">
        <v>502</v>
      </c>
      <c r="P1256" t="s">
        <v>486</v>
      </c>
      <c r="Q1256" s="3">
        <v>3.0999999999999999E-56</v>
      </c>
      <c r="R1256">
        <v>1</v>
      </c>
      <c r="T1256" t="s">
        <v>600</v>
      </c>
      <c r="X1256" t="s">
        <v>90</v>
      </c>
      <c r="Y1256" s="1">
        <v>0.495</v>
      </c>
      <c r="Z1256" t="s">
        <v>480</v>
      </c>
      <c r="AA1256" t="s">
        <v>503</v>
      </c>
      <c r="AB1256" t="s">
        <v>602</v>
      </c>
    </row>
    <row r="1257" spans="1:28" x14ac:dyDescent="0.2">
      <c r="A1257" t="s">
        <v>504</v>
      </c>
      <c r="B1257" t="s">
        <v>571</v>
      </c>
      <c r="C1257">
        <v>118466</v>
      </c>
      <c r="D1257">
        <v>118466</v>
      </c>
      <c r="E1257">
        <v>1</v>
      </c>
      <c r="F1257" t="s">
        <v>481</v>
      </c>
      <c r="H1257" t="s">
        <v>1296</v>
      </c>
      <c r="I1257" t="s">
        <v>87</v>
      </c>
      <c r="J1257">
        <v>1457</v>
      </c>
      <c r="K1257" s="1">
        <v>0.32800000000000001</v>
      </c>
      <c r="L1257" t="s">
        <v>531</v>
      </c>
      <c r="M1257" t="s">
        <v>1297</v>
      </c>
      <c r="N1257">
        <v>174</v>
      </c>
      <c r="O1257" t="s">
        <v>485</v>
      </c>
      <c r="P1257" t="s">
        <v>486</v>
      </c>
      <c r="Q1257" s="3">
        <v>3.1E-41</v>
      </c>
      <c r="R1257">
        <v>2</v>
      </c>
      <c r="T1257" t="s">
        <v>600</v>
      </c>
      <c r="X1257" t="s">
        <v>90</v>
      </c>
      <c r="Y1257" s="1">
        <v>0.61499999999999999</v>
      </c>
      <c r="Z1257" t="s">
        <v>503</v>
      </c>
      <c r="AA1257" t="s">
        <v>504</v>
      </c>
      <c r="AB1257" t="s">
        <v>602</v>
      </c>
    </row>
    <row r="1258" spans="1:28" x14ac:dyDescent="0.2">
      <c r="A1258" t="s">
        <v>504</v>
      </c>
      <c r="B1258" t="s">
        <v>571</v>
      </c>
      <c r="C1258">
        <v>118469</v>
      </c>
      <c r="D1258">
        <v>118469</v>
      </c>
      <c r="E1258">
        <v>1</v>
      </c>
      <c r="F1258" t="s">
        <v>481</v>
      </c>
      <c r="H1258" t="s">
        <v>1298</v>
      </c>
      <c r="I1258" t="s">
        <v>87</v>
      </c>
      <c r="J1258">
        <v>1454</v>
      </c>
      <c r="K1258" s="1">
        <v>0.373</v>
      </c>
      <c r="L1258" t="s">
        <v>531</v>
      </c>
      <c r="M1258" t="s">
        <v>1299</v>
      </c>
      <c r="N1258">
        <v>134</v>
      </c>
      <c r="O1258" t="s">
        <v>485</v>
      </c>
      <c r="P1258" t="s">
        <v>486</v>
      </c>
      <c r="Q1258" s="3">
        <v>2.8999999999999999E-30</v>
      </c>
      <c r="R1258">
        <v>2</v>
      </c>
      <c r="T1258" t="s">
        <v>600</v>
      </c>
      <c r="X1258" t="s">
        <v>90</v>
      </c>
      <c r="Y1258" s="1">
        <v>0.61899999999999999</v>
      </c>
      <c r="Z1258" t="s">
        <v>503</v>
      </c>
      <c r="AA1258" t="s">
        <v>504</v>
      </c>
      <c r="AB1258" t="s">
        <v>602</v>
      </c>
    </row>
    <row r="1259" spans="1:28" x14ac:dyDescent="0.2">
      <c r="A1259" t="s">
        <v>1145</v>
      </c>
      <c r="B1259" t="s">
        <v>571</v>
      </c>
      <c r="C1259">
        <v>118472</v>
      </c>
      <c r="D1259">
        <v>118473</v>
      </c>
      <c r="E1259">
        <v>2</v>
      </c>
      <c r="F1259" t="s">
        <v>481</v>
      </c>
      <c r="H1259" t="s">
        <v>552</v>
      </c>
      <c r="I1259" t="s">
        <v>87</v>
      </c>
      <c r="J1259">
        <v>1450</v>
      </c>
      <c r="K1259" t="s">
        <v>1446</v>
      </c>
      <c r="L1259" t="s">
        <v>1447</v>
      </c>
      <c r="M1259" t="s">
        <v>1448</v>
      </c>
      <c r="N1259" t="s">
        <v>1449</v>
      </c>
      <c r="O1259" t="s">
        <v>486</v>
      </c>
      <c r="P1259" t="s">
        <v>486</v>
      </c>
      <c r="Q1259" s="3">
        <v>9.5999999999999995E-13</v>
      </c>
      <c r="R1259">
        <v>1</v>
      </c>
      <c r="T1259" t="s">
        <v>600</v>
      </c>
      <c r="X1259" t="s">
        <v>90</v>
      </c>
      <c r="Z1259" t="s">
        <v>534</v>
      </c>
      <c r="AA1259" t="s">
        <v>1145</v>
      </c>
      <c r="AB1259" t="s">
        <v>602</v>
      </c>
    </row>
    <row r="1260" spans="1:28" x14ac:dyDescent="0.2">
      <c r="A1260" t="s">
        <v>1300</v>
      </c>
      <c r="B1260" t="s">
        <v>571</v>
      </c>
      <c r="C1260">
        <v>119893</v>
      </c>
      <c r="D1260">
        <v>119894</v>
      </c>
      <c r="E1260">
        <v>2</v>
      </c>
      <c r="F1260" t="s">
        <v>481</v>
      </c>
      <c r="H1260" t="s">
        <v>1301</v>
      </c>
      <c r="I1260" t="s">
        <v>87</v>
      </c>
      <c r="J1260">
        <v>29</v>
      </c>
      <c r="K1260" t="s">
        <v>1450</v>
      </c>
      <c r="L1260" t="s">
        <v>1303</v>
      </c>
      <c r="M1260" t="s">
        <v>1304</v>
      </c>
      <c r="N1260" t="s">
        <v>1451</v>
      </c>
      <c r="O1260" t="s">
        <v>486</v>
      </c>
      <c r="P1260" t="s">
        <v>486</v>
      </c>
      <c r="Q1260" s="3">
        <v>7.4000000000000003E-10</v>
      </c>
      <c r="R1260">
        <v>2</v>
      </c>
      <c r="T1260" t="s">
        <v>600</v>
      </c>
      <c r="X1260" t="s">
        <v>90</v>
      </c>
      <c r="Z1260" t="s">
        <v>1140</v>
      </c>
      <c r="AA1260" t="s">
        <v>1300</v>
      </c>
      <c r="AB1260" t="s">
        <v>602</v>
      </c>
    </row>
    <row r="1261" spans="1:28" x14ac:dyDescent="0.2">
      <c r="A1261" t="s">
        <v>480</v>
      </c>
      <c r="B1261" t="s">
        <v>571</v>
      </c>
      <c r="C1261">
        <v>119894</v>
      </c>
      <c r="D1261">
        <v>119894</v>
      </c>
      <c r="E1261">
        <v>1</v>
      </c>
      <c r="F1261" t="s">
        <v>481</v>
      </c>
      <c r="H1261" t="s">
        <v>1306</v>
      </c>
      <c r="I1261" t="s">
        <v>87</v>
      </c>
      <c r="J1261">
        <v>29</v>
      </c>
      <c r="K1261" s="1">
        <v>0.217</v>
      </c>
      <c r="L1261" t="s">
        <v>483</v>
      </c>
      <c r="M1261" t="s">
        <v>1307</v>
      </c>
      <c r="N1261">
        <v>23</v>
      </c>
      <c r="O1261" t="s">
        <v>485</v>
      </c>
      <c r="P1261" t="s">
        <v>486</v>
      </c>
      <c r="Q1261" s="3">
        <v>1.9000000000000001E-8</v>
      </c>
      <c r="R1261">
        <v>2</v>
      </c>
      <c r="T1261" t="s">
        <v>600</v>
      </c>
      <c r="X1261" t="s">
        <v>90</v>
      </c>
      <c r="Y1261" s="1">
        <v>0.30399999999999999</v>
      </c>
      <c r="Z1261" t="s">
        <v>488</v>
      </c>
      <c r="AA1261" t="s">
        <v>480</v>
      </c>
      <c r="AB1261" t="s">
        <v>602</v>
      </c>
    </row>
    <row r="1262" spans="1:28" x14ac:dyDescent="0.2">
      <c r="A1262" t="s">
        <v>87</v>
      </c>
      <c r="B1262" t="s">
        <v>589</v>
      </c>
      <c r="C1262">
        <v>1</v>
      </c>
      <c r="D1262">
        <v>119895</v>
      </c>
      <c r="E1262">
        <v>1524</v>
      </c>
      <c r="F1262" t="s">
        <v>33</v>
      </c>
      <c r="T1262" t="s">
        <v>600</v>
      </c>
      <c r="U1262" t="s">
        <v>601</v>
      </c>
      <c r="X1262" t="s">
        <v>90</v>
      </c>
      <c r="AB1262" t="s">
        <v>602</v>
      </c>
    </row>
    <row r="1263" spans="1:28" x14ac:dyDescent="0.2">
      <c r="A1263" t="s">
        <v>603</v>
      </c>
      <c r="B1263" t="s">
        <v>589</v>
      </c>
      <c r="C1263">
        <v>2528</v>
      </c>
      <c r="D1263">
        <v>13921</v>
      </c>
      <c r="E1263">
        <v>11394</v>
      </c>
      <c r="F1263" t="s">
        <v>31</v>
      </c>
      <c r="T1263" t="s">
        <v>604</v>
      </c>
      <c r="U1263" t="s">
        <v>605</v>
      </c>
      <c r="X1263" t="s">
        <v>606</v>
      </c>
      <c r="AB1263" t="s">
        <v>607</v>
      </c>
    </row>
    <row r="1264" spans="1:28" x14ac:dyDescent="0.2">
      <c r="A1264" t="s">
        <v>608</v>
      </c>
      <c r="B1264" t="s">
        <v>589</v>
      </c>
      <c r="C1264">
        <v>61202</v>
      </c>
      <c r="D1264">
        <v>64831</v>
      </c>
      <c r="E1264">
        <v>3630</v>
      </c>
      <c r="F1264" t="s">
        <v>33</v>
      </c>
      <c r="S1264" t="s">
        <v>609</v>
      </c>
      <c r="T1264" t="s">
        <v>610</v>
      </c>
      <c r="U1264" t="s">
        <v>611</v>
      </c>
      <c r="X1264" t="s">
        <v>612</v>
      </c>
      <c r="AB1264" t="s">
        <v>613</v>
      </c>
    </row>
    <row r="1265" spans="1:28" x14ac:dyDescent="0.2">
      <c r="A1265" t="s">
        <v>614</v>
      </c>
      <c r="B1265" t="s">
        <v>589</v>
      </c>
      <c r="C1265">
        <v>57972</v>
      </c>
      <c r="D1265">
        <v>60323</v>
      </c>
      <c r="E1265">
        <v>2352</v>
      </c>
      <c r="F1265" t="s">
        <v>31</v>
      </c>
      <c r="T1265" t="s">
        <v>615</v>
      </c>
      <c r="U1265" t="s">
        <v>616</v>
      </c>
      <c r="X1265" t="s">
        <v>617</v>
      </c>
      <c r="AB1265" t="s">
        <v>618</v>
      </c>
    </row>
    <row r="1266" spans="1:28" x14ac:dyDescent="0.2">
      <c r="A1266" t="s">
        <v>619</v>
      </c>
      <c r="B1266" t="s">
        <v>589</v>
      </c>
      <c r="C1266">
        <v>50111</v>
      </c>
      <c r="D1266">
        <v>52333</v>
      </c>
      <c r="E1266">
        <v>2223</v>
      </c>
      <c r="F1266" t="s">
        <v>33</v>
      </c>
      <c r="T1266" t="s">
        <v>620</v>
      </c>
      <c r="U1266" t="s">
        <v>621</v>
      </c>
      <c r="X1266" t="s">
        <v>622</v>
      </c>
      <c r="AB1266" t="s">
        <v>623</v>
      </c>
    </row>
    <row r="1267" spans="1:28" x14ac:dyDescent="0.2">
      <c r="A1267" t="s">
        <v>624</v>
      </c>
      <c r="B1267" t="s">
        <v>589</v>
      </c>
      <c r="C1267">
        <v>28096</v>
      </c>
      <c r="D1267">
        <v>30168</v>
      </c>
      <c r="E1267">
        <v>2073</v>
      </c>
      <c r="F1267" t="s">
        <v>33</v>
      </c>
      <c r="T1267" t="s">
        <v>625</v>
      </c>
      <c r="U1267" t="s">
        <v>626</v>
      </c>
      <c r="X1267" t="s">
        <v>627</v>
      </c>
      <c r="AB1267" t="s">
        <v>628</v>
      </c>
    </row>
    <row r="1268" spans="1:28" x14ac:dyDescent="0.2">
      <c r="A1268" t="s">
        <v>32</v>
      </c>
      <c r="B1268" t="s">
        <v>589</v>
      </c>
      <c r="C1268">
        <v>82309</v>
      </c>
      <c r="D1268">
        <v>84186</v>
      </c>
      <c r="E1268">
        <v>1878</v>
      </c>
      <c r="F1268" t="s">
        <v>33</v>
      </c>
      <c r="G1268" t="s">
        <v>152</v>
      </c>
      <c r="T1268" t="s">
        <v>629</v>
      </c>
      <c r="U1268" t="s">
        <v>630</v>
      </c>
      <c r="X1268" t="s">
        <v>36</v>
      </c>
      <c r="AB1268" t="s">
        <v>631</v>
      </c>
    </row>
    <row r="1269" spans="1:28" x14ac:dyDescent="0.2">
      <c r="A1269" t="s">
        <v>67</v>
      </c>
      <c r="B1269" t="s">
        <v>589</v>
      </c>
      <c r="C1269">
        <v>18822</v>
      </c>
      <c r="D1269">
        <v>20513</v>
      </c>
      <c r="E1269">
        <v>1692</v>
      </c>
      <c r="F1269" t="s">
        <v>31</v>
      </c>
      <c r="T1269" t="s">
        <v>632</v>
      </c>
      <c r="U1269" t="s">
        <v>633</v>
      </c>
      <c r="X1269" t="s">
        <v>70</v>
      </c>
      <c r="AB1269" t="s">
        <v>634</v>
      </c>
    </row>
    <row r="1270" spans="1:28" x14ac:dyDescent="0.2">
      <c r="A1270" t="s">
        <v>67</v>
      </c>
      <c r="B1270" t="s">
        <v>589</v>
      </c>
      <c r="C1270">
        <v>44338</v>
      </c>
      <c r="D1270">
        <v>45855</v>
      </c>
      <c r="E1270">
        <v>1518</v>
      </c>
      <c r="F1270" t="s">
        <v>33</v>
      </c>
      <c r="T1270" t="s">
        <v>638</v>
      </c>
      <c r="U1270" t="s">
        <v>639</v>
      </c>
      <c r="X1270" t="s">
        <v>70</v>
      </c>
      <c r="AB1270" t="s">
        <v>640</v>
      </c>
    </row>
    <row r="1271" spans="1:28" x14ac:dyDescent="0.2">
      <c r="A1271" t="s">
        <v>67</v>
      </c>
      <c r="B1271" t="s">
        <v>589</v>
      </c>
      <c r="C1271">
        <v>69335</v>
      </c>
      <c r="D1271">
        <v>70810</v>
      </c>
      <c r="E1271">
        <v>1476</v>
      </c>
      <c r="F1271" t="s">
        <v>33</v>
      </c>
      <c r="T1271" t="s">
        <v>635</v>
      </c>
      <c r="U1271" t="s">
        <v>636</v>
      </c>
      <c r="X1271" t="s">
        <v>70</v>
      </c>
      <c r="AB1271" t="s">
        <v>637</v>
      </c>
    </row>
    <row r="1272" spans="1:28" x14ac:dyDescent="0.2">
      <c r="A1272" t="s">
        <v>67</v>
      </c>
      <c r="B1272" t="s">
        <v>589</v>
      </c>
      <c r="C1272">
        <v>100798</v>
      </c>
      <c r="D1272">
        <v>102288</v>
      </c>
      <c r="E1272">
        <v>1491</v>
      </c>
      <c r="F1272" t="s">
        <v>33</v>
      </c>
      <c r="T1272" t="s">
        <v>641</v>
      </c>
      <c r="U1272" t="s">
        <v>642</v>
      </c>
      <c r="X1272" t="s">
        <v>70</v>
      </c>
      <c r="AB1272" t="s">
        <v>643</v>
      </c>
    </row>
    <row r="1273" spans="1:28" x14ac:dyDescent="0.2">
      <c r="A1273" t="s">
        <v>644</v>
      </c>
      <c r="B1273" t="s">
        <v>589</v>
      </c>
      <c r="C1273">
        <v>85552</v>
      </c>
      <c r="D1273">
        <v>86997</v>
      </c>
      <c r="E1273">
        <v>1446</v>
      </c>
      <c r="F1273" t="s">
        <v>33</v>
      </c>
      <c r="G1273" t="s">
        <v>645</v>
      </c>
      <c r="T1273" t="s">
        <v>646</v>
      </c>
      <c r="U1273" t="s">
        <v>647</v>
      </c>
      <c r="X1273" t="s">
        <v>648</v>
      </c>
      <c r="AB1273" t="s">
        <v>649</v>
      </c>
    </row>
    <row r="1274" spans="1:28" x14ac:dyDescent="0.2">
      <c r="A1274" t="s">
        <v>650</v>
      </c>
      <c r="B1274" t="s">
        <v>589</v>
      </c>
      <c r="C1274">
        <v>21843</v>
      </c>
      <c r="D1274">
        <v>23219</v>
      </c>
      <c r="E1274">
        <v>1377</v>
      </c>
      <c r="F1274" t="s">
        <v>31</v>
      </c>
      <c r="T1274" t="s">
        <v>651</v>
      </c>
      <c r="U1274" t="s">
        <v>652</v>
      </c>
      <c r="X1274" t="s">
        <v>653</v>
      </c>
      <c r="AB1274" t="s">
        <v>654</v>
      </c>
    </row>
    <row r="1275" spans="1:28" x14ac:dyDescent="0.2">
      <c r="A1275" t="s">
        <v>655</v>
      </c>
      <c r="B1275" t="s">
        <v>589</v>
      </c>
      <c r="C1275">
        <v>54911</v>
      </c>
      <c r="D1275">
        <v>56281</v>
      </c>
      <c r="E1275">
        <v>1371</v>
      </c>
      <c r="F1275" t="s">
        <v>31</v>
      </c>
      <c r="T1275" t="s">
        <v>656</v>
      </c>
      <c r="U1275" t="s">
        <v>657</v>
      </c>
      <c r="X1275" t="s">
        <v>658</v>
      </c>
      <c r="AB1275" t="s">
        <v>659</v>
      </c>
    </row>
    <row r="1276" spans="1:28" x14ac:dyDescent="0.2">
      <c r="A1276" t="s">
        <v>665</v>
      </c>
      <c r="B1276" t="s">
        <v>589</v>
      </c>
      <c r="C1276">
        <v>91355</v>
      </c>
      <c r="D1276">
        <v>92692</v>
      </c>
      <c r="E1276">
        <v>1338</v>
      </c>
      <c r="F1276" t="s">
        <v>31</v>
      </c>
      <c r="G1276" t="s">
        <v>666</v>
      </c>
      <c r="T1276" t="s">
        <v>667</v>
      </c>
      <c r="U1276" t="s">
        <v>668</v>
      </c>
      <c r="V1276" t="s">
        <v>669</v>
      </c>
      <c r="X1276" t="s">
        <v>670</v>
      </c>
      <c r="AB1276" t="s">
        <v>671</v>
      </c>
    </row>
    <row r="1277" spans="1:28" x14ac:dyDescent="0.2">
      <c r="A1277" t="s">
        <v>660</v>
      </c>
      <c r="B1277" t="s">
        <v>589</v>
      </c>
      <c r="C1277">
        <v>46945</v>
      </c>
      <c r="D1277">
        <v>48288</v>
      </c>
      <c r="E1277">
        <v>1344</v>
      </c>
      <c r="F1277" t="s">
        <v>33</v>
      </c>
      <c r="T1277" t="s">
        <v>661</v>
      </c>
      <c r="U1277" t="s">
        <v>662</v>
      </c>
      <c r="X1277" t="s">
        <v>663</v>
      </c>
      <c r="AB1277" t="s">
        <v>664</v>
      </c>
    </row>
    <row r="1278" spans="1:28" x14ac:dyDescent="0.2">
      <c r="A1278" t="s">
        <v>672</v>
      </c>
      <c r="B1278" t="s">
        <v>589</v>
      </c>
      <c r="C1278">
        <v>35079</v>
      </c>
      <c r="D1278">
        <v>36365</v>
      </c>
      <c r="E1278">
        <v>1287</v>
      </c>
      <c r="F1278" t="s">
        <v>33</v>
      </c>
      <c r="G1278" t="s">
        <v>673</v>
      </c>
      <c r="T1278" t="s">
        <v>674</v>
      </c>
      <c r="U1278" t="s">
        <v>675</v>
      </c>
      <c r="X1278" t="s">
        <v>676</v>
      </c>
      <c r="AB1278" t="s">
        <v>677</v>
      </c>
    </row>
    <row r="1279" spans="1:28" x14ac:dyDescent="0.2">
      <c r="A1279" t="s">
        <v>681</v>
      </c>
      <c r="B1279" t="s">
        <v>589</v>
      </c>
      <c r="C1279">
        <v>110524</v>
      </c>
      <c r="D1279">
        <v>111786</v>
      </c>
      <c r="E1279">
        <v>1263</v>
      </c>
      <c r="F1279" t="s">
        <v>33</v>
      </c>
      <c r="T1279" t="s">
        <v>682</v>
      </c>
      <c r="U1279" t="s">
        <v>683</v>
      </c>
      <c r="X1279" t="s">
        <v>684</v>
      </c>
      <c r="AB1279" t="s">
        <v>685</v>
      </c>
    </row>
    <row r="1280" spans="1:28" x14ac:dyDescent="0.2">
      <c r="A1280" t="s">
        <v>686</v>
      </c>
      <c r="B1280" t="s">
        <v>589</v>
      </c>
      <c r="C1280">
        <v>36906</v>
      </c>
      <c r="D1280">
        <v>38144</v>
      </c>
      <c r="E1280">
        <v>1239</v>
      </c>
      <c r="F1280" t="s">
        <v>31</v>
      </c>
      <c r="G1280" t="s">
        <v>687</v>
      </c>
      <c r="S1280" t="s">
        <v>688</v>
      </c>
      <c r="T1280" t="s">
        <v>689</v>
      </c>
      <c r="U1280" t="s">
        <v>690</v>
      </c>
      <c r="W1280" t="s">
        <v>691</v>
      </c>
      <c r="X1280" t="s">
        <v>692</v>
      </c>
      <c r="AB1280" t="s">
        <v>693</v>
      </c>
    </row>
    <row r="1281" spans="1:28" x14ac:dyDescent="0.2">
      <c r="A1281" t="s">
        <v>113</v>
      </c>
      <c r="B1281" t="s">
        <v>589</v>
      </c>
      <c r="C1281">
        <v>117345</v>
      </c>
      <c r="D1281">
        <v>118361</v>
      </c>
      <c r="E1281">
        <v>1017</v>
      </c>
      <c r="F1281" t="s">
        <v>33</v>
      </c>
      <c r="G1281" t="s">
        <v>104</v>
      </c>
      <c r="S1281" t="s">
        <v>114</v>
      </c>
      <c r="T1281" t="s">
        <v>678</v>
      </c>
      <c r="U1281" t="s">
        <v>679</v>
      </c>
      <c r="X1281" t="s">
        <v>117</v>
      </c>
      <c r="AB1281" t="s">
        <v>680</v>
      </c>
    </row>
    <row r="1282" spans="1:28" x14ac:dyDescent="0.2">
      <c r="A1282" t="s">
        <v>694</v>
      </c>
      <c r="B1282" t="s">
        <v>589</v>
      </c>
      <c r="C1282">
        <v>48291</v>
      </c>
      <c r="D1282">
        <v>49505</v>
      </c>
      <c r="E1282">
        <v>1215</v>
      </c>
      <c r="F1282" t="s">
        <v>33</v>
      </c>
      <c r="G1282" t="s">
        <v>695</v>
      </c>
      <c r="T1282" t="s">
        <v>696</v>
      </c>
      <c r="U1282" t="s">
        <v>697</v>
      </c>
      <c r="V1282" t="s">
        <v>698</v>
      </c>
      <c r="X1282" t="s">
        <v>699</v>
      </c>
      <c r="AB1282" t="s">
        <v>700</v>
      </c>
    </row>
    <row r="1283" spans="1:28" x14ac:dyDescent="0.2">
      <c r="A1283" t="s">
        <v>32</v>
      </c>
      <c r="B1283" t="s">
        <v>589</v>
      </c>
      <c r="C1283">
        <v>25994</v>
      </c>
      <c r="D1283">
        <v>27175</v>
      </c>
      <c r="E1283">
        <v>1182</v>
      </c>
      <c r="F1283" t="s">
        <v>31</v>
      </c>
      <c r="G1283" t="s">
        <v>152</v>
      </c>
      <c r="T1283" t="s">
        <v>701</v>
      </c>
      <c r="U1283" t="s">
        <v>702</v>
      </c>
      <c r="X1283" t="s">
        <v>36</v>
      </c>
      <c r="AB1283" t="s">
        <v>703</v>
      </c>
    </row>
    <row r="1284" spans="1:28" x14ac:dyDescent="0.2">
      <c r="A1284" t="s">
        <v>704</v>
      </c>
      <c r="B1284" t="s">
        <v>589</v>
      </c>
      <c r="C1284">
        <v>24798</v>
      </c>
      <c r="D1284">
        <v>25955</v>
      </c>
      <c r="E1284">
        <v>1158</v>
      </c>
      <c r="F1284" t="s">
        <v>31</v>
      </c>
      <c r="G1284" t="s">
        <v>645</v>
      </c>
      <c r="T1284" t="s">
        <v>705</v>
      </c>
      <c r="U1284" t="s">
        <v>706</v>
      </c>
      <c r="X1284" t="s">
        <v>707</v>
      </c>
      <c r="AB1284" t="s">
        <v>708</v>
      </c>
    </row>
    <row r="1285" spans="1:28" x14ac:dyDescent="0.2">
      <c r="A1285" t="s">
        <v>67</v>
      </c>
      <c r="B1285" t="s">
        <v>589</v>
      </c>
      <c r="C1285">
        <v>104141</v>
      </c>
      <c r="D1285">
        <v>105274</v>
      </c>
      <c r="E1285">
        <v>1134</v>
      </c>
      <c r="F1285" t="s">
        <v>31</v>
      </c>
      <c r="T1285" t="s">
        <v>709</v>
      </c>
      <c r="U1285" t="s">
        <v>710</v>
      </c>
      <c r="X1285" t="s">
        <v>70</v>
      </c>
      <c r="AB1285" t="s">
        <v>711</v>
      </c>
    </row>
    <row r="1286" spans="1:28" x14ac:dyDescent="0.2">
      <c r="A1286" t="s">
        <v>712</v>
      </c>
      <c r="B1286" t="s">
        <v>589</v>
      </c>
      <c r="C1286">
        <v>45852</v>
      </c>
      <c r="D1286">
        <v>46940</v>
      </c>
      <c r="E1286">
        <v>1089</v>
      </c>
      <c r="F1286" t="s">
        <v>33</v>
      </c>
      <c r="G1286" t="s">
        <v>695</v>
      </c>
      <c r="T1286" t="s">
        <v>713</v>
      </c>
      <c r="U1286" t="s">
        <v>714</v>
      </c>
      <c r="V1286" t="s">
        <v>698</v>
      </c>
      <c r="X1286" t="s">
        <v>715</v>
      </c>
      <c r="AB1286" t="s">
        <v>716</v>
      </c>
    </row>
    <row r="1287" spans="1:28" x14ac:dyDescent="0.2">
      <c r="A1287" t="s">
        <v>67</v>
      </c>
      <c r="B1287" t="s">
        <v>589</v>
      </c>
      <c r="C1287">
        <v>115503</v>
      </c>
      <c r="D1287">
        <v>116540</v>
      </c>
      <c r="E1287">
        <v>1038</v>
      </c>
      <c r="F1287" t="s">
        <v>33</v>
      </c>
      <c r="T1287" t="s">
        <v>717</v>
      </c>
      <c r="U1287" t="s">
        <v>718</v>
      </c>
      <c r="X1287" t="s">
        <v>70</v>
      </c>
      <c r="AB1287" t="s">
        <v>719</v>
      </c>
    </row>
    <row r="1288" spans="1:28" x14ac:dyDescent="0.2">
      <c r="A1288" t="s">
        <v>723</v>
      </c>
      <c r="B1288" t="s">
        <v>589</v>
      </c>
      <c r="C1288">
        <v>93862</v>
      </c>
      <c r="D1288">
        <v>94866</v>
      </c>
      <c r="E1288">
        <v>1005</v>
      </c>
      <c r="F1288" t="s">
        <v>33</v>
      </c>
      <c r="T1288" t="s">
        <v>724</v>
      </c>
      <c r="U1288" t="s">
        <v>725</v>
      </c>
      <c r="X1288" t="s">
        <v>726</v>
      </c>
      <c r="AB1288" t="s">
        <v>727</v>
      </c>
    </row>
    <row r="1289" spans="1:28" x14ac:dyDescent="0.2">
      <c r="A1289" t="s">
        <v>694</v>
      </c>
      <c r="B1289" t="s">
        <v>589</v>
      </c>
      <c r="C1289">
        <v>53037</v>
      </c>
      <c r="D1289">
        <v>54026</v>
      </c>
      <c r="E1289">
        <v>990</v>
      </c>
      <c r="F1289" t="s">
        <v>31</v>
      </c>
      <c r="T1289" t="s">
        <v>720</v>
      </c>
      <c r="U1289" t="s">
        <v>721</v>
      </c>
      <c r="V1289" t="s">
        <v>698</v>
      </c>
      <c r="X1289" t="s">
        <v>699</v>
      </c>
      <c r="AB1289" t="s">
        <v>722</v>
      </c>
    </row>
    <row r="1290" spans="1:28" x14ac:dyDescent="0.2">
      <c r="A1290" t="s">
        <v>655</v>
      </c>
      <c r="B1290" t="s">
        <v>589</v>
      </c>
      <c r="C1290">
        <v>41411</v>
      </c>
      <c r="D1290">
        <v>42397</v>
      </c>
      <c r="E1290">
        <v>987</v>
      </c>
      <c r="F1290" t="s">
        <v>33</v>
      </c>
      <c r="G1290" t="s">
        <v>695</v>
      </c>
      <c r="T1290" t="s">
        <v>728</v>
      </c>
      <c r="U1290" t="s">
        <v>729</v>
      </c>
      <c r="V1290" t="s">
        <v>698</v>
      </c>
      <c r="X1290" t="s">
        <v>658</v>
      </c>
      <c r="AB1290" t="s">
        <v>730</v>
      </c>
    </row>
    <row r="1291" spans="1:28" x14ac:dyDescent="0.2">
      <c r="A1291" t="s">
        <v>736</v>
      </c>
      <c r="B1291" t="s">
        <v>589</v>
      </c>
      <c r="C1291">
        <v>20523</v>
      </c>
      <c r="D1291">
        <v>21479</v>
      </c>
      <c r="E1291">
        <v>957</v>
      </c>
      <c r="F1291" t="s">
        <v>33</v>
      </c>
      <c r="T1291" t="s">
        <v>737</v>
      </c>
      <c r="U1291" t="s">
        <v>738</v>
      </c>
      <c r="X1291" t="s">
        <v>739</v>
      </c>
      <c r="AB1291" t="s">
        <v>740</v>
      </c>
    </row>
    <row r="1292" spans="1:28" x14ac:dyDescent="0.2">
      <c r="A1292" t="s">
        <v>731</v>
      </c>
      <c r="B1292" t="s">
        <v>589</v>
      </c>
      <c r="C1292">
        <v>56854</v>
      </c>
      <c r="D1292">
        <v>57807</v>
      </c>
      <c r="E1292">
        <v>954</v>
      </c>
      <c r="F1292" t="s">
        <v>33</v>
      </c>
      <c r="T1292" t="s">
        <v>732</v>
      </c>
      <c r="U1292" t="s">
        <v>733</v>
      </c>
      <c r="X1292" t="s">
        <v>734</v>
      </c>
      <c r="AB1292" t="s">
        <v>735</v>
      </c>
    </row>
    <row r="1293" spans="1:28" x14ac:dyDescent="0.2">
      <c r="A1293" t="s">
        <v>741</v>
      </c>
      <c r="B1293" t="s">
        <v>589</v>
      </c>
      <c r="C1293">
        <v>43343</v>
      </c>
      <c r="D1293">
        <v>44293</v>
      </c>
      <c r="E1293">
        <v>951</v>
      </c>
      <c r="F1293" t="s">
        <v>33</v>
      </c>
      <c r="G1293" t="s">
        <v>742</v>
      </c>
      <c r="T1293" t="s">
        <v>743</v>
      </c>
      <c r="U1293" t="s">
        <v>744</v>
      </c>
      <c r="V1293" t="s">
        <v>745</v>
      </c>
      <c r="X1293" t="s">
        <v>746</v>
      </c>
      <c r="AB1293" t="s">
        <v>747</v>
      </c>
    </row>
    <row r="1294" spans="1:28" x14ac:dyDescent="0.2">
      <c r="A1294" t="s">
        <v>748</v>
      </c>
      <c r="B1294" t="s">
        <v>589</v>
      </c>
      <c r="C1294">
        <v>76050</v>
      </c>
      <c r="D1294">
        <v>76988</v>
      </c>
      <c r="E1294">
        <v>939</v>
      </c>
      <c r="F1294" t="s">
        <v>31</v>
      </c>
      <c r="T1294" t="s">
        <v>749</v>
      </c>
      <c r="U1294" t="s">
        <v>750</v>
      </c>
      <c r="X1294" t="s">
        <v>751</v>
      </c>
      <c r="AB1294" t="s">
        <v>752</v>
      </c>
    </row>
    <row r="1295" spans="1:28" x14ac:dyDescent="0.2">
      <c r="A1295" t="s">
        <v>763</v>
      </c>
      <c r="B1295" t="s">
        <v>589</v>
      </c>
      <c r="C1295">
        <v>17880</v>
      </c>
      <c r="D1295">
        <v>18800</v>
      </c>
      <c r="E1295">
        <v>921</v>
      </c>
      <c r="F1295" t="s">
        <v>31</v>
      </c>
      <c r="T1295" t="s">
        <v>764</v>
      </c>
      <c r="U1295" t="s">
        <v>765</v>
      </c>
      <c r="X1295" t="s">
        <v>766</v>
      </c>
      <c r="AB1295" t="s">
        <v>767</v>
      </c>
    </row>
    <row r="1296" spans="1:28" x14ac:dyDescent="0.2">
      <c r="A1296" t="s">
        <v>753</v>
      </c>
      <c r="B1296" t="s">
        <v>589</v>
      </c>
      <c r="C1296">
        <v>88902</v>
      </c>
      <c r="D1296">
        <v>89759</v>
      </c>
      <c r="E1296">
        <v>858</v>
      </c>
      <c r="F1296" t="s">
        <v>33</v>
      </c>
      <c r="T1296" t="s">
        <v>754</v>
      </c>
      <c r="U1296" t="s">
        <v>755</v>
      </c>
      <c r="X1296" t="s">
        <v>756</v>
      </c>
      <c r="AB1296" t="s">
        <v>757</v>
      </c>
    </row>
    <row r="1297" spans="1:28" x14ac:dyDescent="0.2">
      <c r="A1297" t="s">
        <v>608</v>
      </c>
      <c r="B1297" t="s">
        <v>589</v>
      </c>
      <c r="C1297">
        <v>60291</v>
      </c>
      <c r="D1297">
        <v>61199</v>
      </c>
      <c r="E1297">
        <v>909</v>
      </c>
      <c r="F1297" t="s">
        <v>33</v>
      </c>
      <c r="S1297" t="s">
        <v>609</v>
      </c>
      <c r="T1297" t="s">
        <v>773</v>
      </c>
      <c r="U1297" t="s">
        <v>774</v>
      </c>
      <c r="X1297" t="s">
        <v>612</v>
      </c>
      <c r="AB1297" t="s">
        <v>775</v>
      </c>
    </row>
    <row r="1298" spans="1:28" x14ac:dyDescent="0.2">
      <c r="A1298" t="s">
        <v>741</v>
      </c>
      <c r="B1298" t="s">
        <v>589</v>
      </c>
      <c r="C1298">
        <v>40411</v>
      </c>
      <c r="D1298">
        <v>41316</v>
      </c>
      <c r="E1298">
        <v>906</v>
      </c>
      <c r="F1298" t="s">
        <v>33</v>
      </c>
      <c r="G1298" t="s">
        <v>742</v>
      </c>
      <c r="T1298" t="s">
        <v>776</v>
      </c>
      <c r="U1298" t="s">
        <v>777</v>
      </c>
      <c r="V1298" t="s">
        <v>745</v>
      </c>
      <c r="X1298" t="s">
        <v>746</v>
      </c>
      <c r="AB1298" t="s">
        <v>778</v>
      </c>
    </row>
    <row r="1299" spans="1:28" x14ac:dyDescent="0.2">
      <c r="A1299" t="s">
        <v>768</v>
      </c>
      <c r="B1299" t="s">
        <v>589</v>
      </c>
      <c r="C1299">
        <v>32015</v>
      </c>
      <c r="D1299">
        <v>32836</v>
      </c>
      <c r="E1299">
        <v>822</v>
      </c>
      <c r="F1299" t="s">
        <v>33</v>
      </c>
      <c r="T1299" t="s">
        <v>769</v>
      </c>
      <c r="U1299" t="s">
        <v>770</v>
      </c>
      <c r="X1299" t="s">
        <v>771</v>
      </c>
      <c r="AB1299" t="s">
        <v>772</v>
      </c>
    </row>
    <row r="1300" spans="1:28" x14ac:dyDescent="0.2">
      <c r="A1300" t="s">
        <v>779</v>
      </c>
      <c r="B1300" t="s">
        <v>589</v>
      </c>
      <c r="C1300">
        <v>80783</v>
      </c>
      <c r="D1300">
        <v>81613</v>
      </c>
      <c r="E1300">
        <v>831</v>
      </c>
      <c r="F1300" t="s">
        <v>31</v>
      </c>
      <c r="T1300" t="s">
        <v>780</v>
      </c>
      <c r="U1300" t="s">
        <v>781</v>
      </c>
      <c r="X1300" t="s">
        <v>782</v>
      </c>
      <c r="AB1300" t="s">
        <v>783</v>
      </c>
    </row>
    <row r="1301" spans="1:28" x14ac:dyDescent="0.2">
      <c r="A1301" t="s">
        <v>758</v>
      </c>
      <c r="B1301" t="s">
        <v>589</v>
      </c>
      <c r="C1301">
        <v>38907</v>
      </c>
      <c r="D1301">
        <v>39641</v>
      </c>
      <c r="E1301">
        <v>735</v>
      </c>
      <c r="F1301" t="s">
        <v>31</v>
      </c>
      <c r="G1301" t="s">
        <v>104</v>
      </c>
      <c r="T1301" t="s">
        <v>759</v>
      </c>
      <c r="U1301" t="s">
        <v>760</v>
      </c>
      <c r="X1301" t="s">
        <v>761</v>
      </c>
      <c r="AB1301" t="s">
        <v>762</v>
      </c>
    </row>
    <row r="1302" spans="1:28" x14ac:dyDescent="0.2">
      <c r="A1302" t="s">
        <v>779</v>
      </c>
      <c r="B1302" t="s">
        <v>589</v>
      </c>
      <c r="C1302">
        <v>107767</v>
      </c>
      <c r="D1302">
        <v>108585</v>
      </c>
      <c r="E1302">
        <v>819</v>
      </c>
      <c r="F1302" t="s">
        <v>31</v>
      </c>
      <c r="T1302" t="s">
        <v>787</v>
      </c>
      <c r="U1302" t="s">
        <v>788</v>
      </c>
      <c r="X1302" t="s">
        <v>782</v>
      </c>
      <c r="AB1302" t="s">
        <v>789</v>
      </c>
    </row>
    <row r="1303" spans="1:28" x14ac:dyDescent="0.2">
      <c r="A1303" t="s">
        <v>234</v>
      </c>
      <c r="B1303" t="s">
        <v>589</v>
      </c>
      <c r="C1303">
        <v>31397</v>
      </c>
      <c r="D1303">
        <v>32062</v>
      </c>
      <c r="E1303">
        <v>666</v>
      </c>
      <c r="F1303" t="s">
        <v>31</v>
      </c>
      <c r="G1303" t="s">
        <v>104</v>
      </c>
      <c r="T1303" t="s">
        <v>784</v>
      </c>
      <c r="U1303" t="s">
        <v>785</v>
      </c>
      <c r="X1303" t="s">
        <v>237</v>
      </c>
      <c r="AB1303" t="s">
        <v>786</v>
      </c>
    </row>
    <row r="1304" spans="1:28" x14ac:dyDescent="0.2">
      <c r="A1304" t="s">
        <v>779</v>
      </c>
      <c r="B1304" t="s">
        <v>589</v>
      </c>
      <c r="C1304">
        <v>112352</v>
      </c>
      <c r="D1304">
        <v>113182</v>
      </c>
      <c r="E1304">
        <v>831</v>
      </c>
      <c r="F1304" t="s">
        <v>31</v>
      </c>
      <c r="T1304" t="s">
        <v>796</v>
      </c>
      <c r="U1304" t="s">
        <v>797</v>
      </c>
      <c r="X1304" t="s">
        <v>782</v>
      </c>
      <c r="AB1304" t="s">
        <v>798</v>
      </c>
    </row>
    <row r="1305" spans="1:28" x14ac:dyDescent="0.2">
      <c r="A1305" t="s">
        <v>790</v>
      </c>
      <c r="B1305" t="s">
        <v>589</v>
      </c>
      <c r="C1305">
        <v>78057</v>
      </c>
      <c r="D1305">
        <v>78881</v>
      </c>
      <c r="E1305">
        <v>825</v>
      </c>
      <c r="F1305" t="s">
        <v>33</v>
      </c>
      <c r="G1305" t="s">
        <v>791</v>
      </c>
      <c r="T1305" t="s">
        <v>792</v>
      </c>
      <c r="U1305" t="s">
        <v>793</v>
      </c>
      <c r="X1305" t="s">
        <v>794</v>
      </c>
      <c r="AB1305" t="s">
        <v>795</v>
      </c>
    </row>
    <row r="1306" spans="1:28" x14ac:dyDescent="0.2">
      <c r="A1306" t="s">
        <v>779</v>
      </c>
      <c r="B1306" t="s">
        <v>589</v>
      </c>
      <c r="C1306">
        <v>75147</v>
      </c>
      <c r="D1306">
        <v>75929</v>
      </c>
      <c r="E1306">
        <v>783</v>
      </c>
      <c r="F1306" t="s">
        <v>31</v>
      </c>
      <c r="T1306" t="s">
        <v>799</v>
      </c>
      <c r="U1306" t="s">
        <v>800</v>
      </c>
      <c r="X1306" t="s">
        <v>782</v>
      </c>
      <c r="AB1306" t="s">
        <v>801</v>
      </c>
    </row>
    <row r="1307" spans="1:28" x14ac:dyDescent="0.2">
      <c r="A1307" t="s">
        <v>810</v>
      </c>
      <c r="B1307" t="s">
        <v>589</v>
      </c>
      <c r="C1307">
        <v>54119</v>
      </c>
      <c r="D1307">
        <v>54910</v>
      </c>
      <c r="E1307">
        <v>792</v>
      </c>
      <c r="F1307" t="s">
        <v>31</v>
      </c>
      <c r="T1307" t="s">
        <v>811</v>
      </c>
      <c r="U1307" t="s">
        <v>812</v>
      </c>
      <c r="X1307" t="s">
        <v>813</v>
      </c>
      <c r="AB1307" t="s">
        <v>814</v>
      </c>
    </row>
    <row r="1308" spans="1:28" x14ac:dyDescent="0.2">
      <c r="A1308" t="s">
        <v>802</v>
      </c>
      <c r="B1308" t="s">
        <v>589</v>
      </c>
      <c r="C1308">
        <v>79505</v>
      </c>
      <c r="D1308">
        <v>80293</v>
      </c>
      <c r="E1308">
        <v>789</v>
      </c>
      <c r="F1308" t="s">
        <v>33</v>
      </c>
      <c r="T1308" t="s">
        <v>803</v>
      </c>
      <c r="U1308" t="s">
        <v>804</v>
      </c>
      <c r="X1308" t="s">
        <v>805</v>
      </c>
      <c r="AB1308" t="s">
        <v>806</v>
      </c>
    </row>
    <row r="1309" spans="1:28" x14ac:dyDescent="0.2">
      <c r="A1309" t="s">
        <v>779</v>
      </c>
      <c r="B1309" t="s">
        <v>589</v>
      </c>
      <c r="C1309">
        <v>108733</v>
      </c>
      <c r="D1309">
        <v>109503</v>
      </c>
      <c r="E1309">
        <v>771</v>
      </c>
      <c r="F1309" t="s">
        <v>31</v>
      </c>
      <c r="T1309" t="s">
        <v>815</v>
      </c>
      <c r="U1309" t="s">
        <v>816</v>
      </c>
      <c r="X1309" t="s">
        <v>782</v>
      </c>
      <c r="AB1309" t="s">
        <v>817</v>
      </c>
    </row>
    <row r="1310" spans="1:28" x14ac:dyDescent="0.2">
      <c r="A1310" t="s">
        <v>67</v>
      </c>
      <c r="B1310" t="s">
        <v>589</v>
      </c>
      <c r="C1310">
        <v>114514</v>
      </c>
      <c r="D1310">
        <v>115284</v>
      </c>
      <c r="E1310">
        <v>771</v>
      </c>
      <c r="F1310" t="s">
        <v>31</v>
      </c>
      <c r="T1310" t="s">
        <v>807</v>
      </c>
      <c r="U1310" t="s">
        <v>808</v>
      </c>
      <c r="X1310" t="s">
        <v>70</v>
      </c>
      <c r="AB1310" t="s">
        <v>809</v>
      </c>
    </row>
    <row r="1311" spans="1:28" x14ac:dyDescent="0.2">
      <c r="A1311" t="s">
        <v>818</v>
      </c>
      <c r="B1311" t="s">
        <v>589</v>
      </c>
      <c r="C1311">
        <v>77192</v>
      </c>
      <c r="D1311">
        <v>77944</v>
      </c>
      <c r="E1311">
        <v>753</v>
      </c>
      <c r="F1311" t="s">
        <v>33</v>
      </c>
      <c r="G1311" t="s">
        <v>673</v>
      </c>
      <c r="T1311" t="s">
        <v>819</v>
      </c>
      <c r="U1311" t="s">
        <v>820</v>
      </c>
      <c r="V1311" t="s">
        <v>821</v>
      </c>
      <c r="X1311" t="s">
        <v>822</v>
      </c>
      <c r="AB1311" t="s">
        <v>823</v>
      </c>
    </row>
    <row r="1312" spans="1:28" x14ac:dyDescent="0.2">
      <c r="A1312" t="s">
        <v>67</v>
      </c>
      <c r="B1312" t="s">
        <v>589</v>
      </c>
      <c r="C1312">
        <v>72425</v>
      </c>
      <c r="D1312">
        <v>73159</v>
      </c>
      <c r="E1312">
        <v>735</v>
      </c>
      <c r="F1312" t="s">
        <v>31</v>
      </c>
      <c r="T1312" t="s">
        <v>831</v>
      </c>
      <c r="U1312" t="s">
        <v>832</v>
      </c>
      <c r="X1312" t="s">
        <v>70</v>
      </c>
      <c r="AB1312" t="s">
        <v>833</v>
      </c>
    </row>
    <row r="1313" spans="1:28" x14ac:dyDescent="0.2">
      <c r="A1313" t="s">
        <v>824</v>
      </c>
      <c r="B1313" t="s">
        <v>589</v>
      </c>
      <c r="C1313">
        <v>65758</v>
      </c>
      <c r="D1313">
        <v>66480</v>
      </c>
      <c r="E1313">
        <v>723</v>
      </c>
      <c r="F1313" t="s">
        <v>33</v>
      </c>
      <c r="T1313" t="s">
        <v>834</v>
      </c>
      <c r="U1313" t="s">
        <v>835</v>
      </c>
      <c r="X1313" t="s">
        <v>830</v>
      </c>
      <c r="AB1313" t="s">
        <v>836</v>
      </c>
    </row>
    <row r="1314" spans="1:28" x14ac:dyDescent="0.2">
      <c r="A1314" t="s">
        <v>842</v>
      </c>
      <c r="B1314" t="s">
        <v>589</v>
      </c>
      <c r="C1314">
        <v>42442</v>
      </c>
      <c r="D1314">
        <v>43161</v>
      </c>
      <c r="E1314">
        <v>720</v>
      </c>
      <c r="F1314" t="s">
        <v>33</v>
      </c>
      <c r="T1314" t="s">
        <v>843</v>
      </c>
      <c r="U1314" t="s">
        <v>844</v>
      </c>
      <c r="X1314" t="s">
        <v>845</v>
      </c>
      <c r="AB1314" t="s">
        <v>846</v>
      </c>
    </row>
    <row r="1315" spans="1:28" x14ac:dyDescent="0.2">
      <c r="A1315" t="s">
        <v>824</v>
      </c>
      <c r="B1315" t="s">
        <v>589</v>
      </c>
      <c r="C1315" t="s">
        <v>825</v>
      </c>
      <c r="D1315">
        <v>40259</v>
      </c>
      <c r="E1315" t="s">
        <v>826</v>
      </c>
      <c r="F1315" t="s">
        <v>33</v>
      </c>
      <c r="G1315" t="s">
        <v>827</v>
      </c>
      <c r="S1315" t="s">
        <v>114</v>
      </c>
      <c r="T1315" t="s">
        <v>828</v>
      </c>
      <c r="U1315" t="s">
        <v>829</v>
      </c>
      <c r="X1315" t="s">
        <v>830</v>
      </c>
    </row>
    <row r="1316" spans="1:28" x14ac:dyDescent="0.2">
      <c r="A1316" t="s">
        <v>847</v>
      </c>
      <c r="B1316" t="s">
        <v>589</v>
      </c>
      <c r="C1316">
        <v>88114</v>
      </c>
      <c r="D1316">
        <v>88830</v>
      </c>
      <c r="E1316">
        <v>717</v>
      </c>
      <c r="F1316" t="s">
        <v>31</v>
      </c>
      <c r="G1316" t="s">
        <v>673</v>
      </c>
      <c r="T1316" t="s">
        <v>848</v>
      </c>
      <c r="U1316" t="s">
        <v>849</v>
      </c>
      <c r="V1316" t="s">
        <v>669</v>
      </c>
      <c r="X1316" t="s">
        <v>850</v>
      </c>
      <c r="AB1316" t="s">
        <v>851</v>
      </c>
    </row>
    <row r="1317" spans="1:28" x14ac:dyDescent="0.2">
      <c r="A1317" t="s">
        <v>837</v>
      </c>
      <c r="B1317" t="s">
        <v>589</v>
      </c>
      <c r="C1317">
        <v>84439</v>
      </c>
      <c r="D1317">
        <v>85110</v>
      </c>
      <c r="E1317">
        <v>672</v>
      </c>
      <c r="F1317" t="s">
        <v>33</v>
      </c>
      <c r="T1317" t="s">
        <v>838</v>
      </c>
      <c r="U1317" t="s">
        <v>839</v>
      </c>
      <c r="X1317" t="s">
        <v>840</v>
      </c>
      <c r="AB1317" t="s">
        <v>841</v>
      </c>
    </row>
    <row r="1318" spans="1:28" x14ac:dyDescent="0.2">
      <c r="A1318" t="s">
        <v>857</v>
      </c>
      <c r="B1318" t="s">
        <v>589</v>
      </c>
      <c r="C1318">
        <v>34001</v>
      </c>
      <c r="D1318">
        <v>34624</v>
      </c>
      <c r="E1318">
        <v>624</v>
      </c>
      <c r="F1318" t="s">
        <v>33</v>
      </c>
      <c r="T1318" t="s">
        <v>858</v>
      </c>
      <c r="U1318" t="s">
        <v>859</v>
      </c>
      <c r="X1318" t="s">
        <v>860</v>
      </c>
      <c r="AB1318" t="s">
        <v>861</v>
      </c>
    </row>
    <row r="1319" spans="1:28" x14ac:dyDescent="0.2">
      <c r="A1319" t="s">
        <v>862</v>
      </c>
      <c r="B1319" t="s">
        <v>589</v>
      </c>
      <c r="C1319">
        <v>67362</v>
      </c>
      <c r="D1319">
        <v>67976</v>
      </c>
      <c r="E1319">
        <v>615</v>
      </c>
      <c r="F1319" t="s">
        <v>33</v>
      </c>
      <c r="G1319" t="s">
        <v>863</v>
      </c>
      <c r="T1319" t="s">
        <v>868</v>
      </c>
      <c r="U1319" t="s">
        <v>869</v>
      </c>
      <c r="X1319" t="s">
        <v>866</v>
      </c>
      <c r="AB1319" t="s">
        <v>870</v>
      </c>
    </row>
    <row r="1320" spans="1:28" x14ac:dyDescent="0.2">
      <c r="A1320" t="s">
        <v>862</v>
      </c>
      <c r="B1320" t="s">
        <v>589</v>
      </c>
      <c r="C1320">
        <v>98614</v>
      </c>
      <c r="D1320">
        <v>99219</v>
      </c>
      <c r="E1320">
        <v>606</v>
      </c>
      <c r="F1320" t="s">
        <v>31</v>
      </c>
      <c r="G1320" t="s">
        <v>863</v>
      </c>
      <c r="T1320" t="s">
        <v>864</v>
      </c>
      <c r="U1320" t="s">
        <v>865</v>
      </c>
      <c r="X1320" t="s">
        <v>866</v>
      </c>
      <c r="AB1320" t="s">
        <v>867</v>
      </c>
    </row>
    <row r="1321" spans="1:28" x14ac:dyDescent="0.2">
      <c r="A1321" t="s">
        <v>871</v>
      </c>
      <c r="B1321" t="s">
        <v>589</v>
      </c>
      <c r="C1321">
        <v>96554</v>
      </c>
      <c r="D1321">
        <v>97156</v>
      </c>
      <c r="E1321">
        <v>603</v>
      </c>
      <c r="F1321" t="s">
        <v>31</v>
      </c>
      <c r="T1321" t="s">
        <v>872</v>
      </c>
      <c r="U1321" t="s">
        <v>873</v>
      </c>
      <c r="X1321" t="s">
        <v>874</v>
      </c>
      <c r="AB1321" t="s">
        <v>875</v>
      </c>
    </row>
    <row r="1322" spans="1:28" x14ac:dyDescent="0.2">
      <c r="A1322" t="s">
        <v>852</v>
      </c>
      <c r="B1322" t="s">
        <v>589</v>
      </c>
      <c r="C1322">
        <v>116886</v>
      </c>
      <c r="D1322">
        <v>117293</v>
      </c>
      <c r="E1322">
        <v>408</v>
      </c>
      <c r="F1322" t="s">
        <v>33</v>
      </c>
      <c r="T1322" t="s">
        <v>853</v>
      </c>
      <c r="U1322" t="s">
        <v>854</v>
      </c>
      <c r="X1322" t="s">
        <v>855</v>
      </c>
      <c r="AB1322" t="s">
        <v>856</v>
      </c>
    </row>
    <row r="1323" spans="1:28" x14ac:dyDescent="0.2">
      <c r="A1323" t="s">
        <v>260</v>
      </c>
      <c r="B1323" t="s">
        <v>589</v>
      </c>
      <c r="C1323">
        <v>16603</v>
      </c>
      <c r="D1323">
        <v>17166</v>
      </c>
      <c r="E1323">
        <v>564</v>
      </c>
      <c r="F1323" t="s">
        <v>31</v>
      </c>
      <c r="G1323" t="s">
        <v>261</v>
      </c>
      <c r="S1323" t="s">
        <v>262</v>
      </c>
      <c r="T1323" t="s">
        <v>876</v>
      </c>
      <c r="U1323" t="s">
        <v>877</v>
      </c>
      <c r="X1323" t="s">
        <v>265</v>
      </c>
      <c r="AB1323" t="s">
        <v>878</v>
      </c>
    </row>
    <row r="1324" spans="1:28" x14ac:dyDescent="0.2">
      <c r="A1324" t="s">
        <v>882</v>
      </c>
      <c r="B1324" t="s">
        <v>589</v>
      </c>
      <c r="C1324">
        <v>27175</v>
      </c>
      <c r="D1324">
        <v>27735</v>
      </c>
      <c r="E1324">
        <v>561</v>
      </c>
      <c r="F1324" t="s">
        <v>31</v>
      </c>
      <c r="T1324" t="s">
        <v>883</v>
      </c>
      <c r="U1324" t="s">
        <v>884</v>
      </c>
      <c r="X1324" t="s">
        <v>885</v>
      </c>
      <c r="AB1324" t="s">
        <v>886</v>
      </c>
    </row>
    <row r="1325" spans="1:28" x14ac:dyDescent="0.2">
      <c r="A1325" t="s">
        <v>67</v>
      </c>
      <c r="B1325" t="s">
        <v>589</v>
      </c>
      <c r="C1325">
        <v>14579</v>
      </c>
      <c r="D1325">
        <v>15133</v>
      </c>
      <c r="E1325">
        <v>555</v>
      </c>
      <c r="F1325" t="s">
        <v>33</v>
      </c>
      <c r="T1325" t="s">
        <v>887</v>
      </c>
      <c r="U1325" t="s">
        <v>888</v>
      </c>
      <c r="X1325" t="s">
        <v>70</v>
      </c>
      <c r="AB1325" t="s">
        <v>889</v>
      </c>
    </row>
    <row r="1326" spans="1:28" x14ac:dyDescent="0.2">
      <c r="A1326" t="s">
        <v>67</v>
      </c>
      <c r="B1326" t="s">
        <v>589</v>
      </c>
      <c r="C1326">
        <v>89699</v>
      </c>
      <c r="D1326">
        <v>90253</v>
      </c>
      <c r="E1326">
        <v>555</v>
      </c>
      <c r="F1326" t="s">
        <v>33</v>
      </c>
      <c r="T1326" t="s">
        <v>879</v>
      </c>
      <c r="U1326" t="s">
        <v>880</v>
      </c>
      <c r="X1326" t="s">
        <v>70</v>
      </c>
      <c r="AB1326" t="s">
        <v>881</v>
      </c>
    </row>
    <row r="1327" spans="1:28" x14ac:dyDescent="0.2">
      <c r="A1327" t="s">
        <v>890</v>
      </c>
      <c r="B1327" t="s">
        <v>589</v>
      </c>
      <c r="C1327">
        <v>74510</v>
      </c>
      <c r="D1327">
        <v>75055</v>
      </c>
      <c r="E1327">
        <v>546</v>
      </c>
      <c r="F1327" t="s">
        <v>33</v>
      </c>
      <c r="T1327" t="s">
        <v>891</v>
      </c>
      <c r="U1327" t="s">
        <v>892</v>
      </c>
      <c r="X1327" t="s">
        <v>893</v>
      </c>
      <c r="AB1327" t="s">
        <v>894</v>
      </c>
    </row>
    <row r="1328" spans="1:28" x14ac:dyDescent="0.2">
      <c r="A1328" t="s">
        <v>895</v>
      </c>
      <c r="B1328" t="s">
        <v>589</v>
      </c>
      <c r="C1328">
        <v>33422</v>
      </c>
      <c r="D1328">
        <v>33961</v>
      </c>
      <c r="E1328">
        <v>540</v>
      </c>
      <c r="F1328" t="s">
        <v>33</v>
      </c>
      <c r="T1328" t="s">
        <v>896</v>
      </c>
      <c r="U1328" t="s">
        <v>897</v>
      </c>
      <c r="X1328" t="s">
        <v>898</v>
      </c>
      <c r="AB1328" t="s">
        <v>899</v>
      </c>
    </row>
    <row r="1329" spans="1:28" x14ac:dyDescent="0.2">
      <c r="A1329" t="s">
        <v>902</v>
      </c>
      <c r="B1329" t="s">
        <v>589</v>
      </c>
      <c r="C1329">
        <v>68050</v>
      </c>
      <c r="D1329">
        <v>68574</v>
      </c>
      <c r="E1329">
        <v>525</v>
      </c>
      <c r="F1329" t="s">
        <v>33</v>
      </c>
      <c r="G1329" t="s">
        <v>863</v>
      </c>
      <c r="T1329" t="s">
        <v>903</v>
      </c>
      <c r="U1329" t="s">
        <v>904</v>
      </c>
      <c r="X1329" t="s">
        <v>905</v>
      </c>
      <c r="AB1329" t="s">
        <v>906</v>
      </c>
    </row>
    <row r="1330" spans="1:28" x14ac:dyDescent="0.2">
      <c r="A1330" t="s">
        <v>67</v>
      </c>
      <c r="B1330" t="s">
        <v>589</v>
      </c>
      <c r="C1330">
        <v>30677</v>
      </c>
      <c r="D1330">
        <v>31183</v>
      </c>
      <c r="E1330">
        <v>507</v>
      </c>
      <c r="F1330" t="s">
        <v>33</v>
      </c>
      <c r="T1330" t="s">
        <v>900</v>
      </c>
      <c r="X1330" t="s">
        <v>70</v>
      </c>
      <c r="AB1330" t="s">
        <v>901</v>
      </c>
    </row>
    <row r="1331" spans="1:28" x14ac:dyDescent="0.2">
      <c r="A1331" t="s">
        <v>907</v>
      </c>
      <c r="B1331" t="s">
        <v>589</v>
      </c>
      <c r="C1331">
        <v>32865</v>
      </c>
      <c r="D1331">
        <v>33350</v>
      </c>
      <c r="E1331">
        <v>486</v>
      </c>
      <c r="F1331" t="s">
        <v>33</v>
      </c>
      <c r="T1331" t="s">
        <v>908</v>
      </c>
      <c r="U1331" t="s">
        <v>909</v>
      </c>
      <c r="X1331" t="s">
        <v>910</v>
      </c>
    </row>
    <row r="1332" spans="1:28" x14ac:dyDescent="0.2">
      <c r="A1332" t="s">
        <v>67</v>
      </c>
      <c r="B1332" t="s">
        <v>589</v>
      </c>
      <c r="C1332">
        <v>113953</v>
      </c>
      <c r="D1332">
        <v>114423</v>
      </c>
      <c r="E1332">
        <v>471</v>
      </c>
      <c r="F1332" t="s">
        <v>31</v>
      </c>
      <c r="T1332" t="s">
        <v>916</v>
      </c>
      <c r="U1332" t="s">
        <v>917</v>
      </c>
      <c r="X1332" t="s">
        <v>70</v>
      </c>
      <c r="AB1332" t="s">
        <v>918</v>
      </c>
    </row>
    <row r="1333" spans="1:28" x14ac:dyDescent="0.2">
      <c r="A1333" t="s">
        <v>67</v>
      </c>
      <c r="B1333" t="s">
        <v>589</v>
      </c>
      <c r="C1333">
        <v>65331</v>
      </c>
      <c r="D1333">
        <v>65786</v>
      </c>
      <c r="E1333">
        <v>456</v>
      </c>
      <c r="F1333" t="s">
        <v>33</v>
      </c>
      <c r="T1333" t="s">
        <v>913</v>
      </c>
      <c r="U1333" t="s">
        <v>914</v>
      </c>
      <c r="X1333" t="s">
        <v>70</v>
      </c>
      <c r="AB1333" t="s">
        <v>915</v>
      </c>
    </row>
    <row r="1334" spans="1:28" x14ac:dyDescent="0.2">
      <c r="A1334" t="s">
        <v>67</v>
      </c>
      <c r="B1334" t="s">
        <v>589</v>
      </c>
      <c r="C1334">
        <v>100364</v>
      </c>
      <c r="D1334">
        <v>100759</v>
      </c>
      <c r="E1334">
        <v>396</v>
      </c>
      <c r="F1334" t="s">
        <v>33</v>
      </c>
      <c r="T1334" t="s">
        <v>911</v>
      </c>
      <c r="X1334" t="s">
        <v>70</v>
      </c>
      <c r="AB1334" t="s">
        <v>912</v>
      </c>
    </row>
    <row r="1335" spans="1:28" x14ac:dyDescent="0.2">
      <c r="A1335" t="s">
        <v>67</v>
      </c>
      <c r="B1335" t="s">
        <v>589</v>
      </c>
      <c r="C1335">
        <v>574</v>
      </c>
      <c r="D1335">
        <v>1017</v>
      </c>
      <c r="E1335">
        <v>444</v>
      </c>
      <c r="F1335" t="s">
        <v>33</v>
      </c>
      <c r="T1335" t="s">
        <v>934</v>
      </c>
      <c r="U1335" t="s">
        <v>935</v>
      </c>
      <c r="X1335" t="s">
        <v>70</v>
      </c>
      <c r="AB1335" t="s">
        <v>936</v>
      </c>
    </row>
    <row r="1336" spans="1:28" x14ac:dyDescent="0.2">
      <c r="A1336" t="s">
        <v>942</v>
      </c>
      <c r="B1336" t="s">
        <v>589</v>
      </c>
      <c r="C1336">
        <v>97790</v>
      </c>
      <c r="D1336">
        <v>98212</v>
      </c>
      <c r="E1336">
        <v>423</v>
      </c>
      <c r="F1336" t="s">
        <v>33</v>
      </c>
      <c r="T1336" t="s">
        <v>943</v>
      </c>
      <c r="U1336" t="s">
        <v>944</v>
      </c>
      <c r="X1336" t="s">
        <v>945</v>
      </c>
      <c r="AB1336" t="s">
        <v>946</v>
      </c>
    </row>
    <row r="1337" spans="1:28" x14ac:dyDescent="0.2">
      <c r="A1337" t="s">
        <v>919</v>
      </c>
      <c r="B1337" t="s">
        <v>589</v>
      </c>
      <c r="C1337">
        <v>52552</v>
      </c>
      <c r="D1337">
        <v>52992</v>
      </c>
      <c r="E1337">
        <v>441</v>
      </c>
      <c r="F1337" t="s">
        <v>31</v>
      </c>
      <c r="T1337" t="s">
        <v>920</v>
      </c>
      <c r="U1337" t="s">
        <v>921</v>
      </c>
      <c r="X1337" t="s">
        <v>922</v>
      </c>
      <c r="AB1337" t="s">
        <v>923</v>
      </c>
    </row>
    <row r="1338" spans="1:28" x14ac:dyDescent="0.2">
      <c r="A1338" t="s">
        <v>937</v>
      </c>
      <c r="B1338" t="s">
        <v>589</v>
      </c>
      <c r="C1338">
        <v>96124</v>
      </c>
      <c r="D1338">
        <v>96561</v>
      </c>
      <c r="E1338">
        <v>438</v>
      </c>
      <c r="F1338" t="s">
        <v>31</v>
      </c>
      <c r="T1338" t="s">
        <v>938</v>
      </c>
      <c r="U1338" t="s">
        <v>939</v>
      </c>
      <c r="X1338" t="s">
        <v>940</v>
      </c>
      <c r="AB1338" t="s">
        <v>941</v>
      </c>
    </row>
    <row r="1339" spans="1:28" x14ac:dyDescent="0.2">
      <c r="A1339" t="s">
        <v>927</v>
      </c>
      <c r="B1339" t="s">
        <v>589</v>
      </c>
      <c r="C1339">
        <v>111783</v>
      </c>
      <c r="D1339">
        <v>112217</v>
      </c>
      <c r="E1339">
        <v>435</v>
      </c>
      <c r="F1339" t="s">
        <v>33</v>
      </c>
      <c r="G1339" t="s">
        <v>261</v>
      </c>
      <c r="T1339" t="s">
        <v>928</v>
      </c>
      <c r="U1339" t="s">
        <v>929</v>
      </c>
      <c r="V1339" t="s">
        <v>930</v>
      </c>
      <c r="W1339" t="s">
        <v>931</v>
      </c>
      <c r="X1339" t="s">
        <v>932</v>
      </c>
      <c r="AB1339" t="s">
        <v>933</v>
      </c>
    </row>
    <row r="1340" spans="1:28" x14ac:dyDescent="0.2">
      <c r="A1340" t="s">
        <v>313</v>
      </c>
      <c r="B1340" t="s">
        <v>589</v>
      </c>
      <c r="C1340">
        <v>92805</v>
      </c>
      <c r="D1340">
        <v>93236</v>
      </c>
      <c r="E1340">
        <v>432</v>
      </c>
      <c r="F1340" t="s">
        <v>33</v>
      </c>
      <c r="T1340" t="s">
        <v>947</v>
      </c>
      <c r="U1340" t="s">
        <v>948</v>
      </c>
      <c r="X1340" t="s">
        <v>316</v>
      </c>
      <c r="AB1340" t="s">
        <v>949</v>
      </c>
    </row>
    <row r="1341" spans="1:28" x14ac:dyDescent="0.2">
      <c r="A1341" t="s">
        <v>67</v>
      </c>
      <c r="B1341" t="s">
        <v>589</v>
      </c>
      <c r="C1341">
        <v>103661</v>
      </c>
      <c r="D1341">
        <v>104083</v>
      </c>
      <c r="E1341">
        <v>423</v>
      </c>
      <c r="F1341" t="s">
        <v>31</v>
      </c>
      <c r="T1341" t="s">
        <v>924</v>
      </c>
      <c r="U1341" t="s">
        <v>925</v>
      </c>
      <c r="X1341" t="s">
        <v>70</v>
      </c>
      <c r="AB1341" t="s">
        <v>926</v>
      </c>
    </row>
    <row r="1342" spans="1:28" x14ac:dyDescent="0.2">
      <c r="A1342" t="s">
        <v>308</v>
      </c>
      <c r="B1342" t="s">
        <v>589</v>
      </c>
      <c r="C1342">
        <v>107105</v>
      </c>
      <c r="D1342">
        <v>107527</v>
      </c>
      <c r="E1342">
        <v>423</v>
      </c>
      <c r="F1342" t="s">
        <v>31</v>
      </c>
      <c r="G1342" t="s">
        <v>309</v>
      </c>
      <c r="T1342" t="s">
        <v>967</v>
      </c>
      <c r="U1342" t="s">
        <v>968</v>
      </c>
      <c r="X1342" t="s">
        <v>311</v>
      </c>
      <c r="AB1342" t="s">
        <v>969</v>
      </c>
    </row>
    <row r="1343" spans="1:28" x14ac:dyDescent="0.2">
      <c r="A1343" t="s">
        <v>970</v>
      </c>
      <c r="B1343" t="s">
        <v>589</v>
      </c>
      <c r="C1343">
        <v>73728</v>
      </c>
      <c r="D1343">
        <v>74147</v>
      </c>
      <c r="E1343">
        <v>420</v>
      </c>
      <c r="F1343" t="s">
        <v>33</v>
      </c>
      <c r="T1343" t="s">
        <v>971</v>
      </c>
      <c r="U1343" t="s">
        <v>972</v>
      </c>
      <c r="X1343" t="s">
        <v>973</v>
      </c>
      <c r="AB1343" t="s">
        <v>974</v>
      </c>
    </row>
    <row r="1344" spans="1:28" x14ac:dyDescent="0.2">
      <c r="A1344" t="s">
        <v>975</v>
      </c>
      <c r="B1344" t="s">
        <v>589</v>
      </c>
      <c r="C1344">
        <v>87601</v>
      </c>
      <c r="D1344">
        <v>88020</v>
      </c>
      <c r="E1344">
        <v>420</v>
      </c>
      <c r="F1344" t="s">
        <v>31</v>
      </c>
      <c r="T1344" t="s">
        <v>976</v>
      </c>
      <c r="U1344" t="s">
        <v>977</v>
      </c>
      <c r="X1344" t="s">
        <v>978</v>
      </c>
      <c r="AB1344" t="s">
        <v>979</v>
      </c>
    </row>
    <row r="1345" spans="1:28" x14ac:dyDescent="0.2">
      <c r="A1345" t="s">
        <v>950</v>
      </c>
      <c r="B1345" t="s">
        <v>589</v>
      </c>
      <c r="C1345">
        <v>99565</v>
      </c>
      <c r="D1345">
        <v>99981</v>
      </c>
      <c r="E1345">
        <v>417</v>
      </c>
      <c r="F1345" t="s">
        <v>33</v>
      </c>
      <c r="G1345" t="s">
        <v>951</v>
      </c>
      <c r="S1345" t="s">
        <v>952</v>
      </c>
      <c r="T1345" t="s">
        <v>953</v>
      </c>
      <c r="U1345" t="s">
        <v>954</v>
      </c>
      <c r="V1345" t="s">
        <v>955</v>
      </c>
      <c r="X1345" t="s">
        <v>956</v>
      </c>
      <c r="AB1345" t="s">
        <v>957</v>
      </c>
    </row>
    <row r="1346" spans="1:28" x14ac:dyDescent="0.2">
      <c r="A1346" t="s">
        <v>958</v>
      </c>
      <c r="B1346" t="s">
        <v>589</v>
      </c>
      <c r="C1346">
        <v>106537</v>
      </c>
      <c r="D1346">
        <v>106950</v>
      </c>
      <c r="E1346">
        <v>414</v>
      </c>
      <c r="F1346" t="s">
        <v>31</v>
      </c>
      <c r="G1346" t="s">
        <v>959</v>
      </c>
      <c r="S1346" t="s">
        <v>960</v>
      </c>
      <c r="T1346" t="s">
        <v>961</v>
      </c>
      <c r="U1346" t="s">
        <v>962</v>
      </c>
      <c r="V1346" t="s">
        <v>963</v>
      </c>
      <c r="W1346" t="s">
        <v>964</v>
      </c>
      <c r="X1346" t="s">
        <v>965</v>
      </c>
      <c r="AB1346" t="s">
        <v>966</v>
      </c>
    </row>
    <row r="1347" spans="1:28" x14ac:dyDescent="0.2">
      <c r="A1347" t="s">
        <v>357</v>
      </c>
      <c r="B1347" t="s">
        <v>589</v>
      </c>
      <c r="C1347">
        <v>1136</v>
      </c>
      <c r="D1347">
        <v>1540</v>
      </c>
      <c r="E1347">
        <v>405</v>
      </c>
      <c r="F1347" t="s">
        <v>33</v>
      </c>
      <c r="T1347" t="s">
        <v>982</v>
      </c>
      <c r="U1347" t="s">
        <v>983</v>
      </c>
      <c r="X1347" t="s">
        <v>360</v>
      </c>
      <c r="AB1347" t="s">
        <v>984</v>
      </c>
    </row>
    <row r="1348" spans="1:28" x14ac:dyDescent="0.2">
      <c r="A1348" t="s">
        <v>67</v>
      </c>
      <c r="B1348" t="s">
        <v>589</v>
      </c>
      <c r="C1348">
        <v>49707</v>
      </c>
      <c r="D1348">
        <v>50099</v>
      </c>
      <c r="E1348">
        <v>393</v>
      </c>
      <c r="F1348" t="s">
        <v>31</v>
      </c>
      <c r="T1348" t="s">
        <v>985</v>
      </c>
      <c r="U1348" t="s">
        <v>986</v>
      </c>
      <c r="X1348" t="s">
        <v>70</v>
      </c>
      <c r="AB1348" t="s">
        <v>987</v>
      </c>
    </row>
    <row r="1349" spans="1:28" x14ac:dyDescent="0.2">
      <c r="A1349" t="s">
        <v>67</v>
      </c>
      <c r="B1349" t="s">
        <v>589</v>
      </c>
      <c r="C1349">
        <v>68904</v>
      </c>
      <c r="D1349">
        <v>69296</v>
      </c>
      <c r="E1349">
        <v>393</v>
      </c>
      <c r="F1349" t="s">
        <v>33</v>
      </c>
      <c r="T1349" t="s">
        <v>980</v>
      </c>
      <c r="X1349" t="s">
        <v>70</v>
      </c>
      <c r="AB1349" t="s">
        <v>981</v>
      </c>
    </row>
    <row r="1350" spans="1:28" x14ac:dyDescent="0.2">
      <c r="A1350" t="s">
        <v>993</v>
      </c>
      <c r="B1350" t="s">
        <v>589</v>
      </c>
      <c r="C1350">
        <v>36483</v>
      </c>
      <c r="D1350">
        <v>36866</v>
      </c>
      <c r="E1350">
        <v>384</v>
      </c>
      <c r="F1350" t="s">
        <v>31</v>
      </c>
      <c r="T1350" t="s">
        <v>994</v>
      </c>
      <c r="U1350" t="s">
        <v>995</v>
      </c>
      <c r="X1350" t="s">
        <v>996</v>
      </c>
      <c r="AB1350" t="s">
        <v>997</v>
      </c>
    </row>
    <row r="1351" spans="1:28" x14ac:dyDescent="0.2">
      <c r="A1351" t="s">
        <v>988</v>
      </c>
      <c r="B1351" t="s">
        <v>589</v>
      </c>
      <c r="C1351">
        <v>64868</v>
      </c>
      <c r="D1351">
        <v>65245</v>
      </c>
      <c r="E1351">
        <v>378</v>
      </c>
      <c r="F1351" t="s">
        <v>33</v>
      </c>
      <c r="T1351" t="s">
        <v>989</v>
      </c>
      <c r="U1351" t="s">
        <v>990</v>
      </c>
      <c r="X1351" t="s">
        <v>991</v>
      </c>
      <c r="AB1351" t="s">
        <v>992</v>
      </c>
    </row>
    <row r="1352" spans="1:28" x14ac:dyDescent="0.2">
      <c r="A1352" t="s">
        <v>1006</v>
      </c>
      <c r="B1352" t="s">
        <v>589</v>
      </c>
      <c r="C1352">
        <v>102801</v>
      </c>
      <c r="D1352">
        <v>103151</v>
      </c>
      <c r="E1352">
        <v>351</v>
      </c>
      <c r="F1352" t="s">
        <v>31</v>
      </c>
      <c r="G1352" t="s">
        <v>261</v>
      </c>
      <c r="T1352" t="s">
        <v>1007</v>
      </c>
      <c r="U1352" t="s">
        <v>1008</v>
      </c>
      <c r="X1352" t="s">
        <v>1009</v>
      </c>
      <c r="AB1352" t="s">
        <v>1010</v>
      </c>
    </row>
    <row r="1353" spans="1:28" x14ac:dyDescent="0.2">
      <c r="A1353" t="s">
        <v>1006</v>
      </c>
      <c r="B1353" t="s">
        <v>589</v>
      </c>
      <c r="C1353">
        <v>71474</v>
      </c>
      <c r="D1353">
        <v>71818</v>
      </c>
      <c r="E1353">
        <v>345</v>
      </c>
      <c r="F1353" t="s">
        <v>31</v>
      </c>
      <c r="G1353" t="s">
        <v>261</v>
      </c>
      <c r="T1353" t="s">
        <v>1011</v>
      </c>
      <c r="U1353" t="s">
        <v>1012</v>
      </c>
      <c r="X1353" t="s">
        <v>1009</v>
      </c>
      <c r="AB1353" t="s">
        <v>1013</v>
      </c>
    </row>
    <row r="1354" spans="1:28" x14ac:dyDescent="0.2">
      <c r="A1354" t="s">
        <v>1001</v>
      </c>
      <c r="B1354" t="s">
        <v>589</v>
      </c>
      <c r="C1354">
        <v>23562</v>
      </c>
      <c r="D1354">
        <v>23903</v>
      </c>
      <c r="E1354">
        <v>342</v>
      </c>
      <c r="F1354" t="s">
        <v>31</v>
      </c>
      <c r="T1354" t="s">
        <v>1002</v>
      </c>
      <c r="U1354" t="s">
        <v>1003</v>
      </c>
      <c r="X1354" t="s">
        <v>1004</v>
      </c>
      <c r="AB1354" t="s">
        <v>1005</v>
      </c>
    </row>
    <row r="1355" spans="1:28" x14ac:dyDescent="0.2">
      <c r="A1355" t="s">
        <v>1014</v>
      </c>
      <c r="B1355" t="s">
        <v>589</v>
      </c>
      <c r="C1355">
        <v>34736</v>
      </c>
      <c r="D1355">
        <v>35074</v>
      </c>
      <c r="E1355">
        <v>339</v>
      </c>
      <c r="F1355" t="s">
        <v>33</v>
      </c>
      <c r="G1355" t="s">
        <v>1015</v>
      </c>
      <c r="S1355" t="s">
        <v>1016</v>
      </c>
      <c r="T1355" t="s">
        <v>1017</v>
      </c>
      <c r="X1355" t="s">
        <v>1018</v>
      </c>
      <c r="AB1355" t="s">
        <v>1019</v>
      </c>
    </row>
    <row r="1356" spans="1:28" x14ac:dyDescent="0.2">
      <c r="A1356" t="s">
        <v>67</v>
      </c>
      <c r="B1356" t="s">
        <v>589</v>
      </c>
      <c r="C1356">
        <v>85167</v>
      </c>
      <c r="D1356">
        <v>85469</v>
      </c>
      <c r="E1356">
        <v>303</v>
      </c>
      <c r="F1356" t="s">
        <v>31</v>
      </c>
      <c r="T1356" t="s">
        <v>998</v>
      </c>
      <c r="U1356" t="s">
        <v>999</v>
      </c>
      <c r="X1356" t="s">
        <v>70</v>
      </c>
      <c r="AB1356" t="s">
        <v>1000</v>
      </c>
    </row>
    <row r="1357" spans="1:28" x14ac:dyDescent="0.2">
      <c r="A1357" t="s">
        <v>902</v>
      </c>
      <c r="B1357" t="s">
        <v>589</v>
      </c>
      <c r="C1357">
        <v>14340</v>
      </c>
      <c r="D1357">
        <v>14639</v>
      </c>
      <c r="E1357">
        <v>300</v>
      </c>
      <c r="F1357" t="s">
        <v>33</v>
      </c>
      <c r="T1357" t="s">
        <v>1020</v>
      </c>
      <c r="X1357" t="s">
        <v>905</v>
      </c>
      <c r="AB1357" t="s">
        <v>1021</v>
      </c>
    </row>
    <row r="1358" spans="1:28" x14ac:dyDescent="0.2">
      <c r="A1358" t="s">
        <v>1022</v>
      </c>
      <c r="B1358" t="s">
        <v>589</v>
      </c>
      <c r="C1358">
        <v>23255</v>
      </c>
      <c r="D1358">
        <v>23572</v>
      </c>
      <c r="E1358">
        <v>318</v>
      </c>
      <c r="F1358" t="s">
        <v>31</v>
      </c>
      <c r="G1358" t="s">
        <v>1023</v>
      </c>
      <c r="T1358" t="s">
        <v>1024</v>
      </c>
      <c r="U1358" t="s">
        <v>1025</v>
      </c>
      <c r="X1358" t="s">
        <v>1026</v>
      </c>
      <c r="AB1358" t="s">
        <v>1027</v>
      </c>
    </row>
    <row r="1359" spans="1:28" x14ac:dyDescent="0.2">
      <c r="A1359" t="s">
        <v>1028</v>
      </c>
      <c r="B1359" t="s">
        <v>589</v>
      </c>
      <c r="C1359">
        <v>24473</v>
      </c>
      <c r="D1359">
        <v>24787</v>
      </c>
      <c r="E1359">
        <v>315</v>
      </c>
      <c r="F1359" t="s">
        <v>31</v>
      </c>
      <c r="G1359" t="s">
        <v>261</v>
      </c>
      <c r="T1359" t="s">
        <v>1029</v>
      </c>
      <c r="U1359" t="s">
        <v>1030</v>
      </c>
      <c r="X1359" t="s">
        <v>1031</v>
      </c>
      <c r="AB1359" t="s">
        <v>1032</v>
      </c>
    </row>
    <row r="1360" spans="1:28" x14ac:dyDescent="0.2">
      <c r="A1360" t="s">
        <v>219</v>
      </c>
      <c r="B1360" t="s">
        <v>589</v>
      </c>
      <c r="C1360">
        <v>66782</v>
      </c>
      <c r="D1360">
        <v>67072</v>
      </c>
      <c r="E1360">
        <v>291</v>
      </c>
      <c r="F1360" t="s">
        <v>33</v>
      </c>
      <c r="T1360" t="s">
        <v>1033</v>
      </c>
      <c r="X1360" t="s">
        <v>222</v>
      </c>
      <c r="AB1360" t="s">
        <v>1034</v>
      </c>
    </row>
    <row r="1361" spans="1:28" x14ac:dyDescent="0.2">
      <c r="A1361" t="s">
        <v>370</v>
      </c>
      <c r="B1361" t="s">
        <v>589</v>
      </c>
      <c r="C1361">
        <v>1515</v>
      </c>
      <c r="D1361">
        <v>1820</v>
      </c>
      <c r="E1361">
        <v>306</v>
      </c>
      <c r="F1361" t="s">
        <v>33</v>
      </c>
      <c r="T1361" t="s">
        <v>1035</v>
      </c>
      <c r="X1361" t="s">
        <v>373</v>
      </c>
      <c r="AB1361" t="s">
        <v>1036</v>
      </c>
    </row>
    <row r="1362" spans="1:28" x14ac:dyDescent="0.2">
      <c r="A1362" t="s">
        <v>219</v>
      </c>
      <c r="B1362" t="s">
        <v>589</v>
      </c>
      <c r="C1362">
        <v>95256</v>
      </c>
      <c r="D1362">
        <v>95549</v>
      </c>
      <c r="E1362">
        <v>294</v>
      </c>
      <c r="F1362" t="s">
        <v>33</v>
      </c>
      <c r="T1362" t="s">
        <v>1037</v>
      </c>
      <c r="X1362" t="s">
        <v>222</v>
      </c>
      <c r="AB1362" t="s">
        <v>1038</v>
      </c>
    </row>
    <row r="1363" spans="1:28" x14ac:dyDescent="0.2">
      <c r="A1363" t="s">
        <v>219</v>
      </c>
      <c r="B1363" t="s">
        <v>589</v>
      </c>
      <c r="C1363">
        <v>30281</v>
      </c>
      <c r="D1363">
        <v>30574</v>
      </c>
      <c r="E1363">
        <v>294</v>
      </c>
      <c r="F1363" t="s">
        <v>33</v>
      </c>
      <c r="T1363" t="s">
        <v>1039</v>
      </c>
      <c r="X1363" t="s">
        <v>222</v>
      </c>
      <c r="AB1363" t="s">
        <v>1040</v>
      </c>
    </row>
    <row r="1364" spans="1:28" x14ac:dyDescent="0.2">
      <c r="A1364" t="s">
        <v>67</v>
      </c>
      <c r="B1364" t="s">
        <v>589</v>
      </c>
      <c r="C1364">
        <v>38437</v>
      </c>
      <c r="D1364">
        <v>38730</v>
      </c>
      <c r="E1364">
        <v>294</v>
      </c>
      <c r="F1364" t="s">
        <v>33</v>
      </c>
      <c r="T1364" t="s">
        <v>1044</v>
      </c>
      <c r="U1364" t="s">
        <v>1045</v>
      </c>
      <c r="X1364" t="s">
        <v>70</v>
      </c>
      <c r="AB1364" t="s">
        <v>1046</v>
      </c>
    </row>
    <row r="1365" spans="1:28" x14ac:dyDescent="0.2">
      <c r="A1365" t="s">
        <v>67</v>
      </c>
      <c r="B1365" t="s">
        <v>589</v>
      </c>
      <c r="C1365">
        <v>105753</v>
      </c>
      <c r="D1365">
        <v>106043</v>
      </c>
      <c r="E1365">
        <v>291</v>
      </c>
      <c r="F1365" t="s">
        <v>33</v>
      </c>
      <c r="T1365" t="s">
        <v>1050</v>
      </c>
      <c r="U1365" t="s">
        <v>1051</v>
      </c>
      <c r="X1365" t="s">
        <v>70</v>
      </c>
      <c r="AB1365" t="s">
        <v>1052</v>
      </c>
    </row>
    <row r="1366" spans="1:28" x14ac:dyDescent="0.2">
      <c r="A1366" t="s">
        <v>1053</v>
      </c>
      <c r="B1366" t="s">
        <v>589</v>
      </c>
      <c r="C1366">
        <v>93233</v>
      </c>
      <c r="D1366">
        <v>93520</v>
      </c>
      <c r="E1366">
        <v>288</v>
      </c>
      <c r="F1366" t="s">
        <v>33</v>
      </c>
      <c r="S1366" t="s">
        <v>400</v>
      </c>
      <c r="T1366" t="s">
        <v>1054</v>
      </c>
      <c r="U1366" t="s">
        <v>1055</v>
      </c>
      <c r="X1366" t="s">
        <v>1056</v>
      </c>
      <c r="AB1366" t="s">
        <v>1057</v>
      </c>
    </row>
    <row r="1367" spans="1:28" x14ac:dyDescent="0.2">
      <c r="A1367" t="s">
        <v>67</v>
      </c>
      <c r="B1367" t="s">
        <v>589</v>
      </c>
      <c r="C1367">
        <v>106087</v>
      </c>
      <c r="D1367">
        <v>106371</v>
      </c>
      <c r="E1367">
        <v>285</v>
      </c>
      <c r="F1367" t="s">
        <v>33</v>
      </c>
      <c r="T1367" t="s">
        <v>1047</v>
      </c>
      <c r="U1367" t="s">
        <v>1048</v>
      </c>
      <c r="X1367" t="s">
        <v>70</v>
      </c>
      <c r="AB1367" t="s">
        <v>1049</v>
      </c>
    </row>
    <row r="1368" spans="1:28" x14ac:dyDescent="0.2">
      <c r="A1368" t="s">
        <v>1066</v>
      </c>
      <c r="B1368" t="s">
        <v>589</v>
      </c>
      <c r="C1368">
        <v>56357</v>
      </c>
      <c r="D1368" t="s">
        <v>1067</v>
      </c>
      <c r="E1368" t="s">
        <v>1068</v>
      </c>
      <c r="F1368" t="s">
        <v>33</v>
      </c>
      <c r="T1368" t="s">
        <v>1069</v>
      </c>
      <c r="X1368" t="s">
        <v>1070</v>
      </c>
    </row>
    <row r="1369" spans="1:28" x14ac:dyDescent="0.2">
      <c r="A1369" t="s">
        <v>67</v>
      </c>
      <c r="B1369" t="s">
        <v>589</v>
      </c>
      <c r="C1369">
        <v>21479</v>
      </c>
      <c r="D1369">
        <v>21760</v>
      </c>
      <c r="E1369">
        <v>282</v>
      </c>
      <c r="F1369" t="s">
        <v>33</v>
      </c>
      <c r="T1369" t="s">
        <v>1058</v>
      </c>
      <c r="U1369" t="s">
        <v>1059</v>
      </c>
      <c r="X1369" t="s">
        <v>70</v>
      </c>
      <c r="AB1369" t="s">
        <v>1060</v>
      </c>
    </row>
    <row r="1370" spans="1:28" x14ac:dyDescent="0.2">
      <c r="A1370" t="s">
        <v>399</v>
      </c>
      <c r="B1370" t="s">
        <v>589</v>
      </c>
      <c r="C1370">
        <v>24181</v>
      </c>
      <c r="D1370">
        <v>24462</v>
      </c>
      <c r="E1370">
        <v>282</v>
      </c>
      <c r="F1370" t="s">
        <v>31</v>
      </c>
      <c r="T1370" t="s">
        <v>1041</v>
      </c>
      <c r="U1370" t="s">
        <v>1042</v>
      </c>
      <c r="X1370" t="s">
        <v>403</v>
      </c>
      <c r="AB1370" t="s">
        <v>1043</v>
      </c>
    </row>
    <row r="1371" spans="1:28" x14ac:dyDescent="0.2">
      <c r="A1371" t="s">
        <v>67</v>
      </c>
      <c r="B1371" t="s">
        <v>589</v>
      </c>
      <c r="C1371">
        <v>71972</v>
      </c>
      <c r="D1371">
        <v>72238</v>
      </c>
      <c r="E1371">
        <v>267</v>
      </c>
      <c r="F1371" t="s">
        <v>31</v>
      </c>
      <c r="T1371" t="s">
        <v>1061</v>
      </c>
      <c r="X1371" t="s">
        <v>70</v>
      </c>
      <c r="AB1371" t="s">
        <v>1062</v>
      </c>
    </row>
    <row r="1372" spans="1:28" x14ac:dyDescent="0.2">
      <c r="A1372" t="s">
        <v>67</v>
      </c>
      <c r="B1372" t="s">
        <v>589</v>
      </c>
      <c r="C1372">
        <v>103187</v>
      </c>
      <c r="D1372">
        <v>103417</v>
      </c>
      <c r="E1372">
        <v>231</v>
      </c>
      <c r="F1372" t="s">
        <v>33</v>
      </c>
      <c r="T1372" t="s">
        <v>1071</v>
      </c>
      <c r="X1372" t="s">
        <v>70</v>
      </c>
      <c r="AB1372" t="s">
        <v>1072</v>
      </c>
    </row>
    <row r="1373" spans="1:28" x14ac:dyDescent="0.2">
      <c r="A1373" t="s">
        <v>67</v>
      </c>
      <c r="B1373" t="s">
        <v>589</v>
      </c>
      <c r="C1373">
        <v>15233</v>
      </c>
      <c r="D1373">
        <v>15481</v>
      </c>
      <c r="E1373">
        <v>249</v>
      </c>
      <c r="F1373" t="s">
        <v>33</v>
      </c>
      <c r="T1373" t="s">
        <v>1063</v>
      </c>
      <c r="U1373" t="s">
        <v>1064</v>
      </c>
      <c r="X1373" t="s">
        <v>70</v>
      </c>
      <c r="AB1373" t="s">
        <v>1065</v>
      </c>
    </row>
    <row r="1374" spans="1:28" x14ac:dyDescent="0.2">
      <c r="A1374" t="s">
        <v>67</v>
      </c>
      <c r="B1374" t="s">
        <v>589</v>
      </c>
      <c r="C1374">
        <v>90353</v>
      </c>
      <c r="D1374">
        <v>90601</v>
      </c>
      <c r="E1374">
        <v>249</v>
      </c>
      <c r="F1374" t="s">
        <v>33</v>
      </c>
      <c r="T1374" t="s">
        <v>1073</v>
      </c>
      <c r="U1374" t="s">
        <v>1074</v>
      </c>
      <c r="X1374" t="s">
        <v>70</v>
      </c>
      <c r="AB1374" t="s">
        <v>1075</v>
      </c>
    </row>
    <row r="1375" spans="1:28" x14ac:dyDescent="0.2">
      <c r="A1375" t="s">
        <v>67</v>
      </c>
      <c r="B1375" t="s">
        <v>589</v>
      </c>
      <c r="C1375">
        <v>90973</v>
      </c>
      <c r="D1375">
        <v>91218</v>
      </c>
      <c r="E1375">
        <v>246</v>
      </c>
      <c r="F1375" t="s">
        <v>31</v>
      </c>
      <c r="T1375" t="s">
        <v>1076</v>
      </c>
      <c r="U1375" t="s">
        <v>1077</v>
      </c>
      <c r="X1375" t="s">
        <v>70</v>
      </c>
      <c r="AB1375" t="s">
        <v>1078</v>
      </c>
    </row>
    <row r="1376" spans="1:28" x14ac:dyDescent="0.2">
      <c r="A1376" t="s">
        <v>67</v>
      </c>
      <c r="B1376" t="s">
        <v>589</v>
      </c>
      <c r="C1376">
        <v>15996</v>
      </c>
      <c r="D1376">
        <v>16235</v>
      </c>
      <c r="E1376">
        <v>240</v>
      </c>
      <c r="F1376" t="s">
        <v>31</v>
      </c>
      <c r="T1376" t="s">
        <v>1082</v>
      </c>
      <c r="U1376" t="s">
        <v>1083</v>
      </c>
      <c r="X1376" t="s">
        <v>70</v>
      </c>
      <c r="AB1376" t="s">
        <v>1084</v>
      </c>
    </row>
    <row r="1377" spans="1:28" x14ac:dyDescent="0.2">
      <c r="A1377" t="s">
        <v>67</v>
      </c>
      <c r="B1377" t="s">
        <v>589</v>
      </c>
      <c r="C1377">
        <v>99216</v>
      </c>
      <c r="D1377">
        <v>99449</v>
      </c>
      <c r="E1377">
        <v>234</v>
      </c>
      <c r="F1377" t="s">
        <v>31</v>
      </c>
      <c r="T1377" t="s">
        <v>1079</v>
      </c>
      <c r="U1377" t="s">
        <v>1080</v>
      </c>
      <c r="X1377" t="s">
        <v>70</v>
      </c>
      <c r="AB1377" t="s">
        <v>1081</v>
      </c>
    </row>
    <row r="1378" spans="1:28" x14ac:dyDescent="0.2">
      <c r="A1378" t="s">
        <v>67</v>
      </c>
      <c r="B1378" t="s">
        <v>589</v>
      </c>
      <c r="C1378">
        <v>113239</v>
      </c>
      <c r="D1378">
        <v>113463</v>
      </c>
      <c r="E1378">
        <v>225</v>
      </c>
      <c r="F1378" t="s">
        <v>33</v>
      </c>
      <c r="T1378" t="s">
        <v>1085</v>
      </c>
      <c r="U1378" t="s">
        <v>1086</v>
      </c>
      <c r="X1378" t="s">
        <v>70</v>
      </c>
      <c r="AB1378" t="s">
        <v>1087</v>
      </c>
    </row>
    <row r="1379" spans="1:28" x14ac:dyDescent="0.2">
      <c r="A1379" t="s">
        <v>1088</v>
      </c>
      <c r="B1379" t="s">
        <v>589</v>
      </c>
      <c r="C1379">
        <v>17218</v>
      </c>
      <c r="D1379">
        <v>17439</v>
      </c>
      <c r="E1379">
        <v>222</v>
      </c>
      <c r="F1379" t="s">
        <v>31</v>
      </c>
      <c r="T1379" t="s">
        <v>1089</v>
      </c>
      <c r="U1379" t="s">
        <v>1090</v>
      </c>
      <c r="X1379" t="s">
        <v>1091</v>
      </c>
      <c r="AB1379" t="s">
        <v>1092</v>
      </c>
    </row>
    <row r="1380" spans="1:28" x14ac:dyDescent="0.2">
      <c r="A1380" t="s">
        <v>1093</v>
      </c>
      <c r="B1380" t="s">
        <v>589</v>
      </c>
      <c r="C1380">
        <v>107531</v>
      </c>
      <c r="D1380">
        <v>107746</v>
      </c>
      <c r="E1380">
        <v>216</v>
      </c>
      <c r="F1380" t="s">
        <v>31</v>
      </c>
      <c r="T1380" t="s">
        <v>1094</v>
      </c>
      <c r="U1380" t="s">
        <v>1095</v>
      </c>
      <c r="X1380" t="s">
        <v>1096</v>
      </c>
      <c r="AB1380" t="s">
        <v>1097</v>
      </c>
    </row>
    <row r="1381" spans="1:28" x14ac:dyDescent="0.2">
      <c r="A1381" t="s">
        <v>67</v>
      </c>
      <c r="B1381" t="s">
        <v>589</v>
      </c>
      <c r="C1381">
        <v>67163</v>
      </c>
      <c r="D1381">
        <v>67378</v>
      </c>
      <c r="E1381">
        <v>216</v>
      </c>
      <c r="F1381" t="s">
        <v>33</v>
      </c>
      <c r="T1381" t="s">
        <v>1104</v>
      </c>
      <c r="U1381" t="s">
        <v>1105</v>
      </c>
      <c r="X1381" t="s">
        <v>70</v>
      </c>
      <c r="AB1381" t="s">
        <v>1106</v>
      </c>
    </row>
    <row r="1382" spans="1:28" x14ac:dyDescent="0.2">
      <c r="A1382" t="s">
        <v>67</v>
      </c>
      <c r="B1382" t="s">
        <v>589</v>
      </c>
      <c r="C1382">
        <v>73270</v>
      </c>
      <c r="D1382">
        <v>73485</v>
      </c>
      <c r="E1382">
        <v>216</v>
      </c>
      <c r="F1382" t="s">
        <v>31</v>
      </c>
      <c r="T1382" t="s">
        <v>1107</v>
      </c>
      <c r="U1382" t="s">
        <v>1108</v>
      </c>
      <c r="X1382" t="s">
        <v>70</v>
      </c>
      <c r="AB1382" t="s">
        <v>1109</v>
      </c>
    </row>
    <row r="1383" spans="1:28" x14ac:dyDescent="0.2">
      <c r="A1383" t="s">
        <v>67</v>
      </c>
      <c r="B1383" t="s">
        <v>589</v>
      </c>
      <c r="C1383">
        <v>97277</v>
      </c>
      <c r="D1383">
        <v>97492</v>
      </c>
      <c r="E1383">
        <v>216</v>
      </c>
      <c r="F1383" t="s">
        <v>31</v>
      </c>
      <c r="T1383" t="s">
        <v>1110</v>
      </c>
      <c r="X1383" t="s">
        <v>70</v>
      </c>
      <c r="AB1383" t="s">
        <v>1111</v>
      </c>
    </row>
    <row r="1384" spans="1:28" x14ac:dyDescent="0.2">
      <c r="A1384" t="s">
        <v>67</v>
      </c>
      <c r="B1384" t="s">
        <v>589</v>
      </c>
      <c r="C1384">
        <v>110068</v>
      </c>
      <c r="D1384">
        <v>110283</v>
      </c>
      <c r="E1384">
        <v>216</v>
      </c>
      <c r="F1384" t="s">
        <v>31</v>
      </c>
      <c r="T1384" t="s">
        <v>1101</v>
      </c>
      <c r="U1384" t="s">
        <v>1102</v>
      </c>
      <c r="X1384" t="s">
        <v>70</v>
      </c>
      <c r="AB1384" t="s">
        <v>1103</v>
      </c>
    </row>
    <row r="1385" spans="1:28" x14ac:dyDescent="0.2">
      <c r="A1385" t="s">
        <v>67</v>
      </c>
      <c r="B1385" t="s">
        <v>589</v>
      </c>
      <c r="C1385" t="s">
        <v>1118</v>
      </c>
      <c r="D1385">
        <v>100868</v>
      </c>
      <c r="E1385" t="s">
        <v>1119</v>
      </c>
      <c r="F1385" t="s">
        <v>33</v>
      </c>
      <c r="T1385" t="s">
        <v>1120</v>
      </c>
      <c r="X1385" t="s">
        <v>70</v>
      </c>
    </row>
    <row r="1386" spans="1:28" x14ac:dyDescent="0.2">
      <c r="A1386" t="s">
        <v>239</v>
      </c>
      <c r="B1386" t="s">
        <v>589</v>
      </c>
      <c r="C1386">
        <v>93656</v>
      </c>
      <c r="D1386">
        <v>93865</v>
      </c>
      <c r="E1386">
        <v>210</v>
      </c>
      <c r="F1386" t="s">
        <v>33</v>
      </c>
      <c r="G1386" t="s">
        <v>240</v>
      </c>
      <c r="T1386" t="s">
        <v>1112</v>
      </c>
      <c r="U1386" t="s">
        <v>1113</v>
      </c>
      <c r="X1386" t="s">
        <v>244</v>
      </c>
      <c r="AB1386" t="s">
        <v>1114</v>
      </c>
    </row>
    <row r="1387" spans="1:28" x14ac:dyDescent="0.2">
      <c r="A1387" t="s">
        <v>67</v>
      </c>
      <c r="B1387" t="s">
        <v>589</v>
      </c>
      <c r="C1387">
        <v>95697</v>
      </c>
      <c r="D1387">
        <v>95903</v>
      </c>
      <c r="E1387">
        <v>207</v>
      </c>
      <c r="F1387" t="s">
        <v>33</v>
      </c>
      <c r="T1387" t="s">
        <v>1115</v>
      </c>
      <c r="U1387" t="s">
        <v>1116</v>
      </c>
      <c r="X1387" t="s">
        <v>70</v>
      </c>
      <c r="AB1387" t="s">
        <v>1117</v>
      </c>
    </row>
    <row r="1388" spans="1:28" x14ac:dyDescent="0.2">
      <c r="A1388" t="s">
        <v>370</v>
      </c>
      <c r="B1388" t="s">
        <v>589</v>
      </c>
      <c r="C1388">
        <v>27859</v>
      </c>
      <c r="D1388">
        <v>28053</v>
      </c>
      <c r="E1388">
        <v>195</v>
      </c>
      <c r="F1388" t="s">
        <v>33</v>
      </c>
      <c r="T1388" t="s">
        <v>1121</v>
      </c>
      <c r="U1388" t="s">
        <v>1122</v>
      </c>
      <c r="X1388" t="s">
        <v>373</v>
      </c>
      <c r="AB1388" t="s">
        <v>1123</v>
      </c>
    </row>
    <row r="1389" spans="1:28" x14ac:dyDescent="0.2">
      <c r="A1389" t="s">
        <v>67</v>
      </c>
      <c r="B1389" t="s">
        <v>589</v>
      </c>
      <c r="C1389">
        <v>116636</v>
      </c>
      <c r="D1389">
        <v>116830</v>
      </c>
      <c r="E1389">
        <v>195</v>
      </c>
      <c r="F1389" t="s">
        <v>33</v>
      </c>
      <c r="T1389" t="s">
        <v>1124</v>
      </c>
      <c r="U1389" t="s">
        <v>1125</v>
      </c>
      <c r="X1389" t="s">
        <v>70</v>
      </c>
      <c r="AB1389" t="s">
        <v>1126</v>
      </c>
    </row>
    <row r="1390" spans="1:28" x14ac:dyDescent="0.2">
      <c r="A1390" t="s">
        <v>67</v>
      </c>
      <c r="B1390" t="s">
        <v>589</v>
      </c>
      <c r="C1390" t="s">
        <v>1098</v>
      </c>
      <c r="D1390">
        <v>69408</v>
      </c>
      <c r="E1390" t="s">
        <v>1099</v>
      </c>
      <c r="F1390" t="s">
        <v>33</v>
      </c>
      <c r="T1390" t="s">
        <v>1100</v>
      </c>
      <c r="X1390" t="s">
        <v>70</v>
      </c>
    </row>
    <row r="1391" spans="1:28" x14ac:dyDescent="0.2">
      <c r="A1391" t="s">
        <v>1127</v>
      </c>
      <c r="B1391" t="s">
        <v>589</v>
      </c>
      <c r="C1391">
        <v>23890</v>
      </c>
      <c r="D1391" t="s">
        <v>1128</v>
      </c>
      <c r="E1391" t="s">
        <v>1129</v>
      </c>
      <c r="F1391" t="s">
        <v>31</v>
      </c>
      <c r="T1391" t="s">
        <v>1130</v>
      </c>
      <c r="U1391" t="s">
        <v>1131</v>
      </c>
      <c r="X1391" t="s">
        <v>1132</v>
      </c>
    </row>
    <row r="1392" spans="1:28" x14ac:dyDescent="0.2">
      <c r="A1392" t="s">
        <v>67</v>
      </c>
      <c r="B1392" t="s">
        <v>589</v>
      </c>
      <c r="C1392">
        <v>81723</v>
      </c>
      <c r="D1392">
        <v>81878</v>
      </c>
      <c r="E1392">
        <v>156</v>
      </c>
      <c r="F1392" t="s">
        <v>33</v>
      </c>
      <c r="T1392" t="s">
        <v>1133</v>
      </c>
      <c r="X1392" t="s">
        <v>70</v>
      </c>
      <c r="AB1392" t="s">
        <v>1134</v>
      </c>
    </row>
    <row r="1393" spans="1:21" x14ac:dyDescent="0.2">
      <c r="A1393" t="s">
        <v>23</v>
      </c>
      <c r="B1393" t="s">
        <v>589</v>
      </c>
      <c r="C1393">
        <v>1</v>
      </c>
      <c r="D1393">
        <v>119895</v>
      </c>
      <c r="E1393">
        <v>1524</v>
      </c>
      <c r="F1393" t="s">
        <v>33</v>
      </c>
      <c r="T1393" t="s">
        <v>600</v>
      </c>
      <c r="U1393" t="s">
        <v>601</v>
      </c>
    </row>
    <row r="1394" spans="1:21" x14ac:dyDescent="0.2">
      <c r="A1394" t="s">
        <v>23</v>
      </c>
      <c r="B1394" t="s">
        <v>589</v>
      </c>
      <c r="C1394">
        <v>2528</v>
      </c>
      <c r="D1394">
        <v>13921</v>
      </c>
      <c r="E1394">
        <v>11394</v>
      </c>
      <c r="F1394" t="s">
        <v>31</v>
      </c>
      <c r="T1394" t="s">
        <v>604</v>
      </c>
      <c r="U1394" t="s">
        <v>605</v>
      </c>
    </row>
    <row r="1395" spans="1:21" x14ac:dyDescent="0.2">
      <c r="A1395" t="s">
        <v>23</v>
      </c>
      <c r="B1395" t="s">
        <v>589</v>
      </c>
      <c r="C1395">
        <v>61202</v>
      </c>
      <c r="D1395">
        <v>64831</v>
      </c>
      <c r="E1395">
        <v>3630</v>
      </c>
      <c r="F1395" t="s">
        <v>33</v>
      </c>
      <c r="T1395" t="s">
        <v>610</v>
      </c>
      <c r="U1395" t="s">
        <v>611</v>
      </c>
    </row>
    <row r="1396" spans="1:21" x14ac:dyDescent="0.2">
      <c r="A1396" t="s">
        <v>23</v>
      </c>
      <c r="B1396" t="s">
        <v>589</v>
      </c>
      <c r="C1396">
        <v>57972</v>
      </c>
      <c r="D1396">
        <v>60323</v>
      </c>
      <c r="E1396">
        <v>2352</v>
      </c>
      <c r="F1396" t="s">
        <v>31</v>
      </c>
      <c r="T1396" t="s">
        <v>615</v>
      </c>
      <c r="U1396" t="s">
        <v>616</v>
      </c>
    </row>
    <row r="1397" spans="1:21" x14ac:dyDescent="0.2">
      <c r="A1397" t="s">
        <v>23</v>
      </c>
      <c r="B1397" t="s">
        <v>589</v>
      </c>
      <c r="C1397">
        <v>50111</v>
      </c>
      <c r="D1397">
        <v>52333</v>
      </c>
      <c r="E1397">
        <v>2223</v>
      </c>
      <c r="F1397" t="s">
        <v>33</v>
      </c>
      <c r="T1397" t="s">
        <v>620</v>
      </c>
      <c r="U1397" t="s">
        <v>621</v>
      </c>
    </row>
    <row r="1398" spans="1:21" x14ac:dyDescent="0.2">
      <c r="A1398" t="s">
        <v>23</v>
      </c>
      <c r="B1398" t="s">
        <v>589</v>
      </c>
      <c r="C1398">
        <v>28096</v>
      </c>
      <c r="D1398">
        <v>30168</v>
      </c>
      <c r="E1398">
        <v>2073</v>
      </c>
      <c r="F1398" t="s">
        <v>33</v>
      </c>
      <c r="T1398" t="s">
        <v>625</v>
      </c>
      <c r="U1398" t="s">
        <v>626</v>
      </c>
    </row>
    <row r="1399" spans="1:21" x14ac:dyDescent="0.2">
      <c r="A1399" t="s">
        <v>23</v>
      </c>
      <c r="B1399" t="s">
        <v>589</v>
      </c>
      <c r="C1399">
        <v>82309</v>
      </c>
      <c r="D1399">
        <v>84186</v>
      </c>
      <c r="E1399">
        <v>1878</v>
      </c>
      <c r="F1399" t="s">
        <v>33</v>
      </c>
      <c r="T1399" t="s">
        <v>629</v>
      </c>
      <c r="U1399" t="s">
        <v>630</v>
      </c>
    </row>
    <row r="1400" spans="1:21" x14ac:dyDescent="0.2">
      <c r="A1400" t="s">
        <v>23</v>
      </c>
      <c r="B1400" t="s">
        <v>589</v>
      </c>
      <c r="C1400">
        <v>18822</v>
      </c>
      <c r="D1400">
        <v>20513</v>
      </c>
      <c r="E1400">
        <v>1692</v>
      </c>
      <c r="F1400" t="s">
        <v>31</v>
      </c>
      <c r="T1400" t="s">
        <v>632</v>
      </c>
      <c r="U1400" t="s">
        <v>633</v>
      </c>
    </row>
    <row r="1401" spans="1:21" x14ac:dyDescent="0.2">
      <c r="A1401" t="s">
        <v>23</v>
      </c>
      <c r="B1401" t="s">
        <v>589</v>
      </c>
      <c r="C1401">
        <v>44338</v>
      </c>
      <c r="D1401">
        <v>45855</v>
      </c>
      <c r="E1401">
        <v>1518</v>
      </c>
      <c r="F1401" t="s">
        <v>33</v>
      </c>
      <c r="T1401" t="s">
        <v>638</v>
      </c>
      <c r="U1401" t="s">
        <v>639</v>
      </c>
    </row>
    <row r="1402" spans="1:21" x14ac:dyDescent="0.2">
      <c r="A1402" t="s">
        <v>23</v>
      </c>
      <c r="B1402" t="s">
        <v>589</v>
      </c>
      <c r="C1402">
        <v>69335</v>
      </c>
      <c r="D1402">
        <v>70810</v>
      </c>
      <c r="E1402">
        <v>1476</v>
      </c>
      <c r="F1402" t="s">
        <v>33</v>
      </c>
      <c r="T1402" t="s">
        <v>635</v>
      </c>
      <c r="U1402" t="s">
        <v>636</v>
      </c>
    </row>
    <row r="1403" spans="1:21" x14ac:dyDescent="0.2">
      <c r="A1403" t="s">
        <v>23</v>
      </c>
      <c r="B1403" t="s">
        <v>589</v>
      </c>
      <c r="C1403">
        <v>100798</v>
      </c>
      <c r="D1403">
        <v>102288</v>
      </c>
      <c r="E1403">
        <v>1491</v>
      </c>
      <c r="F1403" t="s">
        <v>33</v>
      </c>
      <c r="T1403" t="s">
        <v>641</v>
      </c>
      <c r="U1403" t="s">
        <v>642</v>
      </c>
    </row>
    <row r="1404" spans="1:21" x14ac:dyDescent="0.2">
      <c r="A1404" t="s">
        <v>23</v>
      </c>
      <c r="B1404" t="s">
        <v>589</v>
      </c>
      <c r="C1404">
        <v>85552</v>
      </c>
      <c r="D1404">
        <v>86997</v>
      </c>
      <c r="E1404">
        <v>1446</v>
      </c>
      <c r="F1404" t="s">
        <v>33</v>
      </c>
      <c r="T1404" t="s">
        <v>646</v>
      </c>
      <c r="U1404" t="s">
        <v>647</v>
      </c>
    </row>
    <row r="1405" spans="1:21" x14ac:dyDescent="0.2">
      <c r="A1405" t="s">
        <v>23</v>
      </c>
      <c r="B1405" t="s">
        <v>589</v>
      </c>
      <c r="C1405">
        <v>21843</v>
      </c>
      <c r="D1405">
        <v>23219</v>
      </c>
      <c r="E1405">
        <v>1377</v>
      </c>
      <c r="F1405" t="s">
        <v>31</v>
      </c>
      <c r="T1405" t="s">
        <v>651</v>
      </c>
      <c r="U1405" t="s">
        <v>652</v>
      </c>
    </row>
    <row r="1406" spans="1:21" x14ac:dyDescent="0.2">
      <c r="A1406" t="s">
        <v>23</v>
      </c>
      <c r="B1406" t="s">
        <v>589</v>
      </c>
      <c r="C1406">
        <v>54911</v>
      </c>
      <c r="D1406">
        <v>56281</v>
      </c>
      <c r="E1406">
        <v>1371</v>
      </c>
      <c r="F1406" t="s">
        <v>31</v>
      </c>
      <c r="T1406" t="s">
        <v>656</v>
      </c>
      <c r="U1406" t="s">
        <v>657</v>
      </c>
    </row>
    <row r="1407" spans="1:21" x14ac:dyDescent="0.2">
      <c r="A1407" t="s">
        <v>23</v>
      </c>
      <c r="B1407" t="s">
        <v>589</v>
      </c>
      <c r="C1407">
        <v>91355</v>
      </c>
      <c r="D1407">
        <v>92692</v>
      </c>
      <c r="E1407">
        <v>1338</v>
      </c>
      <c r="F1407" t="s">
        <v>31</v>
      </c>
      <c r="T1407" t="s">
        <v>667</v>
      </c>
      <c r="U1407" t="s">
        <v>668</v>
      </c>
    </row>
    <row r="1408" spans="1:21" x14ac:dyDescent="0.2">
      <c r="A1408" t="s">
        <v>23</v>
      </c>
      <c r="B1408" t="s">
        <v>589</v>
      </c>
      <c r="C1408">
        <v>46945</v>
      </c>
      <c r="D1408">
        <v>48288</v>
      </c>
      <c r="E1408">
        <v>1344</v>
      </c>
      <c r="F1408" t="s">
        <v>33</v>
      </c>
      <c r="T1408" t="s">
        <v>661</v>
      </c>
      <c r="U1408" t="s">
        <v>662</v>
      </c>
    </row>
    <row r="1409" spans="1:23" x14ac:dyDescent="0.2">
      <c r="A1409" t="s">
        <v>23</v>
      </c>
      <c r="B1409" t="s">
        <v>589</v>
      </c>
      <c r="C1409">
        <v>35079</v>
      </c>
      <c r="D1409">
        <v>36365</v>
      </c>
      <c r="E1409">
        <v>1287</v>
      </c>
      <c r="F1409" t="s">
        <v>33</v>
      </c>
      <c r="T1409" t="s">
        <v>674</v>
      </c>
      <c r="U1409" t="s">
        <v>675</v>
      </c>
    </row>
    <row r="1410" spans="1:23" x14ac:dyDescent="0.2">
      <c r="A1410" t="s">
        <v>23</v>
      </c>
      <c r="B1410" t="s">
        <v>589</v>
      </c>
      <c r="C1410">
        <v>110524</v>
      </c>
      <c r="D1410">
        <v>111786</v>
      </c>
      <c r="E1410">
        <v>1263</v>
      </c>
      <c r="F1410" t="s">
        <v>33</v>
      </c>
      <c r="T1410" t="s">
        <v>682</v>
      </c>
      <c r="U1410" t="s">
        <v>683</v>
      </c>
    </row>
    <row r="1411" spans="1:23" x14ac:dyDescent="0.2">
      <c r="A1411" t="s">
        <v>1135</v>
      </c>
      <c r="B1411" t="s">
        <v>589</v>
      </c>
      <c r="C1411">
        <v>36906</v>
      </c>
      <c r="D1411">
        <v>38144</v>
      </c>
      <c r="E1411">
        <v>1239</v>
      </c>
      <c r="F1411" t="s">
        <v>31</v>
      </c>
      <c r="T1411" t="s">
        <v>689</v>
      </c>
      <c r="U1411" t="s">
        <v>690</v>
      </c>
      <c r="W1411" t="s">
        <v>691</v>
      </c>
    </row>
    <row r="1412" spans="1:23" x14ac:dyDescent="0.2">
      <c r="A1412" t="s">
        <v>23</v>
      </c>
      <c r="B1412" t="s">
        <v>589</v>
      </c>
      <c r="C1412">
        <v>117345</v>
      </c>
      <c r="D1412">
        <v>118361</v>
      </c>
      <c r="E1412">
        <v>1017</v>
      </c>
      <c r="F1412" t="s">
        <v>33</v>
      </c>
      <c r="T1412" t="s">
        <v>678</v>
      </c>
      <c r="U1412" t="s">
        <v>679</v>
      </c>
    </row>
    <row r="1413" spans="1:23" x14ac:dyDescent="0.2">
      <c r="A1413" t="s">
        <v>23</v>
      </c>
      <c r="B1413" t="s">
        <v>589</v>
      </c>
      <c r="C1413">
        <v>48291</v>
      </c>
      <c r="D1413">
        <v>49505</v>
      </c>
      <c r="E1413">
        <v>1215</v>
      </c>
      <c r="F1413" t="s">
        <v>33</v>
      </c>
      <c r="T1413" t="s">
        <v>696</v>
      </c>
      <c r="U1413" t="s">
        <v>697</v>
      </c>
    </row>
    <row r="1414" spans="1:23" x14ac:dyDescent="0.2">
      <c r="A1414" t="s">
        <v>23</v>
      </c>
      <c r="B1414" t="s">
        <v>589</v>
      </c>
      <c r="C1414">
        <v>25994</v>
      </c>
      <c r="D1414">
        <v>27175</v>
      </c>
      <c r="E1414">
        <v>1182</v>
      </c>
      <c r="F1414" t="s">
        <v>31</v>
      </c>
      <c r="T1414" t="s">
        <v>701</v>
      </c>
      <c r="U1414" t="s">
        <v>702</v>
      </c>
    </row>
    <row r="1415" spans="1:23" x14ac:dyDescent="0.2">
      <c r="A1415" t="s">
        <v>23</v>
      </c>
      <c r="B1415" t="s">
        <v>589</v>
      </c>
      <c r="C1415">
        <v>24798</v>
      </c>
      <c r="D1415">
        <v>25955</v>
      </c>
      <c r="E1415">
        <v>1158</v>
      </c>
      <c r="F1415" t="s">
        <v>31</v>
      </c>
      <c r="T1415" t="s">
        <v>705</v>
      </c>
      <c r="U1415" t="s">
        <v>706</v>
      </c>
    </row>
    <row r="1416" spans="1:23" x14ac:dyDescent="0.2">
      <c r="A1416" t="s">
        <v>23</v>
      </c>
      <c r="B1416" t="s">
        <v>589</v>
      </c>
      <c r="C1416">
        <v>104141</v>
      </c>
      <c r="D1416">
        <v>105274</v>
      </c>
      <c r="E1416">
        <v>1134</v>
      </c>
      <c r="F1416" t="s">
        <v>31</v>
      </c>
      <c r="T1416" t="s">
        <v>709</v>
      </c>
      <c r="U1416" t="s">
        <v>710</v>
      </c>
    </row>
    <row r="1417" spans="1:23" x14ac:dyDescent="0.2">
      <c r="A1417" t="s">
        <v>23</v>
      </c>
      <c r="B1417" t="s">
        <v>589</v>
      </c>
      <c r="C1417">
        <v>45852</v>
      </c>
      <c r="D1417">
        <v>46940</v>
      </c>
      <c r="E1417">
        <v>1089</v>
      </c>
      <c r="F1417" t="s">
        <v>33</v>
      </c>
      <c r="T1417" t="s">
        <v>713</v>
      </c>
      <c r="U1417" t="s">
        <v>714</v>
      </c>
    </row>
    <row r="1418" spans="1:23" x14ac:dyDescent="0.2">
      <c r="A1418" t="s">
        <v>23</v>
      </c>
      <c r="B1418" t="s">
        <v>589</v>
      </c>
      <c r="C1418">
        <v>115503</v>
      </c>
      <c r="D1418">
        <v>116540</v>
      </c>
      <c r="E1418">
        <v>1038</v>
      </c>
      <c r="F1418" t="s">
        <v>33</v>
      </c>
      <c r="T1418" t="s">
        <v>717</v>
      </c>
      <c r="U1418" t="s">
        <v>718</v>
      </c>
    </row>
    <row r="1419" spans="1:23" x14ac:dyDescent="0.2">
      <c r="A1419" t="s">
        <v>23</v>
      </c>
      <c r="B1419" t="s">
        <v>589</v>
      </c>
      <c r="C1419">
        <v>93862</v>
      </c>
      <c r="D1419">
        <v>94866</v>
      </c>
      <c r="E1419">
        <v>1005</v>
      </c>
      <c r="F1419" t="s">
        <v>33</v>
      </c>
      <c r="T1419" t="s">
        <v>724</v>
      </c>
      <c r="U1419" t="s">
        <v>725</v>
      </c>
    </row>
    <row r="1420" spans="1:23" x14ac:dyDescent="0.2">
      <c r="A1420" t="s">
        <v>23</v>
      </c>
      <c r="B1420" t="s">
        <v>589</v>
      </c>
      <c r="C1420">
        <v>53037</v>
      </c>
      <c r="D1420">
        <v>54026</v>
      </c>
      <c r="E1420">
        <v>990</v>
      </c>
      <c r="F1420" t="s">
        <v>31</v>
      </c>
      <c r="T1420" t="s">
        <v>720</v>
      </c>
      <c r="U1420" t="s">
        <v>721</v>
      </c>
    </row>
    <row r="1421" spans="1:23" x14ac:dyDescent="0.2">
      <c r="A1421" t="s">
        <v>23</v>
      </c>
      <c r="B1421" t="s">
        <v>589</v>
      </c>
      <c r="C1421">
        <v>41411</v>
      </c>
      <c r="D1421">
        <v>42397</v>
      </c>
      <c r="E1421">
        <v>987</v>
      </c>
      <c r="F1421" t="s">
        <v>33</v>
      </c>
      <c r="T1421" t="s">
        <v>728</v>
      </c>
      <c r="U1421" t="s">
        <v>729</v>
      </c>
    </row>
    <row r="1422" spans="1:23" x14ac:dyDescent="0.2">
      <c r="A1422" t="s">
        <v>23</v>
      </c>
      <c r="B1422" t="s">
        <v>589</v>
      </c>
      <c r="C1422">
        <v>20523</v>
      </c>
      <c r="D1422">
        <v>21479</v>
      </c>
      <c r="E1422">
        <v>957</v>
      </c>
      <c r="F1422" t="s">
        <v>33</v>
      </c>
      <c r="T1422" t="s">
        <v>737</v>
      </c>
      <c r="U1422" t="s">
        <v>738</v>
      </c>
    </row>
    <row r="1423" spans="1:23" x14ac:dyDescent="0.2">
      <c r="A1423" t="s">
        <v>23</v>
      </c>
      <c r="B1423" t="s">
        <v>589</v>
      </c>
      <c r="C1423">
        <v>56854</v>
      </c>
      <c r="D1423">
        <v>57807</v>
      </c>
      <c r="E1423">
        <v>954</v>
      </c>
      <c r="F1423" t="s">
        <v>33</v>
      </c>
      <c r="T1423" t="s">
        <v>732</v>
      </c>
      <c r="U1423" t="s">
        <v>733</v>
      </c>
    </row>
    <row r="1424" spans="1:23" x14ac:dyDescent="0.2">
      <c r="A1424" t="s">
        <v>23</v>
      </c>
      <c r="B1424" t="s">
        <v>589</v>
      </c>
      <c r="C1424">
        <v>43343</v>
      </c>
      <c r="D1424">
        <v>44293</v>
      </c>
      <c r="E1424">
        <v>951</v>
      </c>
      <c r="F1424" t="s">
        <v>33</v>
      </c>
      <c r="T1424" t="s">
        <v>743</v>
      </c>
      <c r="U1424" t="s">
        <v>744</v>
      </c>
    </row>
    <row r="1425" spans="1:21" x14ac:dyDescent="0.2">
      <c r="A1425" t="s">
        <v>23</v>
      </c>
      <c r="B1425" t="s">
        <v>589</v>
      </c>
      <c r="C1425">
        <v>76050</v>
      </c>
      <c r="D1425">
        <v>76988</v>
      </c>
      <c r="E1425">
        <v>939</v>
      </c>
      <c r="F1425" t="s">
        <v>31</v>
      </c>
      <c r="T1425" t="s">
        <v>749</v>
      </c>
      <c r="U1425" t="s">
        <v>750</v>
      </c>
    </row>
    <row r="1426" spans="1:21" x14ac:dyDescent="0.2">
      <c r="A1426" t="s">
        <v>23</v>
      </c>
      <c r="B1426" t="s">
        <v>589</v>
      </c>
      <c r="C1426">
        <v>17880</v>
      </c>
      <c r="D1426">
        <v>18800</v>
      </c>
      <c r="E1426">
        <v>921</v>
      </c>
      <c r="F1426" t="s">
        <v>31</v>
      </c>
      <c r="T1426" t="s">
        <v>764</v>
      </c>
      <c r="U1426" t="s">
        <v>765</v>
      </c>
    </row>
    <row r="1427" spans="1:21" x14ac:dyDescent="0.2">
      <c r="A1427" t="s">
        <v>23</v>
      </c>
      <c r="B1427" t="s">
        <v>589</v>
      </c>
      <c r="C1427">
        <v>88902</v>
      </c>
      <c r="D1427">
        <v>89759</v>
      </c>
      <c r="E1427">
        <v>858</v>
      </c>
      <c r="F1427" t="s">
        <v>33</v>
      </c>
      <c r="T1427" t="s">
        <v>754</v>
      </c>
      <c r="U1427" t="s">
        <v>755</v>
      </c>
    </row>
    <row r="1428" spans="1:21" x14ac:dyDescent="0.2">
      <c r="A1428" t="s">
        <v>23</v>
      </c>
      <c r="B1428" t="s">
        <v>589</v>
      </c>
      <c r="C1428">
        <v>60291</v>
      </c>
      <c r="D1428">
        <v>61199</v>
      </c>
      <c r="E1428">
        <v>909</v>
      </c>
      <c r="F1428" t="s">
        <v>33</v>
      </c>
      <c r="T1428" t="s">
        <v>773</v>
      </c>
      <c r="U1428" t="s">
        <v>774</v>
      </c>
    </row>
    <row r="1429" spans="1:21" x14ac:dyDescent="0.2">
      <c r="A1429" t="s">
        <v>23</v>
      </c>
      <c r="B1429" t="s">
        <v>589</v>
      </c>
      <c r="C1429">
        <v>40411</v>
      </c>
      <c r="D1429">
        <v>41316</v>
      </c>
      <c r="E1429">
        <v>906</v>
      </c>
      <c r="F1429" t="s">
        <v>33</v>
      </c>
      <c r="T1429" t="s">
        <v>776</v>
      </c>
      <c r="U1429" t="s">
        <v>777</v>
      </c>
    </row>
    <row r="1430" spans="1:21" x14ac:dyDescent="0.2">
      <c r="A1430" t="s">
        <v>23</v>
      </c>
      <c r="B1430" t="s">
        <v>589</v>
      </c>
      <c r="C1430">
        <v>32015</v>
      </c>
      <c r="D1430">
        <v>32836</v>
      </c>
      <c r="E1430">
        <v>822</v>
      </c>
      <c r="F1430" t="s">
        <v>33</v>
      </c>
      <c r="T1430" t="s">
        <v>769</v>
      </c>
      <c r="U1430" t="s">
        <v>770</v>
      </c>
    </row>
    <row r="1431" spans="1:21" x14ac:dyDescent="0.2">
      <c r="A1431" t="s">
        <v>23</v>
      </c>
      <c r="B1431" t="s">
        <v>589</v>
      </c>
      <c r="C1431">
        <v>80783</v>
      </c>
      <c r="D1431">
        <v>81613</v>
      </c>
      <c r="E1431">
        <v>831</v>
      </c>
      <c r="F1431" t="s">
        <v>31</v>
      </c>
      <c r="T1431" t="s">
        <v>780</v>
      </c>
      <c r="U1431" t="s">
        <v>781</v>
      </c>
    </row>
    <row r="1432" spans="1:21" x14ac:dyDescent="0.2">
      <c r="A1432" t="s">
        <v>23</v>
      </c>
      <c r="B1432" t="s">
        <v>589</v>
      </c>
      <c r="C1432">
        <v>38907</v>
      </c>
      <c r="D1432">
        <v>39641</v>
      </c>
      <c r="E1432">
        <v>735</v>
      </c>
      <c r="F1432" t="s">
        <v>31</v>
      </c>
      <c r="T1432" t="s">
        <v>759</v>
      </c>
      <c r="U1432" t="s">
        <v>760</v>
      </c>
    </row>
    <row r="1433" spans="1:21" x14ac:dyDescent="0.2">
      <c r="A1433" t="s">
        <v>23</v>
      </c>
      <c r="B1433" t="s">
        <v>589</v>
      </c>
      <c r="C1433">
        <v>107767</v>
      </c>
      <c r="D1433">
        <v>108585</v>
      </c>
      <c r="E1433">
        <v>819</v>
      </c>
      <c r="F1433" t="s">
        <v>31</v>
      </c>
      <c r="T1433" t="s">
        <v>787</v>
      </c>
      <c r="U1433" t="s">
        <v>788</v>
      </c>
    </row>
    <row r="1434" spans="1:21" x14ac:dyDescent="0.2">
      <c r="A1434" t="s">
        <v>23</v>
      </c>
      <c r="B1434" t="s">
        <v>589</v>
      </c>
      <c r="C1434">
        <v>31397</v>
      </c>
      <c r="D1434">
        <v>32062</v>
      </c>
      <c r="E1434">
        <v>666</v>
      </c>
      <c r="F1434" t="s">
        <v>31</v>
      </c>
      <c r="T1434" t="s">
        <v>784</v>
      </c>
      <c r="U1434" t="s">
        <v>785</v>
      </c>
    </row>
    <row r="1435" spans="1:21" x14ac:dyDescent="0.2">
      <c r="A1435" t="s">
        <v>23</v>
      </c>
      <c r="B1435" t="s">
        <v>589</v>
      </c>
      <c r="C1435">
        <v>112352</v>
      </c>
      <c r="D1435">
        <v>113182</v>
      </c>
      <c r="E1435">
        <v>831</v>
      </c>
      <c r="F1435" t="s">
        <v>31</v>
      </c>
      <c r="T1435" t="s">
        <v>796</v>
      </c>
      <c r="U1435" t="s">
        <v>797</v>
      </c>
    </row>
    <row r="1436" spans="1:21" x14ac:dyDescent="0.2">
      <c r="A1436" t="s">
        <v>23</v>
      </c>
      <c r="B1436" t="s">
        <v>589</v>
      </c>
      <c r="C1436">
        <v>78057</v>
      </c>
      <c r="D1436">
        <v>78881</v>
      </c>
      <c r="E1436">
        <v>825</v>
      </c>
      <c r="F1436" t="s">
        <v>33</v>
      </c>
      <c r="T1436" t="s">
        <v>792</v>
      </c>
      <c r="U1436" t="s">
        <v>793</v>
      </c>
    </row>
    <row r="1437" spans="1:21" x14ac:dyDescent="0.2">
      <c r="A1437" t="s">
        <v>23</v>
      </c>
      <c r="B1437" t="s">
        <v>589</v>
      </c>
      <c r="C1437">
        <v>75147</v>
      </c>
      <c r="D1437">
        <v>75929</v>
      </c>
      <c r="E1437">
        <v>783</v>
      </c>
      <c r="F1437" t="s">
        <v>31</v>
      </c>
      <c r="T1437" t="s">
        <v>799</v>
      </c>
      <c r="U1437" t="s">
        <v>800</v>
      </c>
    </row>
    <row r="1438" spans="1:21" x14ac:dyDescent="0.2">
      <c r="A1438" t="s">
        <v>23</v>
      </c>
      <c r="B1438" t="s">
        <v>589</v>
      </c>
      <c r="C1438">
        <v>54119</v>
      </c>
      <c r="D1438">
        <v>54910</v>
      </c>
      <c r="E1438">
        <v>792</v>
      </c>
      <c r="F1438" t="s">
        <v>31</v>
      </c>
      <c r="T1438" t="s">
        <v>811</v>
      </c>
      <c r="U1438" t="s">
        <v>812</v>
      </c>
    </row>
    <row r="1439" spans="1:21" x14ac:dyDescent="0.2">
      <c r="A1439" t="s">
        <v>23</v>
      </c>
      <c r="B1439" t="s">
        <v>589</v>
      </c>
      <c r="C1439">
        <v>79505</v>
      </c>
      <c r="D1439">
        <v>80293</v>
      </c>
      <c r="E1439">
        <v>789</v>
      </c>
      <c r="F1439" t="s">
        <v>33</v>
      </c>
      <c r="T1439" t="s">
        <v>803</v>
      </c>
      <c r="U1439" t="s">
        <v>804</v>
      </c>
    </row>
    <row r="1440" spans="1:21" x14ac:dyDescent="0.2">
      <c r="A1440" t="s">
        <v>23</v>
      </c>
      <c r="B1440" t="s">
        <v>589</v>
      </c>
      <c r="C1440">
        <v>108733</v>
      </c>
      <c r="D1440">
        <v>109503</v>
      </c>
      <c r="E1440">
        <v>771</v>
      </c>
      <c r="F1440" t="s">
        <v>31</v>
      </c>
      <c r="T1440" t="s">
        <v>815</v>
      </c>
      <c r="U1440" t="s">
        <v>816</v>
      </c>
    </row>
    <row r="1441" spans="1:21" x14ac:dyDescent="0.2">
      <c r="A1441" t="s">
        <v>23</v>
      </c>
      <c r="B1441" t="s">
        <v>589</v>
      </c>
      <c r="C1441">
        <v>114514</v>
      </c>
      <c r="D1441">
        <v>115284</v>
      </c>
      <c r="E1441">
        <v>771</v>
      </c>
      <c r="F1441" t="s">
        <v>31</v>
      </c>
      <c r="T1441" t="s">
        <v>807</v>
      </c>
      <c r="U1441" t="s">
        <v>808</v>
      </c>
    </row>
    <row r="1442" spans="1:21" x14ac:dyDescent="0.2">
      <c r="A1442" t="s">
        <v>23</v>
      </c>
      <c r="B1442" t="s">
        <v>589</v>
      </c>
      <c r="C1442">
        <v>77192</v>
      </c>
      <c r="D1442">
        <v>77944</v>
      </c>
      <c r="E1442">
        <v>753</v>
      </c>
      <c r="F1442" t="s">
        <v>33</v>
      </c>
      <c r="T1442" t="s">
        <v>819</v>
      </c>
      <c r="U1442" t="s">
        <v>820</v>
      </c>
    </row>
    <row r="1443" spans="1:21" x14ac:dyDescent="0.2">
      <c r="A1443" t="s">
        <v>23</v>
      </c>
      <c r="B1443" t="s">
        <v>589</v>
      </c>
      <c r="C1443">
        <v>72425</v>
      </c>
      <c r="D1443">
        <v>73159</v>
      </c>
      <c r="E1443">
        <v>735</v>
      </c>
      <c r="F1443" t="s">
        <v>31</v>
      </c>
      <c r="T1443" t="s">
        <v>831</v>
      </c>
      <c r="U1443" t="s">
        <v>832</v>
      </c>
    </row>
    <row r="1444" spans="1:21" x14ac:dyDescent="0.2">
      <c r="A1444" t="s">
        <v>23</v>
      </c>
      <c r="B1444" t="s">
        <v>589</v>
      </c>
      <c r="C1444">
        <v>65758</v>
      </c>
      <c r="D1444">
        <v>66480</v>
      </c>
      <c r="E1444">
        <v>723</v>
      </c>
      <c r="F1444" t="s">
        <v>33</v>
      </c>
      <c r="T1444" t="s">
        <v>834</v>
      </c>
      <c r="U1444" t="s">
        <v>835</v>
      </c>
    </row>
    <row r="1445" spans="1:21" x14ac:dyDescent="0.2">
      <c r="A1445" t="s">
        <v>23</v>
      </c>
      <c r="B1445" t="s">
        <v>589</v>
      </c>
      <c r="C1445">
        <v>42442</v>
      </c>
      <c r="D1445">
        <v>43161</v>
      </c>
      <c r="E1445">
        <v>720</v>
      </c>
      <c r="F1445" t="s">
        <v>33</v>
      </c>
      <c r="T1445" t="s">
        <v>843</v>
      </c>
      <c r="U1445" t="s">
        <v>844</v>
      </c>
    </row>
    <row r="1446" spans="1:21" x14ac:dyDescent="0.2">
      <c r="A1446" t="s">
        <v>23</v>
      </c>
      <c r="B1446" t="s">
        <v>589</v>
      </c>
      <c r="C1446" t="s">
        <v>825</v>
      </c>
      <c r="D1446">
        <v>40259</v>
      </c>
      <c r="E1446" t="s">
        <v>826</v>
      </c>
      <c r="F1446" t="s">
        <v>33</v>
      </c>
      <c r="T1446" t="s">
        <v>828</v>
      </c>
      <c r="U1446" t="s">
        <v>829</v>
      </c>
    </row>
    <row r="1447" spans="1:21" x14ac:dyDescent="0.2">
      <c r="A1447" t="s">
        <v>23</v>
      </c>
      <c r="B1447" t="s">
        <v>589</v>
      </c>
      <c r="C1447">
        <v>88114</v>
      </c>
      <c r="D1447">
        <v>88830</v>
      </c>
      <c r="E1447">
        <v>717</v>
      </c>
      <c r="F1447" t="s">
        <v>31</v>
      </c>
      <c r="T1447" t="s">
        <v>848</v>
      </c>
      <c r="U1447" t="s">
        <v>849</v>
      </c>
    </row>
    <row r="1448" spans="1:21" x14ac:dyDescent="0.2">
      <c r="A1448" t="s">
        <v>23</v>
      </c>
      <c r="B1448" t="s">
        <v>589</v>
      </c>
      <c r="C1448">
        <v>84439</v>
      </c>
      <c r="D1448">
        <v>85110</v>
      </c>
      <c r="E1448">
        <v>672</v>
      </c>
      <c r="F1448" t="s">
        <v>33</v>
      </c>
      <c r="T1448" t="s">
        <v>838</v>
      </c>
      <c r="U1448" t="s">
        <v>839</v>
      </c>
    </row>
    <row r="1449" spans="1:21" x14ac:dyDescent="0.2">
      <c r="A1449" t="s">
        <v>23</v>
      </c>
      <c r="B1449" t="s">
        <v>589</v>
      </c>
      <c r="C1449">
        <v>34001</v>
      </c>
      <c r="D1449">
        <v>34624</v>
      </c>
      <c r="E1449">
        <v>624</v>
      </c>
      <c r="F1449" t="s">
        <v>33</v>
      </c>
      <c r="T1449" t="s">
        <v>858</v>
      </c>
      <c r="U1449" t="s">
        <v>859</v>
      </c>
    </row>
    <row r="1450" spans="1:21" x14ac:dyDescent="0.2">
      <c r="A1450" t="s">
        <v>23</v>
      </c>
      <c r="B1450" t="s">
        <v>589</v>
      </c>
      <c r="C1450">
        <v>67362</v>
      </c>
      <c r="D1450">
        <v>67976</v>
      </c>
      <c r="E1450">
        <v>615</v>
      </c>
      <c r="F1450" t="s">
        <v>33</v>
      </c>
      <c r="T1450" t="s">
        <v>868</v>
      </c>
      <c r="U1450" t="s">
        <v>869</v>
      </c>
    </row>
    <row r="1451" spans="1:21" x14ac:dyDescent="0.2">
      <c r="A1451" t="s">
        <v>23</v>
      </c>
      <c r="B1451" t="s">
        <v>589</v>
      </c>
      <c r="C1451">
        <v>98614</v>
      </c>
      <c r="D1451">
        <v>99219</v>
      </c>
      <c r="E1451">
        <v>606</v>
      </c>
      <c r="F1451" t="s">
        <v>31</v>
      </c>
      <c r="T1451" t="s">
        <v>864</v>
      </c>
      <c r="U1451" t="s">
        <v>865</v>
      </c>
    </row>
    <row r="1452" spans="1:21" x14ac:dyDescent="0.2">
      <c r="A1452" t="s">
        <v>23</v>
      </c>
      <c r="B1452" t="s">
        <v>589</v>
      </c>
      <c r="C1452">
        <v>96554</v>
      </c>
      <c r="D1452">
        <v>97156</v>
      </c>
      <c r="E1452">
        <v>603</v>
      </c>
      <c r="F1452" t="s">
        <v>31</v>
      </c>
      <c r="T1452" t="s">
        <v>872</v>
      </c>
      <c r="U1452" t="s">
        <v>873</v>
      </c>
    </row>
    <row r="1453" spans="1:21" x14ac:dyDescent="0.2">
      <c r="A1453" t="s">
        <v>23</v>
      </c>
      <c r="B1453" t="s">
        <v>589</v>
      </c>
      <c r="C1453">
        <v>116886</v>
      </c>
      <c r="D1453">
        <v>117293</v>
      </c>
      <c r="E1453">
        <v>408</v>
      </c>
      <c r="F1453" t="s">
        <v>33</v>
      </c>
      <c r="T1453" t="s">
        <v>853</v>
      </c>
      <c r="U1453" t="s">
        <v>854</v>
      </c>
    </row>
    <row r="1454" spans="1:21" x14ac:dyDescent="0.2">
      <c r="A1454" t="s">
        <v>23</v>
      </c>
      <c r="B1454" t="s">
        <v>589</v>
      </c>
      <c r="C1454">
        <v>16603</v>
      </c>
      <c r="D1454">
        <v>17166</v>
      </c>
      <c r="E1454">
        <v>564</v>
      </c>
      <c r="F1454" t="s">
        <v>31</v>
      </c>
      <c r="T1454" t="s">
        <v>876</v>
      </c>
      <c r="U1454" t="s">
        <v>877</v>
      </c>
    </row>
    <row r="1455" spans="1:21" x14ac:dyDescent="0.2">
      <c r="A1455" t="s">
        <v>23</v>
      </c>
      <c r="B1455" t="s">
        <v>589</v>
      </c>
      <c r="C1455">
        <v>27175</v>
      </c>
      <c r="D1455">
        <v>27735</v>
      </c>
      <c r="E1455">
        <v>561</v>
      </c>
      <c r="F1455" t="s">
        <v>31</v>
      </c>
      <c r="T1455" t="s">
        <v>883</v>
      </c>
      <c r="U1455" t="s">
        <v>884</v>
      </c>
    </row>
    <row r="1456" spans="1:21" x14ac:dyDescent="0.2">
      <c r="A1456" t="s">
        <v>23</v>
      </c>
      <c r="B1456" t="s">
        <v>589</v>
      </c>
      <c r="C1456">
        <v>14579</v>
      </c>
      <c r="D1456">
        <v>15133</v>
      </c>
      <c r="E1456">
        <v>555</v>
      </c>
      <c r="F1456" t="s">
        <v>33</v>
      </c>
      <c r="T1456" t="s">
        <v>887</v>
      </c>
      <c r="U1456" t="s">
        <v>888</v>
      </c>
    </row>
    <row r="1457" spans="1:23" x14ac:dyDescent="0.2">
      <c r="A1457" t="s">
        <v>23</v>
      </c>
      <c r="B1457" t="s">
        <v>589</v>
      </c>
      <c r="C1457">
        <v>89699</v>
      </c>
      <c r="D1457">
        <v>90253</v>
      </c>
      <c r="E1457">
        <v>555</v>
      </c>
      <c r="F1457" t="s">
        <v>33</v>
      </c>
      <c r="T1457" t="s">
        <v>879</v>
      </c>
      <c r="U1457" t="s">
        <v>880</v>
      </c>
    </row>
    <row r="1458" spans="1:23" x14ac:dyDescent="0.2">
      <c r="A1458" t="s">
        <v>23</v>
      </c>
      <c r="B1458" t="s">
        <v>589</v>
      </c>
      <c r="C1458">
        <v>74510</v>
      </c>
      <c r="D1458">
        <v>75055</v>
      </c>
      <c r="E1458">
        <v>546</v>
      </c>
      <c r="F1458" t="s">
        <v>33</v>
      </c>
      <c r="T1458" t="s">
        <v>891</v>
      </c>
      <c r="U1458" t="s">
        <v>892</v>
      </c>
    </row>
    <row r="1459" spans="1:23" x14ac:dyDescent="0.2">
      <c r="A1459" t="s">
        <v>23</v>
      </c>
      <c r="B1459" t="s">
        <v>589</v>
      </c>
      <c r="C1459">
        <v>33422</v>
      </c>
      <c r="D1459">
        <v>33961</v>
      </c>
      <c r="E1459">
        <v>540</v>
      </c>
      <c r="F1459" t="s">
        <v>33</v>
      </c>
      <c r="T1459" t="s">
        <v>896</v>
      </c>
      <c r="U1459" t="s">
        <v>897</v>
      </c>
    </row>
    <row r="1460" spans="1:23" x14ac:dyDescent="0.2">
      <c r="A1460" t="s">
        <v>23</v>
      </c>
      <c r="B1460" t="s">
        <v>589</v>
      </c>
      <c r="C1460">
        <v>68050</v>
      </c>
      <c r="D1460">
        <v>68574</v>
      </c>
      <c r="E1460">
        <v>525</v>
      </c>
      <c r="F1460" t="s">
        <v>33</v>
      </c>
      <c r="T1460" t="s">
        <v>903</v>
      </c>
      <c r="U1460" t="s">
        <v>904</v>
      </c>
    </row>
    <row r="1461" spans="1:23" x14ac:dyDescent="0.2">
      <c r="A1461" t="s">
        <v>23</v>
      </c>
      <c r="B1461" t="s">
        <v>589</v>
      </c>
      <c r="C1461">
        <v>30677</v>
      </c>
      <c r="D1461">
        <v>31183</v>
      </c>
      <c r="E1461">
        <v>507</v>
      </c>
      <c r="F1461" t="s">
        <v>33</v>
      </c>
      <c r="T1461" t="s">
        <v>900</v>
      </c>
    </row>
    <row r="1462" spans="1:23" x14ac:dyDescent="0.2">
      <c r="A1462" t="s">
        <v>23</v>
      </c>
      <c r="B1462" t="s">
        <v>589</v>
      </c>
      <c r="C1462">
        <v>32865</v>
      </c>
      <c r="D1462">
        <v>33350</v>
      </c>
      <c r="E1462">
        <v>486</v>
      </c>
      <c r="F1462" t="s">
        <v>33</v>
      </c>
      <c r="T1462" t="s">
        <v>908</v>
      </c>
      <c r="U1462" t="s">
        <v>909</v>
      </c>
    </row>
    <row r="1463" spans="1:23" x14ac:dyDescent="0.2">
      <c r="A1463" t="s">
        <v>23</v>
      </c>
      <c r="B1463" t="s">
        <v>589</v>
      </c>
      <c r="C1463">
        <v>113953</v>
      </c>
      <c r="D1463">
        <v>114423</v>
      </c>
      <c r="E1463">
        <v>471</v>
      </c>
      <c r="F1463" t="s">
        <v>31</v>
      </c>
      <c r="T1463" t="s">
        <v>916</v>
      </c>
      <c r="U1463" t="s">
        <v>917</v>
      </c>
    </row>
    <row r="1464" spans="1:23" x14ac:dyDescent="0.2">
      <c r="A1464" t="s">
        <v>23</v>
      </c>
      <c r="B1464" t="s">
        <v>589</v>
      </c>
      <c r="C1464">
        <v>65331</v>
      </c>
      <c r="D1464">
        <v>65786</v>
      </c>
      <c r="E1464">
        <v>456</v>
      </c>
      <c r="F1464" t="s">
        <v>33</v>
      </c>
      <c r="T1464" t="s">
        <v>913</v>
      </c>
      <c r="U1464" t="s">
        <v>914</v>
      </c>
    </row>
    <row r="1465" spans="1:23" x14ac:dyDescent="0.2">
      <c r="A1465" t="s">
        <v>23</v>
      </c>
      <c r="B1465" t="s">
        <v>589</v>
      </c>
      <c r="C1465">
        <v>100364</v>
      </c>
      <c r="D1465">
        <v>100759</v>
      </c>
      <c r="E1465">
        <v>396</v>
      </c>
      <c r="F1465" t="s">
        <v>33</v>
      </c>
      <c r="T1465" t="s">
        <v>911</v>
      </c>
    </row>
    <row r="1466" spans="1:23" x14ac:dyDescent="0.2">
      <c r="A1466" t="s">
        <v>23</v>
      </c>
      <c r="B1466" t="s">
        <v>589</v>
      </c>
      <c r="C1466">
        <v>574</v>
      </c>
      <c r="D1466">
        <v>1017</v>
      </c>
      <c r="E1466">
        <v>444</v>
      </c>
      <c r="F1466" t="s">
        <v>33</v>
      </c>
      <c r="T1466" t="s">
        <v>934</v>
      </c>
      <c r="U1466" t="s">
        <v>935</v>
      </c>
    </row>
    <row r="1467" spans="1:23" x14ac:dyDescent="0.2">
      <c r="A1467" t="s">
        <v>23</v>
      </c>
      <c r="B1467" t="s">
        <v>589</v>
      </c>
      <c r="C1467">
        <v>97790</v>
      </c>
      <c r="D1467">
        <v>98212</v>
      </c>
      <c r="E1467">
        <v>423</v>
      </c>
      <c r="F1467" t="s">
        <v>33</v>
      </c>
      <c r="T1467" t="s">
        <v>943</v>
      </c>
      <c r="U1467" t="s">
        <v>944</v>
      </c>
    </row>
    <row r="1468" spans="1:23" x14ac:dyDescent="0.2">
      <c r="A1468" t="s">
        <v>23</v>
      </c>
      <c r="B1468" t="s">
        <v>589</v>
      </c>
      <c r="C1468">
        <v>52552</v>
      </c>
      <c r="D1468">
        <v>52992</v>
      </c>
      <c r="E1468">
        <v>441</v>
      </c>
      <c r="F1468" t="s">
        <v>31</v>
      </c>
      <c r="T1468" t="s">
        <v>920</v>
      </c>
      <c r="U1468" t="s">
        <v>921</v>
      </c>
    </row>
    <row r="1469" spans="1:23" x14ac:dyDescent="0.2">
      <c r="A1469" t="s">
        <v>23</v>
      </c>
      <c r="B1469" t="s">
        <v>589</v>
      </c>
      <c r="C1469">
        <v>96124</v>
      </c>
      <c r="D1469">
        <v>96561</v>
      </c>
      <c r="E1469">
        <v>438</v>
      </c>
      <c r="F1469" t="s">
        <v>31</v>
      </c>
      <c r="T1469" t="s">
        <v>938</v>
      </c>
      <c r="U1469" t="s">
        <v>939</v>
      </c>
    </row>
    <row r="1470" spans="1:23" x14ac:dyDescent="0.2">
      <c r="A1470" t="s">
        <v>1136</v>
      </c>
      <c r="B1470" t="s">
        <v>589</v>
      </c>
      <c r="C1470">
        <v>111783</v>
      </c>
      <c r="D1470">
        <v>112217</v>
      </c>
      <c r="E1470">
        <v>435</v>
      </c>
      <c r="F1470" t="s">
        <v>33</v>
      </c>
      <c r="T1470" t="s">
        <v>928</v>
      </c>
      <c r="U1470" t="s">
        <v>929</v>
      </c>
      <c r="W1470" t="s">
        <v>931</v>
      </c>
    </row>
    <row r="1471" spans="1:23" x14ac:dyDescent="0.2">
      <c r="A1471" t="s">
        <v>23</v>
      </c>
      <c r="B1471" t="s">
        <v>589</v>
      </c>
      <c r="C1471">
        <v>92805</v>
      </c>
      <c r="D1471">
        <v>93236</v>
      </c>
      <c r="E1471">
        <v>432</v>
      </c>
      <c r="F1471" t="s">
        <v>33</v>
      </c>
      <c r="T1471" t="s">
        <v>947</v>
      </c>
      <c r="U1471" t="s">
        <v>948</v>
      </c>
    </row>
    <row r="1472" spans="1:23" x14ac:dyDescent="0.2">
      <c r="A1472" t="s">
        <v>23</v>
      </c>
      <c r="B1472" t="s">
        <v>589</v>
      </c>
      <c r="C1472">
        <v>103661</v>
      </c>
      <c r="D1472">
        <v>104083</v>
      </c>
      <c r="E1472">
        <v>423</v>
      </c>
      <c r="F1472" t="s">
        <v>31</v>
      </c>
      <c r="T1472" t="s">
        <v>924</v>
      </c>
      <c r="U1472" t="s">
        <v>925</v>
      </c>
    </row>
    <row r="1473" spans="1:23" x14ac:dyDescent="0.2">
      <c r="A1473" t="s">
        <v>23</v>
      </c>
      <c r="B1473" t="s">
        <v>589</v>
      </c>
      <c r="C1473">
        <v>107105</v>
      </c>
      <c r="D1473">
        <v>107527</v>
      </c>
      <c r="E1473">
        <v>423</v>
      </c>
      <c r="F1473" t="s">
        <v>31</v>
      </c>
      <c r="T1473" t="s">
        <v>967</v>
      </c>
      <c r="U1473" t="s">
        <v>968</v>
      </c>
    </row>
    <row r="1474" spans="1:23" x14ac:dyDescent="0.2">
      <c r="A1474" t="s">
        <v>23</v>
      </c>
      <c r="B1474" t="s">
        <v>589</v>
      </c>
      <c r="C1474">
        <v>73728</v>
      </c>
      <c r="D1474">
        <v>74147</v>
      </c>
      <c r="E1474">
        <v>420</v>
      </c>
      <c r="F1474" t="s">
        <v>33</v>
      </c>
      <c r="T1474" t="s">
        <v>971</v>
      </c>
      <c r="U1474" t="s">
        <v>972</v>
      </c>
    </row>
    <row r="1475" spans="1:23" x14ac:dyDescent="0.2">
      <c r="A1475" t="s">
        <v>23</v>
      </c>
      <c r="B1475" t="s">
        <v>589</v>
      </c>
      <c r="C1475">
        <v>87601</v>
      </c>
      <c r="D1475">
        <v>88020</v>
      </c>
      <c r="E1475">
        <v>420</v>
      </c>
      <c r="F1475" t="s">
        <v>31</v>
      </c>
      <c r="T1475" t="s">
        <v>976</v>
      </c>
      <c r="U1475" t="s">
        <v>977</v>
      </c>
    </row>
    <row r="1476" spans="1:23" x14ac:dyDescent="0.2">
      <c r="A1476" t="s">
        <v>23</v>
      </c>
      <c r="B1476" t="s">
        <v>589</v>
      </c>
      <c r="C1476">
        <v>99565</v>
      </c>
      <c r="D1476">
        <v>99981</v>
      </c>
      <c r="E1476">
        <v>417</v>
      </c>
      <c r="F1476" t="s">
        <v>33</v>
      </c>
      <c r="T1476" t="s">
        <v>953</v>
      </c>
      <c r="U1476" t="s">
        <v>954</v>
      </c>
    </row>
    <row r="1477" spans="1:23" x14ac:dyDescent="0.2">
      <c r="A1477" t="s">
        <v>1137</v>
      </c>
      <c r="B1477" t="s">
        <v>589</v>
      </c>
      <c r="C1477">
        <v>106537</v>
      </c>
      <c r="D1477">
        <v>106950</v>
      </c>
      <c r="E1477">
        <v>414</v>
      </c>
      <c r="F1477" t="s">
        <v>31</v>
      </c>
      <c r="T1477" t="s">
        <v>961</v>
      </c>
      <c r="U1477" t="s">
        <v>962</v>
      </c>
      <c r="W1477" t="s">
        <v>964</v>
      </c>
    </row>
    <row r="1478" spans="1:23" x14ac:dyDescent="0.2">
      <c r="A1478" t="s">
        <v>23</v>
      </c>
      <c r="B1478" t="s">
        <v>589</v>
      </c>
      <c r="C1478">
        <v>1136</v>
      </c>
      <c r="D1478">
        <v>1540</v>
      </c>
      <c r="E1478">
        <v>405</v>
      </c>
      <c r="F1478" t="s">
        <v>33</v>
      </c>
      <c r="T1478" t="s">
        <v>982</v>
      </c>
      <c r="U1478" t="s">
        <v>983</v>
      </c>
    </row>
    <row r="1479" spans="1:23" x14ac:dyDescent="0.2">
      <c r="A1479" t="s">
        <v>23</v>
      </c>
      <c r="B1479" t="s">
        <v>589</v>
      </c>
      <c r="C1479">
        <v>49707</v>
      </c>
      <c r="D1479">
        <v>50099</v>
      </c>
      <c r="E1479">
        <v>393</v>
      </c>
      <c r="F1479" t="s">
        <v>31</v>
      </c>
      <c r="T1479" t="s">
        <v>985</v>
      </c>
      <c r="U1479" t="s">
        <v>986</v>
      </c>
    </row>
    <row r="1480" spans="1:23" x14ac:dyDescent="0.2">
      <c r="A1480" t="s">
        <v>23</v>
      </c>
      <c r="B1480" t="s">
        <v>589</v>
      </c>
      <c r="C1480">
        <v>68904</v>
      </c>
      <c r="D1480">
        <v>69296</v>
      </c>
      <c r="E1480">
        <v>393</v>
      </c>
      <c r="F1480" t="s">
        <v>33</v>
      </c>
      <c r="T1480" t="s">
        <v>980</v>
      </c>
    </row>
    <row r="1481" spans="1:23" x14ac:dyDescent="0.2">
      <c r="A1481" t="s">
        <v>23</v>
      </c>
      <c r="B1481" t="s">
        <v>589</v>
      </c>
      <c r="C1481">
        <v>36483</v>
      </c>
      <c r="D1481">
        <v>36866</v>
      </c>
      <c r="E1481">
        <v>384</v>
      </c>
      <c r="F1481" t="s">
        <v>31</v>
      </c>
      <c r="T1481" t="s">
        <v>994</v>
      </c>
      <c r="U1481" t="s">
        <v>995</v>
      </c>
    </row>
    <row r="1482" spans="1:23" x14ac:dyDescent="0.2">
      <c r="A1482" t="s">
        <v>23</v>
      </c>
      <c r="B1482" t="s">
        <v>589</v>
      </c>
      <c r="C1482">
        <v>64868</v>
      </c>
      <c r="D1482">
        <v>65245</v>
      </c>
      <c r="E1482">
        <v>378</v>
      </c>
      <c r="F1482" t="s">
        <v>33</v>
      </c>
      <c r="T1482" t="s">
        <v>989</v>
      </c>
      <c r="U1482" t="s">
        <v>990</v>
      </c>
    </row>
    <row r="1483" spans="1:23" x14ac:dyDescent="0.2">
      <c r="A1483" t="s">
        <v>23</v>
      </c>
      <c r="B1483" t="s">
        <v>589</v>
      </c>
      <c r="C1483">
        <v>102801</v>
      </c>
      <c r="D1483">
        <v>103151</v>
      </c>
      <c r="E1483">
        <v>351</v>
      </c>
      <c r="F1483" t="s">
        <v>31</v>
      </c>
      <c r="T1483" t="s">
        <v>1007</v>
      </c>
      <c r="U1483" t="s">
        <v>1008</v>
      </c>
    </row>
    <row r="1484" spans="1:23" x14ac:dyDescent="0.2">
      <c r="A1484" t="s">
        <v>23</v>
      </c>
      <c r="B1484" t="s">
        <v>589</v>
      </c>
      <c r="C1484">
        <v>71474</v>
      </c>
      <c r="D1484">
        <v>71818</v>
      </c>
      <c r="E1484">
        <v>345</v>
      </c>
      <c r="F1484" t="s">
        <v>31</v>
      </c>
      <c r="T1484" t="s">
        <v>1011</v>
      </c>
      <c r="U1484" t="s">
        <v>1012</v>
      </c>
    </row>
    <row r="1485" spans="1:23" x14ac:dyDescent="0.2">
      <c r="A1485" t="s">
        <v>23</v>
      </c>
      <c r="B1485" t="s">
        <v>589</v>
      </c>
      <c r="C1485">
        <v>23562</v>
      </c>
      <c r="D1485">
        <v>23903</v>
      </c>
      <c r="E1485">
        <v>342</v>
      </c>
      <c r="F1485" t="s">
        <v>31</v>
      </c>
      <c r="T1485" t="s">
        <v>1002</v>
      </c>
      <c r="U1485" t="s">
        <v>1003</v>
      </c>
    </row>
    <row r="1486" spans="1:23" x14ac:dyDescent="0.2">
      <c r="A1486" t="s">
        <v>23</v>
      </c>
      <c r="B1486" t="s">
        <v>589</v>
      </c>
      <c r="C1486">
        <v>34736</v>
      </c>
      <c r="D1486">
        <v>35074</v>
      </c>
      <c r="E1486">
        <v>339</v>
      </c>
      <c r="F1486" t="s">
        <v>33</v>
      </c>
      <c r="T1486" t="s">
        <v>1017</v>
      </c>
    </row>
    <row r="1487" spans="1:23" x14ac:dyDescent="0.2">
      <c r="A1487" t="s">
        <v>23</v>
      </c>
      <c r="B1487" t="s">
        <v>589</v>
      </c>
      <c r="C1487">
        <v>85167</v>
      </c>
      <c r="D1487">
        <v>85469</v>
      </c>
      <c r="E1487">
        <v>303</v>
      </c>
      <c r="F1487" t="s">
        <v>31</v>
      </c>
      <c r="T1487" t="s">
        <v>998</v>
      </c>
      <c r="U1487" t="s">
        <v>999</v>
      </c>
    </row>
    <row r="1488" spans="1:23" x14ac:dyDescent="0.2">
      <c r="A1488" t="s">
        <v>23</v>
      </c>
      <c r="B1488" t="s">
        <v>589</v>
      </c>
      <c r="C1488">
        <v>14340</v>
      </c>
      <c r="D1488">
        <v>14639</v>
      </c>
      <c r="E1488">
        <v>300</v>
      </c>
      <c r="F1488" t="s">
        <v>33</v>
      </c>
      <c r="T1488" t="s">
        <v>1020</v>
      </c>
    </row>
    <row r="1489" spans="1:21" x14ac:dyDescent="0.2">
      <c r="A1489" t="s">
        <v>23</v>
      </c>
      <c r="B1489" t="s">
        <v>589</v>
      </c>
      <c r="C1489">
        <v>23255</v>
      </c>
      <c r="D1489">
        <v>23572</v>
      </c>
      <c r="E1489">
        <v>318</v>
      </c>
      <c r="F1489" t="s">
        <v>31</v>
      </c>
      <c r="T1489" t="s">
        <v>1024</v>
      </c>
      <c r="U1489" t="s">
        <v>1025</v>
      </c>
    </row>
    <row r="1490" spans="1:21" x14ac:dyDescent="0.2">
      <c r="A1490" t="s">
        <v>23</v>
      </c>
      <c r="B1490" t="s">
        <v>589</v>
      </c>
      <c r="C1490">
        <v>24473</v>
      </c>
      <c r="D1490">
        <v>24787</v>
      </c>
      <c r="E1490">
        <v>315</v>
      </c>
      <c r="F1490" t="s">
        <v>31</v>
      </c>
      <c r="T1490" t="s">
        <v>1029</v>
      </c>
      <c r="U1490" t="s">
        <v>1030</v>
      </c>
    </row>
    <row r="1491" spans="1:21" x14ac:dyDescent="0.2">
      <c r="A1491" t="s">
        <v>23</v>
      </c>
      <c r="B1491" t="s">
        <v>589</v>
      </c>
      <c r="C1491">
        <v>66782</v>
      </c>
      <c r="D1491">
        <v>67072</v>
      </c>
      <c r="E1491">
        <v>291</v>
      </c>
      <c r="F1491" t="s">
        <v>33</v>
      </c>
      <c r="T1491" t="s">
        <v>1033</v>
      </c>
    </row>
    <row r="1492" spans="1:21" x14ac:dyDescent="0.2">
      <c r="A1492" t="s">
        <v>23</v>
      </c>
      <c r="B1492" t="s">
        <v>589</v>
      </c>
      <c r="C1492">
        <v>1515</v>
      </c>
      <c r="D1492">
        <v>1820</v>
      </c>
      <c r="E1492">
        <v>306</v>
      </c>
      <c r="F1492" t="s">
        <v>33</v>
      </c>
      <c r="T1492" t="s">
        <v>1035</v>
      </c>
    </row>
    <row r="1493" spans="1:21" x14ac:dyDescent="0.2">
      <c r="A1493" t="s">
        <v>23</v>
      </c>
      <c r="B1493" t="s">
        <v>589</v>
      </c>
      <c r="C1493">
        <v>95256</v>
      </c>
      <c r="D1493">
        <v>95549</v>
      </c>
      <c r="E1493">
        <v>294</v>
      </c>
      <c r="F1493" t="s">
        <v>33</v>
      </c>
      <c r="T1493" t="s">
        <v>1037</v>
      </c>
    </row>
    <row r="1494" spans="1:21" x14ac:dyDescent="0.2">
      <c r="A1494" t="s">
        <v>23</v>
      </c>
      <c r="B1494" t="s">
        <v>589</v>
      </c>
      <c r="C1494">
        <v>30281</v>
      </c>
      <c r="D1494">
        <v>30574</v>
      </c>
      <c r="E1494">
        <v>294</v>
      </c>
      <c r="F1494" t="s">
        <v>33</v>
      </c>
      <c r="T1494" t="s">
        <v>1039</v>
      </c>
    </row>
    <row r="1495" spans="1:21" x14ac:dyDescent="0.2">
      <c r="A1495" t="s">
        <v>23</v>
      </c>
      <c r="B1495" t="s">
        <v>589</v>
      </c>
      <c r="C1495">
        <v>38437</v>
      </c>
      <c r="D1495">
        <v>38730</v>
      </c>
      <c r="E1495">
        <v>294</v>
      </c>
      <c r="F1495" t="s">
        <v>33</v>
      </c>
      <c r="T1495" t="s">
        <v>1044</v>
      </c>
      <c r="U1495" t="s">
        <v>1045</v>
      </c>
    </row>
    <row r="1496" spans="1:21" x14ac:dyDescent="0.2">
      <c r="A1496" t="s">
        <v>23</v>
      </c>
      <c r="B1496" t="s">
        <v>589</v>
      </c>
      <c r="C1496">
        <v>105753</v>
      </c>
      <c r="D1496">
        <v>106043</v>
      </c>
      <c r="E1496">
        <v>291</v>
      </c>
      <c r="F1496" t="s">
        <v>33</v>
      </c>
      <c r="T1496" t="s">
        <v>1050</v>
      </c>
      <c r="U1496" t="s">
        <v>1051</v>
      </c>
    </row>
    <row r="1497" spans="1:21" x14ac:dyDescent="0.2">
      <c r="A1497" t="s">
        <v>23</v>
      </c>
      <c r="B1497" t="s">
        <v>589</v>
      </c>
      <c r="C1497">
        <v>93233</v>
      </c>
      <c r="D1497">
        <v>93520</v>
      </c>
      <c r="E1497">
        <v>288</v>
      </c>
      <c r="F1497" t="s">
        <v>33</v>
      </c>
      <c r="T1497" t="s">
        <v>1054</v>
      </c>
      <c r="U1497" t="s">
        <v>1055</v>
      </c>
    </row>
    <row r="1498" spans="1:21" x14ac:dyDescent="0.2">
      <c r="A1498" t="s">
        <v>23</v>
      </c>
      <c r="B1498" t="s">
        <v>589</v>
      </c>
      <c r="C1498">
        <v>106087</v>
      </c>
      <c r="D1498">
        <v>106371</v>
      </c>
      <c r="E1498">
        <v>285</v>
      </c>
      <c r="F1498" t="s">
        <v>33</v>
      </c>
      <c r="T1498" t="s">
        <v>1047</v>
      </c>
      <c r="U1498" t="s">
        <v>1048</v>
      </c>
    </row>
    <row r="1499" spans="1:21" x14ac:dyDescent="0.2">
      <c r="A1499" t="s">
        <v>23</v>
      </c>
      <c r="B1499" t="s">
        <v>589</v>
      </c>
      <c r="C1499">
        <v>56357</v>
      </c>
      <c r="D1499" t="s">
        <v>1067</v>
      </c>
      <c r="E1499" t="s">
        <v>1068</v>
      </c>
      <c r="F1499" t="s">
        <v>33</v>
      </c>
      <c r="T1499" t="s">
        <v>1069</v>
      </c>
    </row>
    <row r="1500" spans="1:21" x14ac:dyDescent="0.2">
      <c r="A1500" t="s">
        <v>23</v>
      </c>
      <c r="B1500" t="s">
        <v>589</v>
      </c>
      <c r="C1500">
        <v>21479</v>
      </c>
      <c r="D1500">
        <v>21760</v>
      </c>
      <c r="E1500">
        <v>282</v>
      </c>
      <c r="F1500" t="s">
        <v>33</v>
      </c>
      <c r="T1500" t="s">
        <v>1058</v>
      </c>
      <c r="U1500" t="s">
        <v>1059</v>
      </c>
    </row>
    <row r="1501" spans="1:21" x14ac:dyDescent="0.2">
      <c r="A1501" t="s">
        <v>23</v>
      </c>
      <c r="B1501" t="s">
        <v>589</v>
      </c>
      <c r="C1501">
        <v>24181</v>
      </c>
      <c r="D1501">
        <v>24462</v>
      </c>
      <c r="E1501">
        <v>282</v>
      </c>
      <c r="F1501" t="s">
        <v>31</v>
      </c>
      <c r="T1501" t="s">
        <v>1041</v>
      </c>
      <c r="U1501" t="s">
        <v>1042</v>
      </c>
    </row>
    <row r="1502" spans="1:21" x14ac:dyDescent="0.2">
      <c r="A1502" t="s">
        <v>23</v>
      </c>
      <c r="B1502" t="s">
        <v>589</v>
      </c>
      <c r="C1502">
        <v>71972</v>
      </c>
      <c r="D1502">
        <v>72238</v>
      </c>
      <c r="E1502">
        <v>267</v>
      </c>
      <c r="F1502" t="s">
        <v>31</v>
      </c>
      <c r="T1502" t="s">
        <v>1061</v>
      </c>
    </row>
    <row r="1503" spans="1:21" x14ac:dyDescent="0.2">
      <c r="A1503" t="s">
        <v>23</v>
      </c>
      <c r="B1503" t="s">
        <v>589</v>
      </c>
      <c r="C1503">
        <v>103187</v>
      </c>
      <c r="D1503">
        <v>103417</v>
      </c>
      <c r="E1503">
        <v>231</v>
      </c>
      <c r="F1503" t="s">
        <v>33</v>
      </c>
      <c r="T1503" t="s">
        <v>1071</v>
      </c>
    </row>
    <row r="1504" spans="1:21" x14ac:dyDescent="0.2">
      <c r="A1504" t="s">
        <v>23</v>
      </c>
      <c r="B1504" t="s">
        <v>589</v>
      </c>
      <c r="C1504">
        <v>15233</v>
      </c>
      <c r="D1504">
        <v>15481</v>
      </c>
      <c r="E1504">
        <v>249</v>
      </c>
      <c r="F1504" t="s">
        <v>33</v>
      </c>
      <c r="T1504" t="s">
        <v>1063</v>
      </c>
      <c r="U1504" t="s">
        <v>1064</v>
      </c>
    </row>
    <row r="1505" spans="1:21" x14ac:dyDescent="0.2">
      <c r="A1505" t="s">
        <v>23</v>
      </c>
      <c r="B1505" t="s">
        <v>589</v>
      </c>
      <c r="C1505">
        <v>90353</v>
      </c>
      <c r="D1505">
        <v>90601</v>
      </c>
      <c r="E1505">
        <v>249</v>
      </c>
      <c r="F1505" t="s">
        <v>33</v>
      </c>
      <c r="T1505" t="s">
        <v>1073</v>
      </c>
      <c r="U1505" t="s">
        <v>1074</v>
      </c>
    </row>
    <row r="1506" spans="1:21" x14ac:dyDescent="0.2">
      <c r="A1506" t="s">
        <v>23</v>
      </c>
      <c r="B1506" t="s">
        <v>589</v>
      </c>
      <c r="C1506">
        <v>90973</v>
      </c>
      <c r="D1506">
        <v>91218</v>
      </c>
      <c r="E1506">
        <v>246</v>
      </c>
      <c r="F1506" t="s">
        <v>31</v>
      </c>
      <c r="T1506" t="s">
        <v>1076</v>
      </c>
      <c r="U1506" t="s">
        <v>1077</v>
      </c>
    </row>
    <row r="1507" spans="1:21" x14ac:dyDescent="0.2">
      <c r="A1507" t="s">
        <v>23</v>
      </c>
      <c r="B1507" t="s">
        <v>589</v>
      </c>
      <c r="C1507">
        <v>15996</v>
      </c>
      <c r="D1507">
        <v>16235</v>
      </c>
      <c r="E1507">
        <v>240</v>
      </c>
      <c r="F1507" t="s">
        <v>31</v>
      </c>
      <c r="T1507" t="s">
        <v>1082</v>
      </c>
      <c r="U1507" t="s">
        <v>1083</v>
      </c>
    </row>
    <row r="1508" spans="1:21" x14ac:dyDescent="0.2">
      <c r="A1508" t="s">
        <v>23</v>
      </c>
      <c r="B1508" t="s">
        <v>589</v>
      </c>
      <c r="C1508">
        <v>99216</v>
      </c>
      <c r="D1508">
        <v>99449</v>
      </c>
      <c r="E1508">
        <v>234</v>
      </c>
      <c r="F1508" t="s">
        <v>31</v>
      </c>
      <c r="T1508" t="s">
        <v>1079</v>
      </c>
      <c r="U1508" t="s">
        <v>1080</v>
      </c>
    </row>
    <row r="1509" spans="1:21" x14ac:dyDescent="0.2">
      <c r="A1509" t="s">
        <v>23</v>
      </c>
      <c r="B1509" t="s">
        <v>589</v>
      </c>
      <c r="C1509">
        <v>113239</v>
      </c>
      <c r="D1509">
        <v>113463</v>
      </c>
      <c r="E1509">
        <v>225</v>
      </c>
      <c r="F1509" t="s">
        <v>33</v>
      </c>
      <c r="T1509" t="s">
        <v>1085</v>
      </c>
      <c r="U1509" t="s">
        <v>1086</v>
      </c>
    </row>
    <row r="1510" spans="1:21" x14ac:dyDescent="0.2">
      <c r="A1510" t="s">
        <v>23</v>
      </c>
      <c r="B1510" t="s">
        <v>589</v>
      </c>
      <c r="C1510">
        <v>17218</v>
      </c>
      <c r="D1510">
        <v>17439</v>
      </c>
      <c r="E1510">
        <v>222</v>
      </c>
      <c r="F1510" t="s">
        <v>31</v>
      </c>
      <c r="T1510" t="s">
        <v>1089</v>
      </c>
      <c r="U1510" t="s">
        <v>1090</v>
      </c>
    </row>
    <row r="1511" spans="1:21" x14ac:dyDescent="0.2">
      <c r="A1511" t="s">
        <v>23</v>
      </c>
      <c r="B1511" t="s">
        <v>589</v>
      </c>
      <c r="C1511">
        <v>107531</v>
      </c>
      <c r="D1511">
        <v>107746</v>
      </c>
      <c r="E1511">
        <v>216</v>
      </c>
      <c r="F1511" t="s">
        <v>31</v>
      </c>
      <c r="T1511" t="s">
        <v>1094</v>
      </c>
      <c r="U1511" t="s">
        <v>1095</v>
      </c>
    </row>
    <row r="1512" spans="1:21" x14ac:dyDescent="0.2">
      <c r="A1512" t="s">
        <v>23</v>
      </c>
      <c r="B1512" t="s">
        <v>589</v>
      </c>
      <c r="C1512">
        <v>67163</v>
      </c>
      <c r="D1512">
        <v>67378</v>
      </c>
      <c r="E1512">
        <v>216</v>
      </c>
      <c r="F1512" t="s">
        <v>33</v>
      </c>
      <c r="T1512" t="s">
        <v>1104</v>
      </c>
      <c r="U1512" t="s">
        <v>1105</v>
      </c>
    </row>
    <row r="1513" spans="1:21" x14ac:dyDescent="0.2">
      <c r="A1513" t="s">
        <v>23</v>
      </c>
      <c r="B1513" t="s">
        <v>589</v>
      </c>
      <c r="C1513">
        <v>73270</v>
      </c>
      <c r="D1513">
        <v>73485</v>
      </c>
      <c r="E1513">
        <v>216</v>
      </c>
      <c r="F1513" t="s">
        <v>31</v>
      </c>
      <c r="T1513" t="s">
        <v>1107</v>
      </c>
      <c r="U1513" t="s">
        <v>1108</v>
      </c>
    </row>
    <row r="1514" spans="1:21" x14ac:dyDescent="0.2">
      <c r="A1514" t="s">
        <v>23</v>
      </c>
      <c r="B1514" t="s">
        <v>589</v>
      </c>
      <c r="C1514">
        <v>97277</v>
      </c>
      <c r="D1514">
        <v>97492</v>
      </c>
      <c r="E1514">
        <v>216</v>
      </c>
      <c r="F1514" t="s">
        <v>31</v>
      </c>
      <c r="T1514" t="s">
        <v>1110</v>
      </c>
    </row>
    <row r="1515" spans="1:21" x14ac:dyDescent="0.2">
      <c r="A1515" t="s">
        <v>23</v>
      </c>
      <c r="B1515" t="s">
        <v>589</v>
      </c>
      <c r="C1515">
        <v>110068</v>
      </c>
      <c r="D1515">
        <v>110283</v>
      </c>
      <c r="E1515">
        <v>216</v>
      </c>
      <c r="F1515" t="s">
        <v>31</v>
      </c>
      <c r="T1515" t="s">
        <v>1101</v>
      </c>
      <c r="U1515" t="s">
        <v>1102</v>
      </c>
    </row>
    <row r="1516" spans="1:21" x14ac:dyDescent="0.2">
      <c r="A1516" t="s">
        <v>23</v>
      </c>
      <c r="B1516" t="s">
        <v>589</v>
      </c>
      <c r="C1516" t="s">
        <v>1118</v>
      </c>
      <c r="D1516">
        <v>100868</v>
      </c>
      <c r="E1516" t="s">
        <v>1119</v>
      </c>
      <c r="F1516" t="s">
        <v>33</v>
      </c>
      <c r="T1516" t="s">
        <v>1120</v>
      </c>
    </row>
    <row r="1517" spans="1:21" x14ac:dyDescent="0.2">
      <c r="A1517" t="s">
        <v>23</v>
      </c>
      <c r="B1517" t="s">
        <v>589</v>
      </c>
      <c r="C1517">
        <v>93656</v>
      </c>
      <c r="D1517">
        <v>93865</v>
      </c>
      <c r="E1517">
        <v>210</v>
      </c>
      <c r="F1517" t="s">
        <v>33</v>
      </c>
      <c r="T1517" t="s">
        <v>1112</v>
      </c>
      <c r="U1517" t="s">
        <v>1113</v>
      </c>
    </row>
    <row r="1518" spans="1:21" x14ac:dyDescent="0.2">
      <c r="A1518" t="s">
        <v>23</v>
      </c>
      <c r="B1518" t="s">
        <v>589</v>
      </c>
      <c r="C1518">
        <v>95697</v>
      </c>
      <c r="D1518">
        <v>95903</v>
      </c>
      <c r="E1518">
        <v>207</v>
      </c>
      <c r="F1518" t="s">
        <v>33</v>
      </c>
      <c r="T1518" t="s">
        <v>1115</v>
      </c>
      <c r="U1518" t="s">
        <v>1116</v>
      </c>
    </row>
    <row r="1519" spans="1:21" x14ac:dyDescent="0.2">
      <c r="A1519" t="s">
        <v>23</v>
      </c>
      <c r="B1519" t="s">
        <v>589</v>
      </c>
      <c r="C1519">
        <v>27859</v>
      </c>
      <c r="D1519">
        <v>28053</v>
      </c>
      <c r="E1519">
        <v>195</v>
      </c>
      <c r="F1519" t="s">
        <v>33</v>
      </c>
      <c r="T1519" t="s">
        <v>1121</v>
      </c>
      <c r="U1519" t="s">
        <v>1122</v>
      </c>
    </row>
    <row r="1520" spans="1:21" x14ac:dyDescent="0.2">
      <c r="A1520" t="s">
        <v>23</v>
      </c>
      <c r="B1520" t="s">
        <v>589</v>
      </c>
      <c r="C1520">
        <v>116636</v>
      </c>
      <c r="D1520">
        <v>116830</v>
      </c>
      <c r="E1520">
        <v>195</v>
      </c>
      <c r="F1520" t="s">
        <v>33</v>
      </c>
      <c r="T1520" t="s">
        <v>1124</v>
      </c>
      <c r="U1520" t="s">
        <v>1125</v>
      </c>
    </row>
    <row r="1521" spans="1:28" x14ac:dyDescent="0.2">
      <c r="A1521" t="s">
        <v>23</v>
      </c>
      <c r="B1521" t="s">
        <v>589</v>
      </c>
      <c r="C1521" t="s">
        <v>1098</v>
      </c>
      <c r="D1521">
        <v>69408</v>
      </c>
      <c r="E1521" t="s">
        <v>1099</v>
      </c>
      <c r="F1521" t="s">
        <v>33</v>
      </c>
      <c r="T1521" t="s">
        <v>1100</v>
      </c>
    </row>
    <row r="1522" spans="1:28" x14ac:dyDescent="0.2">
      <c r="A1522" t="s">
        <v>23</v>
      </c>
      <c r="B1522" t="s">
        <v>589</v>
      </c>
      <c r="C1522">
        <v>23890</v>
      </c>
      <c r="D1522" t="s">
        <v>1128</v>
      </c>
      <c r="E1522" t="s">
        <v>1129</v>
      </c>
      <c r="F1522" t="s">
        <v>31</v>
      </c>
      <c r="T1522" t="s">
        <v>1130</v>
      </c>
      <c r="U1522" t="s">
        <v>1131</v>
      </c>
    </row>
    <row r="1523" spans="1:28" x14ac:dyDescent="0.2">
      <c r="A1523" t="s">
        <v>23</v>
      </c>
      <c r="B1523" t="s">
        <v>589</v>
      </c>
      <c r="C1523">
        <v>81723</v>
      </c>
      <c r="D1523">
        <v>81878</v>
      </c>
      <c r="E1523">
        <v>156</v>
      </c>
      <c r="F1523" t="s">
        <v>33</v>
      </c>
      <c r="T1523" t="s">
        <v>1133</v>
      </c>
    </row>
    <row r="1524" spans="1:28" x14ac:dyDescent="0.2">
      <c r="A1524" t="s">
        <v>504</v>
      </c>
      <c r="B1524" t="s">
        <v>589</v>
      </c>
      <c r="C1524">
        <v>2</v>
      </c>
      <c r="D1524">
        <v>2</v>
      </c>
      <c r="E1524">
        <v>1</v>
      </c>
      <c r="F1524" t="s">
        <v>481</v>
      </c>
      <c r="H1524" t="s">
        <v>592</v>
      </c>
      <c r="I1524" t="s">
        <v>87</v>
      </c>
      <c r="J1524">
        <v>26</v>
      </c>
      <c r="K1524" s="1">
        <v>0.24</v>
      </c>
      <c r="L1524" t="s">
        <v>525</v>
      </c>
      <c r="M1524" t="s">
        <v>1452</v>
      </c>
      <c r="N1524">
        <v>50</v>
      </c>
      <c r="O1524" t="s">
        <v>485</v>
      </c>
      <c r="P1524" t="s">
        <v>486</v>
      </c>
      <c r="Q1524" s="3">
        <v>2.1000000000000001E-23</v>
      </c>
      <c r="R1524">
        <v>2</v>
      </c>
      <c r="T1524" t="s">
        <v>600</v>
      </c>
      <c r="X1524" t="s">
        <v>90</v>
      </c>
      <c r="Y1524" s="1">
        <v>0.34</v>
      </c>
      <c r="Z1524" t="s">
        <v>480</v>
      </c>
      <c r="AA1524" t="s">
        <v>504</v>
      </c>
      <c r="AB1524" t="s">
        <v>602</v>
      </c>
    </row>
    <row r="1525" spans="1:28" x14ac:dyDescent="0.2">
      <c r="A1525" t="s">
        <v>1453</v>
      </c>
      <c r="B1525" t="s">
        <v>589</v>
      </c>
      <c r="C1525">
        <v>4</v>
      </c>
      <c r="D1525">
        <v>4</v>
      </c>
      <c r="E1525">
        <v>1</v>
      </c>
      <c r="F1525" t="s">
        <v>481</v>
      </c>
      <c r="H1525" t="s">
        <v>1454</v>
      </c>
      <c r="I1525" t="s">
        <v>87</v>
      </c>
      <c r="J1525">
        <v>24</v>
      </c>
      <c r="K1525" s="1">
        <v>0.25</v>
      </c>
      <c r="L1525" t="s">
        <v>1455</v>
      </c>
      <c r="M1525" t="s">
        <v>1456</v>
      </c>
      <c r="N1525">
        <v>52</v>
      </c>
      <c r="O1525" t="s">
        <v>498</v>
      </c>
      <c r="P1525" t="s">
        <v>498</v>
      </c>
      <c r="Q1525" s="3">
        <v>9.9999999999999992E-25</v>
      </c>
      <c r="R1525">
        <v>3</v>
      </c>
      <c r="T1525" t="s">
        <v>600</v>
      </c>
      <c r="X1525" t="s">
        <v>90</v>
      </c>
      <c r="Z1525" t="s">
        <v>480</v>
      </c>
      <c r="AA1525" t="s">
        <v>1453</v>
      </c>
      <c r="AB1525" t="s">
        <v>602</v>
      </c>
    </row>
    <row r="1526" spans="1:28" x14ac:dyDescent="0.2">
      <c r="A1526" t="s">
        <v>480</v>
      </c>
      <c r="B1526" t="s">
        <v>589</v>
      </c>
      <c r="C1526">
        <v>14415</v>
      </c>
      <c r="D1526">
        <v>14415</v>
      </c>
      <c r="E1526">
        <v>1</v>
      </c>
      <c r="F1526" t="s">
        <v>481</v>
      </c>
      <c r="I1526" t="s">
        <v>902</v>
      </c>
      <c r="J1526">
        <v>225</v>
      </c>
      <c r="K1526" s="1">
        <v>0.53100000000000003</v>
      </c>
      <c r="L1526" t="s">
        <v>501</v>
      </c>
      <c r="M1526" t="s">
        <v>1139</v>
      </c>
      <c r="N1526">
        <v>384</v>
      </c>
      <c r="O1526" t="s">
        <v>502</v>
      </c>
      <c r="P1526" t="s">
        <v>494</v>
      </c>
      <c r="Q1526" s="3">
        <v>9.2000000000000003E-8</v>
      </c>
      <c r="R1526">
        <v>3</v>
      </c>
      <c r="T1526" t="s">
        <v>1020</v>
      </c>
      <c r="X1526" t="s">
        <v>905</v>
      </c>
      <c r="Y1526" s="1">
        <v>0.46600000000000003</v>
      </c>
      <c r="Z1526" t="s">
        <v>503</v>
      </c>
      <c r="AA1526" t="s">
        <v>480</v>
      </c>
      <c r="AB1526" t="s">
        <v>1021</v>
      </c>
    </row>
    <row r="1527" spans="1:28" x14ac:dyDescent="0.2">
      <c r="A1527" t="s">
        <v>1140</v>
      </c>
      <c r="B1527" t="s">
        <v>589</v>
      </c>
      <c r="C1527">
        <v>14438</v>
      </c>
      <c r="D1527">
        <v>14439</v>
      </c>
      <c r="E1527">
        <v>2</v>
      </c>
      <c r="F1527" t="s">
        <v>481</v>
      </c>
      <c r="I1527" t="s">
        <v>902</v>
      </c>
      <c r="J1527">
        <v>201</v>
      </c>
      <c r="K1527" t="s">
        <v>1457</v>
      </c>
      <c r="L1527" t="s">
        <v>1142</v>
      </c>
      <c r="M1527" t="s">
        <v>1143</v>
      </c>
      <c r="N1527" t="s">
        <v>1458</v>
      </c>
      <c r="O1527" t="s">
        <v>486</v>
      </c>
      <c r="P1527" t="s">
        <v>494</v>
      </c>
      <c r="Q1527" s="3">
        <v>3.3000000000000001E-44</v>
      </c>
      <c r="R1527">
        <v>3</v>
      </c>
      <c r="T1527" t="s">
        <v>1020</v>
      </c>
      <c r="X1527" t="s">
        <v>905</v>
      </c>
      <c r="Z1527" t="s">
        <v>1145</v>
      </c>
      <c r="AA1527" t="s">
        <v>1140</v>
      </c>
      <c r="AB1527" t="s">
        <v>1021</v>
      </c>
    </row>
    <row r="1528" spans="1:28" x14ac:dyDescent="0.2">
      <c r="A1528" t="s">
        <v>480</v>
      </c>
      <c r="B1528" t="s">
        <v>589</v>
      </c>
      <c r="C1528">
        <v>14478</v>
      </c>
      <c r="D1528">
        <v>14478</v>
      </c>
      <c r="E1528">
        <v>1</v>
      </c>
      <c r="F1528" t="s">
        <v>481</v>
      </c>
      <c r="I1528" t="s">
        <v>902</v>
      </c>
      <c r="J1528">
        <v>162</v>
      </c>
      <c r="K1528" s="1">
        <v>0.72599999999999998</v>
      </c>
      <c r="L1528" t="s">
        <v>501</v>
      </c>
      <c r="M1528" t="s">
        <v>1459</v>
      </c>
      <c r="N1528">
        <v>664</v>
      </c>
      <c r="O1528" t="s">
        <v>502</v>
      </c>
      <c r="P1528" t="s">
        <v>494</v>
      </c>
      <c r="Q1528" s="3">
        <v>7.8000000000000006E-145</v>
      </c>
      <c r="R1528">
        <v>3</v>
      </c>
      <c r="T1528" t="s">
        <v>1020</v>
      </c>
      <c r="X1528" t="s">
        <v>905</v>
      </c>
      <c r="Y1528" s="1">
        <v>0.27100000000000002</v>
      </c>
      <c r="Z1528" t="s">
        <v>503</v>
      </c>
      <c r="AA1528" t="s">
        <v>480</v>
      </c>
      <c r="AB1528" t="s">
        <v>1021</v>
      </c>
    </row>
    <row r="1529" spans="1:28" x14ac:dyDescent="0.2">
      <c r="A1529" t="s">
        <v>504</v>
      </c>
      <c r="B1529" t="s">
        <v>589</v>
      </c>
      <c r="C1529">
        <v>14487</v>
      </c>
      <c r="D1529">
        <v>14487</v>
      </c>
      <c r="E1529">
        <v>1</v>
      </c>
      <c r="F1529" t="s">
        <v>481</v>
      </c>
      <c r="I1529" t="s">
        <v>902</v>
      </c>
      <c r="J1529">
        <v>153</v>
      </c>
      <c r="K1529" s="1">
        <v>0.34699999999999998</v>
      </c>
      <c r="L1529" t="s">
        <v>505</v>
      </c>
      <c r="M1529" t="s">
        <v>1146</v>
      </c>
      <c r="N1529">
        <v>697</v>
      </c>
      <c r="O1529" t="s">
        <v>502</v>
      </c>
      <c r="P1529" t="s">
        <v>494</v>
      </c>
      <c r="Q1529" s="3">
        <v>7.0999999999999998E-20</v>
      </c>
      <c r="R1529">
        <v>3</v>
      </c>
      <c r="T1529" t="s">
        <v>1020</v>
      </c>
      <c r="X1529" t="s">
        <v>905</v>
      </c>
      <c r="Y1529" s="1">
        <v>0.27300000000000002</v>
      </c>
      <c r="Z1529" t="s">
        <v>488</v>
      </c>
      <c r="AA1529" t="s">
        <v>504</v>
      </c>
      <c r="AB1529" t="s">
        <v>1021</v>
      </c>
    </row>
    <row r="1530" spans="1:28" x14ac:dyDescent="0.2">
      <c r="A1530" t="s">
        <v>1366</v>
      </c>
      <c r="B1530" t="s">
        <v>589</v>
      </c>
      <c r="C1530">
        <v>14507</v>
      </c>
      <c r="D1530">
        <v>14508</v>
      </c>
      <c r="E1530">
        <v>2</v>
      </c>
      <c r="F1530" t="s">
        <v>481</v>
      </c>
      <c r="I1530" t="s">
        <v>902</v>
      </c>
      <c r="J1530">
        <v>132</v>
      </c>
      <c r="K1530" t="s">
        <v>1460</v>
      </c>
      <c r="L1530" t="s">
        <v>1461</v>
      </c>
      <c r="M1530" t="s">
        <v>1462</v>
      </c>
      <c r="N1530" t="s">
        <v>1463</v>
      </c>
      <c r="O1530" t="s">
        <v>486</v>
      </c>
      <c r="P1530" t="s">
        <v>494</v>
      </c>
      <c r="Q1530" s="3">
        <v>5.3000000000000004E-65</v>
      </c>
      <c r="R1530">
        <v>3</v>
      </c>
      <c r="T1530" t="s">
        <v>1020</v>
      </c>
      <c r="X1530" t="s">
        <v>905</v>
      </c>
      <c r="Z1530" t="s">
        <v>580</v>
      </c>
      <c r="AA1530" t="s">
        <v>1366</v>
      </c>
      <c r="AB1530" t="s">
        <v>1021</v>
      </c>
    </row>
    <row r="1531" spans="1:28" x14ac:dyDescent="0.2">
      <c r="A1531" t="s">
        <v>504</v>
      </c>
      <c r="B1531" t="s">
        <v>589</v>
      </c>
      <c r="C1531">
        <v>14511</v>
      </c>
      <c r="D1531">
        <v>14511</v>
      </c>
      <c r="E1531">
        <v>1</v>
      </c>
      <c r="F1531" t="s">
        <v>481</v>
      </c>
      <c r="H1531" t="s">
        <v>1147</v>
      </c>
      <c r="I1531" t="s">
        <v>902</v>
      </c>
      <c r="J1531">
        <v>129</v>
      </c>
      <c r="K1531" s="1">
        <v>0.41099999999999998</v>
      </c>
      <c r="L1531" t="s">
        <v>531</v>
      </c>
      <c r="M1531" t="s">
        <v>1148</v>
      </c>
      <c r="N1531">
        <v>807</v>
      </c>
      <c r="O1531" t="s">
        <v>485</v>
      </c>
      <c r="P1531" t="s">
        <v>486</v>
      </c>
      <c r="Q1531" s="3">
        <v>1.7999999999999999E-23</v>
      </c>
      <c r="R1531">
        <v>3</v>
      </c>
      <c r="T1531" t="s">
        <v>1020</v>
      </c>
      <c r="X1531" t="s">
        <v>905</v>
      </c>
      <c r="Y1531" s="1">
        <v>0.58499999999999996</v>
      </c>
      <c r="Z1531" t="s">
        <v>503</v>
      </c>
      <c r="AA1531" t="s">
        <v>504</v>
      </c>
      <c r="AB1531" t="s">
        <v>1021</v>
      </c>
    </row>
    <row r="1532" spans="1:28" x14ac:dyDescent="0.2">
      <c r="A1532" t="s">
        <v>503</v>
      </c>
      <c r="B1532" t="s">
        <v>589</v>
      </c>
      <c r="C1532">
        <v>14516</v>
      </c>
      <c r="D1532">
        <v>14516</v>
      </c>
      <c r="E1532">
        <v>1</v>
      </c>
      <c r="F1532" t="s">
        <v>481</v>
      </c>
      <c r="H1532" t="s">
        <v>1322</v>
      </c>
      <c r="I1532" t="s">
        <v>902</v>
      </c>
      <c r="J1532">
        <v>124</v>
      </c>
      <c r="K1532" s="1">
        <v>0.42199999999999999</v>
      </c>
      <c r="L1532" t="s">
        <v>528</v>
      </c>
      <c r="M1532" t="s">
        <v>1323</v>
      </c>
      <c r="N1532">
        <v>832</v>
      </c>
      <c r="O1532" t="s">
        <v>485</v>
      </c>
      <c r="P1532" t="s">
        <v>486</v>
      </c>
      <c r="Q1532" s="3">
        <v>2.9000000000000003E-48</v>
      </c>
      <c r="R1532">
        <v>1</v>
      </c>
      <c r="T1532" t="s">
        <v>1020</v>
      </c>
      <c r="X1532" t="s">
        <v>905</v>
      </c>
      <c r="Y1532" s="1">
        <v>0.57699999999999996</v>
      </c>
      <c r="Z1532" t="s">
        <v>488</v>
      </c>
      <c r="AA1532" t="s">
        <v>503</v>
      </c>
      <c r="AB1532" t="s">
        <v>1021</v>
      </c>
    </row>
    <row r="1533" spans="1:28" x14ac:dyDescent="0.2">
      <c r="A1533" t="s">
        <v>1464</v>
      </c>
      <c r="B1533" t="s">
        <v>589</v>
      </c>
      <c r="C1533">
        <v>14535</v>
      </c>
      <c r="D1533">
        <v>14537</v>
      </c>
      <c r="E1533">
        <v>2</v>
      </c>
      <c r="F1533" t="s">
        <v>481</v>
      </c>
      <c r="H1533" t="s">
        <v>1180</v>
      </c>
      <c r="I1533" t="s">
        <v>902</v>
      </c>
      <c r="J1533">
        <v>103</v>
      </c>
      <c r="K1533" t="s">
        <v>1465</v>
      </c>
      <c r="L1533" t="s">
        <v>1466</v>
      </c>
      <c r="M1533" t="s">
        <v>1467</v>
      </c>
      <c r="N1533" t="s">
        <v>1468</v>
      </c>
      <c r="O1533" t="s">
        <v>486</v>
      </c>
      <c r="P1533" t="s">
        <v>486</v>
      </c>
      <c r="Q1533" s="3">
        <v>9.3999999999999996E-272</v>
      </c>
      <c r="R1533">
        <v>1</v>
      </c>
      <c r="T1533" t="s">
        <v>1020</v>
      </c>
      <c r="X1533" t="s">
        <v>905</v>
      </c>
      <c r="Z1533" t="s">
        <v>1469</v>
      </c>
      <c r="AA1533" t="s">
        <v>1464</v>
      </c>
      <c r="AB1533" t="s">
        <v>1021</v>
      </c>
    </row>
    <row r="1534" spans="1:28" x14ac:dyDescent="0.2">
      <c r="A1534" t="s">
        <v>1470</v>
      </c>
      <c r="B1534" t="s">
        <v>589</v>
      </c>
      <c r="C1534">
        <v>14535</v>
      </c>
      <c r="D1534">
        <v>14537</v>
      </c>
      <c r="E1534">
        <v>3</v>
      </c>
      <c r="F1534" t="s">
        <v>481</v>
      </c>
      <c r="H1534" t="s">
        <v>1471</v>
      </c>
      <c r="I1534" t="s">
        <v>902</v>
      </c>
      <c r="J1534">
        <v>103</v>
      </c>
      <c r="K1534" t="s">
        <v>1472</v>
      </c>
      <c r="L1534" t="s">
        <v>1473</v>
      </c>
      <c r="M1534" t="s">
        <v>1474</v>
      </c>
      <c r="N1534" t="s">
        <v>1468</v>
      </c>
      <c r="O1534" t="s">
        <v>486</v>
      </c>
      <c r="P1534" t="s">
        <v>486</v>
      </c>
      <c r="Q1534" s="3">
        <v>4.7999999999999997E-154</v>
      </c>
      <c r="R1534">
        <v>1</v>
      </c>
      <c r="T1534" t="s">
        <v>1020</v>
      </c>
      <c r="X1534" t="s">
        <v>905</v>
      </c>
      <c r="Z1534" t="s">
        <v>1469</v>
      </c>
      <c r="AA1534" t="s">
        <v>1470</v>
      </c>
      <c r="AB1534" t="s">
        <v>1021</v>
      </c>
    </row>
    <row r="1535" spans="1:28" x14ac:dyDescent="0.2">
      <c r="A1535" t="s">
        <v>504</v>
      </c>
      <c r="B1535" t="s">
        <v>589</v>
      </c>
      <c r="C1535">
        <v>14544</v>
      </c>
      <c r="D1535">
        <v>14544</v>
      </c>
      <c r="E1535">
        <v>1</v>
      </c>
      <c r="F1535" t="s">
        <v>481</v>
      </c>
      <c r="I1535" t="s">
        <v>902</v>
      </c>
      <c r="J1535">
        <v>96</v>
      </c>
      <c r="K1535" s="1">
        <v>0.377</v>
      </c>
      <c r="L1535" t="s">
        <v>505</v>
      </c>
      <c r="M1535" t="s">
        <v>1189</v>
      </c>
      <c r="N1535">
        <v>931</v>
      </c>
      <c r="O1535" t="s">
        <v>502</v>
      </c>
      <c r="P1535" t="s">
        <v>494</v>
      </c>
      <c r="Q1535" s="3">
        <v>1.2999999999999999E-203</v>
      </c>
      <c r="R1535">
        <v>3</v>
      </c>
      <c r="T1535" t="s">
        <v>1020</v>
      </c>
      <c r="X1535" t="s">
        <v>905</v>
      </c>
      <c r="Y1535" s="1">
        <v>0.623</v>
      </c>
      <c r="Z1535" t="s">
        <v>488</v>
      </c>
      <c r="AA1535" t="s">
        <v>504</v>
      </c>
      <c r="AB1535" t="s">
        <v>1021</v>
      </c>
    </row>
    <row r="1536" spans="1:28" x14ac:dyDescent="0.2">
      <c r="A1536" t="s">
        <v>504</v>
      </c>
      <c r="B1536" t="s">
        <v>589</v>
      </c>
      <c r="C1536">
        <v>14548</v>
      </c>
      <c r="D1536">
        <v>14548</v>
      </c>
      <c r="E1536">
        <v>1</v>
      </c>
      <c r="F1536" t="s">
        <v>481</v>
      </c>
      <c r="H1536" t="s">
        <v>1194</v>
      </c>
      <c r="I1536" t="s">
        <v>902</v>
      </c>
      <c r="J1536">
        <v>92</v>
      </c>
      <c r="K1536" s="1">
        <v>0.38300000000000001</v>
      </c>
      <c r="L1536" t="s">
        <v>505</v>
      </c>
      <c r="M1536" t="s">
        <v>1475</v>
      </c>
      <c r="N1536">
        <v>933</v>
      </c>
      <c r="O1536" t="s">
        <v>502</v>
      </c>
      <c r="P1536" t="s">
        <v>486</v>
      </c>
      <c r="Q1536" s="3">
        <v>1.2999999999999999E-209</v>
      </c>
      <c r="R1536">
        <v>2</v>
      </c>
      <c r="T1536" t="s">
        <v>1020</v>
      </c>
      <c r="X1536" t="s">
        <v>905</v>
      </c>
      <c r="Y1536" s="1">
        <v>0.61599999999999999</v>
      </c>
      <c r="Z1536" t="s">
        <v>488</v>
      </c>
      <c r="AA1536" t="s">
        <v>504</v>
      </c>
      <c r="AB1536" t="s">
        <v>1021</v>
      </c>
    </row>
    <row r="1537" spans="1:28" x14ac:dyDescent="0.2">
      <c r="A1537" t="s">
        <v>480</v>
      </c>
      <c r="B1537" t="s">
        <v>589</v>
      </c>
      <c r="C1537">
        <v>14565</v>
      </c>
      <c r="D1537">
        <v>14565</v>
      </c>
      <c r="E1537">
        <v>1</v>
      </c>
      <c r="F1537" t="s">
        <v>481</v>
      </c>
      <c r="I1537" t="s">
        <v>902</v>
      </c>
      <c r="J1537">
        <v>75</v>
      </c>
      <c r="K1537" s="1">
        <v>0.39200000000000002</v>
      </c>
      <c r="L1537" t="s">
        <v>501</v>
      </c>
      <c r="M1537" t="s">
        <v>1164</v>
      </c>
      <c r="N1537">
        <v>934</v>
      </c>
      <c r="O1537" t="s">
        <v>502</v>
      </c>
      <c r="P1537" t="s">
        <v>494</v>
      </c>
      <c r="Q1537" s="3">
        <v>3.8000000000000002E-219</v>
      </c>
      <c r="R1537">
        <v>3</v>
      </c>
      <c r="T1537" t="s">
        <v>1020</v>
      </c>
      <c r="X1537" t="s">
        <v>905</v>
      </c>
      <c r="Y1537" s="1">
        <v>0.60499999999999998</v>
      </c>
      <c r="Z1537" t="s">
        <v>503</v>
      </c>
      <c r="AA1537" t="s">
        <v>480</v>
      </c>
      <c r="AB1537" t="s">
        <v>1021</v>
      </c>
    </row>
    <row r="1538" spans="1:28" x14ac:dyDescent="0.2">
      <c r="A1538" t="s">
        <v>480</v>
      </c>
      <c r="B1538" t="s">
        <v>589</v>
      </c>
      <c r="C1538">
        <v>14573</v>
      </c>
      <c r="D1538">
        <v>14573</v>
      </c>
      <c r="E1538">
        <v>1</v>
      </c>
      <c r="F1538" t="s">
        <v>481</v>
      </c>
      <c r="H1538" t="s">
        <v>1476</v>
      </c>
      <c r="I1538" t="s">
        <v>902</v>
      </c>
      <c r="J1538">
        <v>67</v>
      </c>
      <c r="K1538" s="1">
        <v>0.40300000000000002</v>
      </c>
      <c r="L1538" t="s">
        <v>501</v>
      </c>
      <c r="M1538" t="s">
        <v>1477</v>
      </c>
      <c r="N1538">
        <v>919</v>
      </c>
      <c r="O1538" t="s">
        <v>502</v>
      </c>
      <c r="P1538" t="s">
        <v>486</v>
      </c>
      <c r="Q1538" s="3">
        <v>1.7E-226</v>
      </c>
      <c r="R1538">
        <v>1</v>
      </c>
      <c r="T1538" t="s">
        <v>1020</v>
      </c>
      <c r="X1538" t="s">
        <v>905</v>
      </c>
      <c r="Y1538" s="1">
        <v>0.22500000000000001</v>
      </c>
      <c r="Z1538" t="s">
        <v>503</v>
      </c>
      <c r="AA1538" t="s">
        <v>480</v>
      </c>
      <c r="AB1538" t="s">
        <v>1021</v>
      </c>
    </row>
    <row r="1539" spans="1:28" x14ac:dyDescent="0.2">
      <c r="A1539" t="s">
        <v>503</v>
      </c>
      <c r="B1539" t="s">
        <v>589</v>
      </c>
      <c r="C1539">
        <v>14577</v>
      </c>
      <c r="D1539">
        <v>14577</v>
      </c>
      <c r="E1539">
        <v>1</v>
      </c>
      <c r="F1539" t="s">
        <v>481</v>
      </c>
      <c r="I1539" t="s">
        <v>902</v>
      </c>
      <c r="J1539">
        <v>63</v>
      </c>
      <c r="K1539" s="1">
        <v>0.38</v>
      </c>
      <c r="L1539" t="s">
        <v>511</v>
      </c>
      <c r="M1539" t="s">
        <v>1149</v>
      </c>
      <c r="N1539">
        <v>915</v>
      </c>
      <c r="O1539" t="s">
        <v>502</v>
      </c>
      <c r="P1539" t="s">
        <v>494</v>
      </c>
      <c r="Q1539" s="3">
        <v>1.6000000000000001E-36</v>
      </c>
      <c r="R1539">
        <v>3</v>
      </c>
      <c r="T1539" t="s">
        <v>1020</v>
      </c>
      <c r="X1539" t="s">
        <v>905</v>
      </c>
      <c r="Y1539" s="1">
        <v>0.62</v>
      </c>
      <c r="Z1539" t="s">
        <v>480</v>
      </c>
      <c r="AA1539" t="s">
        <v>503</v>
      </c>
      <c r="AB1539" t="s">
        <v>1021</v>
      </c>
    </row>
    <row r="1540" spans="1:28" x14ac:dyDescent="0.2">
      <c r="A1540" t="s">
        <v>503</v>
      </c>
      <c r="B1540" t="s">
        <v>589</v>
      </c>
      <c r="C1540">
        <v>14592</v>
      </c>
      <c r="D1540">
        <v>14592</v>
      </c>
      <c r="E1540">
        <v>1</v>
      </c>
      <c r="F1540" t="s">
        <v>481</v>
      </c>
      <c r="I1540" t="s">
        <v>902</v>
      </c>
      <c r="J1540">
        <v>48</v>
      </c>
      <c r="K1540" s="1">
        <v>0.77200000000000002</v>
      </c>
      <c r="L1540" t="s">
        <v>528</v>
      </c>
      <c r="M1540" t="s">
        <v>1150</v>
      </c>
      <c r="N1540">
        <v>921</v>
      </c>
      <c r="O1540" t="s">
        <v>485</v>
      </c>
      <c r="P1540" t="s">
        <v>494</v>
      </c>
      <c r="Q1540">
        <v>0</v>
      </c>
      <c r="R1540">
        <v>3</v>
      </c>
      <c r="T1540" t="s">
        <v>1020</v>
      </c>
      <c r="X1540" t="s">
        <v>905</v>
      </c>
      <c r="Y1540" s="1">
        <v>0.22700000000000001</v>
      </c>
      <c r="Z1540" t="s">
        <v>488</v>
      </c>
      <c r="AA1540" t="s">
        <v>503</v>
      </c>
      <c r="AB1540" t="s">
        <v>1021</v>
      </c>
    </row>
    <row r="1541" spans="1:28" x14ac:dyDescent="0.2">
      <c r="A1541" t="s">
        <v>503</v>
      </c>
      <c r="B1541" t="s">
        <v>589</v>
      </c>
      <c r="C1541">
        <v>14592</v>
      </c>
      <c r="D1541">
        <v>14592</v>
      </c>
      <c r="E1541">
        <v>1</v>
      </c>
      <c r="F1541" t="s">
        <v>481</v>
      </c>
      <c r="H1541" t="s">
        <v>1151</v>
      </c>
      <c r="I1541" t="s">
        <v>67</v>
      </c>
      <c r="J1541">
        <v>542</v>
      </c>
      <c r="K1541" s="1">
        <v>0.77200000000000002</v>
      </c>
      <c r="L1541" t="s">
        <v>528</v>
      </c>
      <c r="M1541" t="s">
        <v>1152</v>
      </c>
      <c r="N1541">
        <v>921</v>
      </c>
      <c r="O1541" t="s">
        <v>485</v>
      </c>
      <c r="P1541" t="s">
        <v>486</v>
      </c>
      <c r="Q1541">
        <v>0</v>
      </c>
      <c r="R1541">
        <v>2</v>
      </c>
      <c r="T1541" t="s">
        <v>887</v>
      </c>
      <c r="X1541" t="s">
        <v>70</v>
      </c>
      <c r="Y1541" s="1">
        <v>0.22700000000000001</v>
      </c>
      <c r="Z1541" t="s">
        <v>488</v>
      </c>
      <c r="AA1541" t="s">
        <v>503</v>
      </c>
      <c r="AB1541" t="s">
        <v>889</v>
      </c>
    </row>
    <row r="1542" spans="1:28" x14ac:dyDescent="0.2">
      <c r="A1542" t="s">
        <v>503</v>
      </c>
      <c r="B1542" t="s">
        <v>589</v>
      </c>
      <c r="C1542">
        <v>14627</v>
      </c>
      <c r="D1542">
        <v>14627</v>
      </c>
      <c r="E1542">
        <v>1</v>
      </c>
      <c r="F1542" t="s">
        <v>481</v>
      </c>
      <c r="H1542" t="s">
        <v>552</v>
      </c>
      <c r="I1542" t="s">
        <v>902</v>
      </c>
      <c r="J1542">
        <v>13</v>
      </c>
      <c r="K1542" s="1">
        <v>0.38800000000000001</v>
      </c>
      <c r="L1542" t="s">
        <v>511</v>
      </c>
      <c r="M1542" t="s">
        <v>1153</v>
      </c>
      <c r="N1542">
        <v>814</v>
      </c>
      <c r="O1542" t="s">
        <v>502</v>
      </c>
      <c r="P1542" t="s">
        <v>486</v>
      </c>
      <c r="Q1542" s="3">
        <v>5.0000000000000001E-188</v>
      </c>
      <c r="R1542">
        <v>1</v>
      </c>
      <c r="T1542" t="s">
        <v>1020</v>
      </c>
      <c r="X1542" t="s">
        <v>905</v>
      </c>
      <c r="Y1542" s="1">
        <v>0.60799999999999998</v>
      </c>
      <c r="Z1542" t="s">
        <v>480</v>
      </c>
      <c r="AA1542" t="s">
        <v>503</v>
      </c>
      <c r="AB1542" t="s">
        <v>1021</v>
      </c>
    </row>
    <row r="1543" spans="1:28" x14ac:dyDescent="0.2">
      <c r="A1543" t="s">
        <v>503</v>
      </c>
      <c r="B1543" t="s">
        <v>589</v>
      </c>
      <c r="C1543">
        <v>14627</v>
      </c>
      <c r="D1543">
        <v>14627</v>
      </c>
      <c r="E1543">
        <v>1</v>
      </c>
      <c r="F1543" t="s">
        <v>481</v>
      </c>
      <c r="I1543" t="s">
        <v>67</v>
      </c>
      <c r="J1543">
        <v>507</v>
      </c>
      <c r="K1543" s="1">
        <v>0.38800000000000001</v>
      </c>
      <c r="L1543" t="s">
        <v>511</v>
      </c>
      <c r="M1543" t="s">
        <v>1154</v>
      </c>
      <c r="N1543">
        <v>814</v>
      </c>
      <c r="O1543" t="s">
        <v>502</v>
      </c>
      <c r="P1543" t="s">
        <v>494</v>
      </c>
      <c r="Q1543" s="3">
        <v>5.0000000000000001E-188</v>
      </c>
      <c r="R1543">
        <v>3</v>
      </c>
      <c r="T1543" t="s">
        <v>887</v>
      </c>
      <c r="X1543" t="s">
        <v>70</v>
      </c>
      <c r="Y1543" s="1">
        <v>0.60799999999999998</v>
      </c>
      <c r="Z1543" t="s">
        <v>480</v>
      </c>
      <c r="AA1543" t="s">
        <v>503</v>
      </c>
      <c r="AB1543" t="s">
        <v>889</v>
      </c>
    </row>
    <row r="1544" spans="1:28" x14ac:dyDescent="0.2">
      <c r="A1544" t="s">
        <v>488</v>
      </c>
      <c r="B1544" t="s">
        <v>589</v>
      </c>
      <c r="C1544">
        <v>14648</v>
      </c>
      <c r="D1544">
        <v>14648</v>
      </c>
      <c r="E1544">
        <v>1</v>
      </c>
      <c r="F1544" t="s">
        <v>481</v>
      </c>
      <c r="I1544" t="s">
        <v>67</v>
      </c>
      <c r="J1544">
        <v>486</v>
      </c>
      <c r="K1544" s="1">
        <v>0.33500000000000002</v>
      </c>
      <c r="L1544" t="s">
        <v>1155</v>
      </c>
      <c r="M1544" t="s">
        <v>1156</v>
      </c>
      <c r="N1544">
        <v>722</v>
      </c>
      <c r="O1544" t="s">
        <v>485</v>
      </c>
      <c r="P1544" t="s">
        <v>494</v>
      </c>
      <c r="Q1544" s="3">
        <v>5.9999999999999998E-48</v>
      </c>
      <c r="R1544">
        <v>3</v>
      </c>
      <c r="T1544" t="s">
        <v>887</v>
      </c>
      <c r="X1544" t="s">
        <v>70</v>
      </c>
      <c r="Y1544" s="1">
        <v>0.66500000000000004</v>
      </c>
      <c r="Z1544" t="s">
        <v>503</v>
      </c>
      <c r="AA1544" t="s">
        <v>488</v>
      </c>
      <c r="AB1544" t="s">
        <v>889</v>
      </c>
    </row>
    <row r="1545" spans="1:28" x14ac:dyDescent="0.2">
      <c r="A1545" t="s">
        <v>488</v>
      </c>
      <c r="B1545" t="s">
        <v>589</v>
      </c>
      <c r="C1545">
        <v>14681</v>
      </c>
      <c r="D1545">
        <v>14681</v>
      </c>
      <c r="E1545">
        <v>1</v>
      </c>
      <c r="F1545" t="s">
        <v>481</v>
      </c>
      <c r="I1545" t="s">
        <v>67</v>
      </c>
      <c r="J1545">
        <v>453</v>
      </c>
      <c r="K1545" s="1">
        <v>0.26400000000000001</v>
      </c>
      <c r="L1545" t="s">
        <v>512</v>
      </c>
      <c r="M1545" t="s">
        <v>1157</v>
      </c>
      <c r="N1545">
        <v>561</v>
      </c>
      <c r="O1545" t="s">
        <v>485</v>
      </c>
      <c r="P1545" t="s">
        <v>494</v>
      </c>
      <c r="Q1545" s="3">
        <v>1.0999999999999999E-18</v>
      </c>
      <c r="R1545">
        <v>3</v>
      </c>
      <c r="T1545" t="s">
        <v>887</v>
      </c>
      <c r="X1545" t="s">
        <v>70</v>
      </c>
      <c r="Y1545" s="1">
        <v>0.73399999999999999</v>
      </c>
      <c r="Z1545" t="s">
        <v>480</v>
      </c>
      <c r="AA1545" t="s">
        <v>488</v>
      </c>
      <c r="AB1545" t="s">
        <v>889</v>
      </c>
    </row>
    <row r="1546" spans="1:28" x14ac:dyDescent="0.2">
      <c r="A1546" t="s">
        <v>504</v>
      </c>
      <c r="B1546" t="s">
        <v>589</v>
      </c>
      <c r="C1546">
        <v>14690</v>
      </c>
      <c r="D1546">
        <v>14690</v>
      </c>
      <c r="E1546">
        <v>1</v>
      </c>
      <c r="F1546" t="s">
        <v>481</v>
      </c>
      <c r="I1546" t="s">
        <v>67</v>
      </c>
      <c r="J1546">
        <v>444</v>
      </c>
      <c r="K1546" s="1">
        <v>0.252</v>
      </c>
      <c r="L1546" t="s">
        <v>505</v>
      </c>
      <c r="M1546" t="s">
        <v>1146</v>
      </c>
      <c r="N1546">
        <v>515</v>
      </c>
      <c r="O1546" t="s">
        <v>502</v>
      </c>
      <c r="P1546" t="s">
        <v>494</v>
      </c>
      <c r="Q1546" s="3">
        <v>2.9000000000000002E-8</v>
      </c>
      <c r="R1546">
        <v>3</v>
      </c>
      <c r="T1546" t="s">
        <v>887</v>
      </c>
      <c r="X1546" t="s">
        <v>70</v>
      </c>
      <c r="Y1546" s="1">
        <v>0.746</v>
      </c>
      <c r="Z1546" t="s">
        <v>488</v>
      </c>
      <c r="AA1546" t="s">
        <v>504</v>
      </c>
      <c r="AB1546" t="s">
        <v>889</v>
      </c>
    </row>
    <row r="1547" spans="1:28" x14ac:dyDescent="0.2">
      <c r="A1547" t="s">
        <v>504</v>
      </c>
      <c r="B1547" t="s">
        <v>589</v>
      </c>
      <c r="C1547">
        <v>14732</v>
      </c>
      <c r="D1547">
        <v>14732</v>
      </c>
      <c r="E1547">
        <v>1</v>
      </c>
      <c r="F1547" t="s">
        <v>481</v>
      </c>
      <c r="I1547" t="s">
        <v>67</v>
      </c>
      <c r="J1547">
        <v>402</v>
      </c>
      <c r="K1547" s="1">
        <v>0.33900000000000002</v>
      </c>
      <c r="L1547" t="s">
        <v>505</v>
      </c>
      <c r="M1547" t="s">
        <v>1158</v>
      </c>
      <c r="N1547">
        <v>481</v>
      </c>
      <c r="O1547" t="s">
        <v>502</v>
      </c>
      <c r="P1547" t="s">
        <v>494</v>
      </c>
      <c r="Q1547" s="3">
        <v>3.6999999999999997E-102</v>
      </c>
      <c r="R1547">
        <v>3</v>
      </c>
      <c r="T1547" t="s">
        <v>887</v>
      </c>
      <c r="X1547" t="s">
        <v>70</v>
      </c>
      <c r="Y1547" s="1">
        <v>0.65700000000000003</v>
      </c>
      <c r="Z1547" t="s">
        <v>488</v>
      </c>
      <c r="AA1547" t="s">
        <v>504</v>
      </c>
      <c r="AB1547" t="s">
        <v>889</v>
      </c>
    </row>
    <row r="1548" spans="1:28" x14ac:dyDescent="0.2">
      <c r="A1548" t="s">
        <v>480</v>
      </c>
      <c r="B1548" t="s">
        <v>589</v>
      </c>
      <c r="C1548">
        <v>14744</v>
      </c>
      <c r="D1548">
        <v>14744</v>
      </c>
      <c r="E1548">
        <v>1</v>
      </c>
      <c r="F1548" t="s">
        <v>481</v>
      </c>
      <c r="H1548" t="s">
        <v>1160</v>
      </c>
      <c r="I1548" t="s">
        <v>67</v>
      </c>
      <c r="J1548">
        <v>390</v>
      </c>
      <c r="K1548" s="1">
        <v>0.33100000000000002</v>
      </c>
      <c r="L1548" t="s">
        <v>483</v>
      </c>
      <c r="M1548" t="s">
        <v>1161</v>
      </c>
      <c r="N1548">
        <v>465</v>
      </c>
      <c r="O1548" t="s">
        <v>485</v>
      </c>
      <c r="P1548" t="s">
        <v>486</v>
      </c>
      <c r="Q1548" s="3">
        <v>3.2999999999999999E-109</v>
      </c>
      <c r="R1548">
        <v>3</v>
      </c>
      <c r="T1548" t="s">
        <v>887</v>
      </c>
      <c r="X1548" t="s">
        <v>70</v>
      </c>
      <c r="Y1548" s="1">
        <v>0.66900000000000004</v>
      </c>
      <c r="Z1548" t="s">
        <v>488</v>
      </c>
      <c r="AA1548" t="s">
        <v>480</v>
      </c>
      <c r="AB1548" t="s">
        <v>889</v>
      </c>
    </row>
    <row r="1549" spans="1:28" x14ac:dyDescent="0.2">
      <c r="A1549" t="s">
        <v>504</v>
      </c>
      <c r="B1549" t="s">
        <v>589</v>
      </c>
      <c r="C1549">
        <v>14753</v>
      </c>
      <c r="D1549">
        <v>14753</v>
      </c>
      <c r="E1549">
        <v>1</v>
      </c>
      <c r="F1549" t="s">
        <v>481</v>
      </c>
      <c r="I1549" t="s">
        <v>67</v>
      </c>
      <c r="J1549">
        <v>381</v>
      </c>
      <c r="K1549" s="1">
        <v>0.65100000000000002</v>
      </c>
      <c r="L1549" t="s">
        <v>505</v>
      </c>
      <c r="M1549" t="s">
        <v>513</v>
      </c>
      <c r="N1549">
        <v>473</v>
      </c>
      <c r="O1549" t="s">
        <v>502</v>
      </c>
      <c r="P1549" t="s">
        <v>494</v>
      </c>
      <c r="Q1549" s="3">
        <v>2.2000000000000001E-303</v>
      </c>
      <c r="R1549">
        <v>3</v>
      </c>
      <c r="T1549" t="s">
        <v>887</v>
      </c>
      <c r="X1549" t="s">
        <v>70</v>
      </c>
      <c r="Y1549" s="1">
        <v>0.34699999999999998</v>
      </c>
      <c r="Z1549" t="s">
        <v>488</v>
      </c>
      <c r="AA1549" t="s">
        <v>504</v>
      </c>
      <c r="AB1549" t="s">
        <v>889</v>
      </c>
    </row>
    <row r="1550" spans="1:28" x14ac:dyDescent="0.2">
      <c r="A1550" t="s">
        <v>480</v>
      </c>
      <c r="B1550" t="s">
        <v>589</v>
      </c>
      <c r="C1550">
        <v>14780</v>
      </c>
      <c r="D1550">
        <v>14780</v>
      </c>
      <c r="E1550">
        <v>1</v>
      </c>
      <c r="F1550" t="s">
        <v>481</v>
      </c>
      <c r="I1550" t="s">
        <v>67</v>
      </c>
      <c r="J1550">
        <v>354</v>
      </c>
      <c r="K1550" s="1">
        <v>0.64100000000000001</v>
      </c>
      <c r="L1550" t="s">
        <v>1162</v>
      </c>
      <c r="M1550" t="s">
        <v>1163</v>
      </c>
      <c r="N1550">
        <v>449</v>
      </c>
      <c r="O1550" t="s">
        <v>485</v>
      </c>
      <c r="P1550" t="s">
        <v>494</v>
      </c>
      <c r="Q1550" s="3">
        <v>6.5999999999999998E-281</v>
      </c>
      <c r="R1550">
        <v>3</v>
      </c>
      <c r="T1550" t="s">
        <v>887</v>
      </c>
      <c r="X1550" t="s">
        <v>70</v>
      </c>
      <c r="Y1550" s="1">
        <v>0.35899999999999999</v>
      </c>
      <c r="Z1550" t="s">
        <v>504</v>
      </c>
      <c r="AA1550" t="s">
        <v>480</v>
      </c>
      <c r="AB1550" t="s">
        <v>889</v>
      </c>
    </row>
    <row r="1551" spans="1:28" x14ac:dyDescent="0.2">
      <c r="A1551" t="s">
        <v>488</v>
      </c>
      <c r="B1551" t="s">
        <v>589</v>
      </c>
      <c r="C1551">
        <v>14801</v>
      </c>
      <c r="D1551">
        <v>14801</v>
      </c>
      <c r="E1551">
        <v>1</v>
      </c>
      <c r="F1551" t="s">
        <v>481</v>
      </c>
      <c r="I1551" t="s">
        <v>67</v>
      </c>
      <c r="J1551">
        <v>333</v>
      </c>
      <c r="K1551" s="1">
        <v>0.35099999999999998</v>
      </c>
      <c r="L1551" t="s">
        <v>512</v>
      </c>
      <c r="M1551" t="s">
        <v>1157</v>
      </c>
      <c r="N1551">
        <v>433</v>
      </c>
      <c r="O1551" t="s">
        <v>485</v>
      </c>
      <c r="P1551" t="s">
        <v>494</v>
      </c>
      <c r="Q1551" s="3">
        <v>1.8000000000000001E-57</v>
      </c>
      <c r="R1551">
        <v>3</v>
      </c>
      <c r="T1551" t="s">
        <v>887</v>
      </c>
      <c r="X1551" t="s">
        <v>70</v>
      </c>
      <c r="Y1551" s="1">
        <v>0.64900000000000002</v>
      </c>
      <c r="Z1551" t="s">
        <v>480</v>
      </c>
      <c r="AA1551" t="s">
        <v>488</v>
      </c>
      <c r="AB1551" t="s">
        <v>889</v>
      </c>
    </row>
    <row r="1552" spans="1:28" x14ac:dyDescent="0.2">
      <c r="A1552" t="s">
        <v>480</v>
      </c>
      <c r="B1552" t="s">
        <v>589</v>
      </c>
      <c r="C1552">
        <v>14813</v>
      </c>
      <c r="D1552">
        <v>14813</v>
      </c>
      <c r="E1552">
        <v>1</v>
      </c>
      <c r="F1552" t="s">
        <v>481</v>
      </c>
      <c r="I1552" t="s">
        <v>67</v>
      </c>
      <c r="J1552">
        <v>321</v>
      </c>
      <c r="K1552" s="1">
        <v>0.61199999999999999</v>
      </c>
      <c r="L1552" t="s">
        <v>501</v>
      </c>
      <c r="M1552" t="s">
        <v>1164</v>
      </c>
      <c r="N1552">
        <v>438</v>
      </c>
      <c r="O1552" t="s">
        <v>502</v>
      </c>
      <c r="P1552" t="s">
        <v>494</v>
      </c>
      <c r="Q1552" s="3">
        <v>2.9000000000000001E-227</v>
      </c>
      <c r="R1552">
        <v>3</v>
      </c>
      <c r="T1552" t="s">
        <v>887</v>
      </c>
      <c r="X1552" t="s">
        <v>70</v>
      </c>
      <c r="Y1552" s="1">
        <v>0.38600000000000001</v>
      </c>
      <c r="Z1552" t="s">
        <v>503</v>
      </c>
      <c r="AA1552" t="s">
        <v>480</v>
      </c>
      <c r="AB1552" t="s">
        <v>889</v>
      </c>
    </row>
    <row r="1553" spans="1:28" x14ac:dyDescent="0.2">
      <c r="A1553" t="s">
        <v>504</v>
      </c>
      <c r="B1553" t="s">
        <v>589</v>
      </c>
      <c r="C1553">
        <v>14834</v>
      </c>
      <c r="D1553">
        <v>14834</v>
      </c>
      <c r="E1553">
        <v>1</v>
      </c>
      <c r="F1553" t="s">
        <v>481</v>
      </c>
      <c r="I1553" t="s">
        <v>67</v>
      </c>
      <c r="J1553">
        <v>300</v>
      </c>
      <c r="K1553" s="1">
        <v>0.60299999999999998</v>
      </c>
      <c r="L1553" t="s">
        <v>505</v>
      </c>
      <c r="M1553" t="s">
        <v>1165</v>
      </c>
      <c r="N1553">
        <v>433</v>
      </c>
      <c r="O1553" t="s">
        <v>502</v>
      </c>
      <c r="P1553" t="s">
        <v>494</v>
      </c>
      <c r="Q1553" s="3">
        <v>6.4999999999999996E-219</v>
      </c>
      <c r="R1553">
        <v>3</v>
      </c>
      <c r="T1553" t="s">
        <v>887</v>
      </c>
      <c r="X1553" t="s">
        <v>70</v>
      </c>
      <c r="Y1553" s="1">
        <v>0.39</v>
      </c>
      <c r="Z1553" t="s">
        <v>488</v>
      </c>
      <c r="AA1553" t="s">
        <v>504</v>
      </c>
      <c r="AB1553" t="s">
        <v>889</v>
      </c>
    </row>
    <row r="1554" spans="1:28" x14ac:dyDescent="0.2">
      <c r="A1554" t="s">
        <v>1166</v>
      </c>
      <c r="B1554" t="s">
        <v>589</v>
      </c>
      <c r="C1554">
        <v>14885</v>
      </c>
      <c r="D1554">
        <v>14888</v>
      </c>
      <c r="E1554">
        <v>3</v>
      </c>
      <c r="F1554" t="s">
        <v>481</v>
      </c>
      <c r="H1554" t="s">
        <v>1167</v>
      </c>
      <c r="I1554" t="s">
        <v>67</v>
      </c>
      <c r="J1554">
        <v>246</v>
      </c>
      <c r="K1554" t="s">
        <v>1478</v>
      </c>
      <c r="L1554" t="s">
        <v>1169</v>
      </c>
      <c r="M1554" t="s">
        <v>1170</v>
      </c>
      <c r="N1554" t="s">
        <v>1479</v>
      </c>
      <c r="O1554" t="s">
        <v>486</v>
      </c>
      <c r="P1554" t="s">
        <v>486</v>
      </c>
      <c r="Q1554" s="3">
        <v>2.2999999999999999E-49</v>
      </c>
      <c r="R1554">
        <v>3</v>
      </c>
      <c r="T1554" t="s">
        <v>887</v>
      </c>
      <c r="X1554" t="s">
        <v>70</v>
      </c>
      <c r="Z1554" t="s">
        <v>1172</v>
      </c>
      <c r="AA1554" t="s">
        <v>1166</v>
      </c>
      <c r="AB1554" t="s">
        <v>889</v>
      </c>
    </row>
    <row r="1555" spans="1:28" x14ac:dyDescent="0.2">
      <c r="A1555" t="s">
        <v>503</v>
      </c>
      <c r="B1555" t="s">
        <v>589</v>
      </c>
      <c r="C1555">
        <v>14899</v>
      </c>
      <c r="D1555">
        <v>14899</v>
      </c>
      <c r="E1555">
        <v>1</v>
      </c>
      <c r="F1555" t="s">
        <v>481</v>
      </c>
      <c r="H1555" t="s">
        <v>1173</v>
      </c>
      <c r="I1555" t="s">
        <v>67</v>
      </c>
      <c r="J1555">
        <v>235</v>
      </c>
      <c r="K1555" s="1">
        <v>0.45300000000000001</v>
      </c>
      <c r="L1555" t="s">
        <v>511</v>
      </c>
      <c r="M1555" t="s">
        <v>1174</v>
      </c>
      <c r="N1555">
        <v>369</v>
      </c>
      <c r="O1555" t="s">
        <v>502</v>
      </c>
      <c r="P1555" t="s">
        <v>486</v>
      </c>
      <c r="Q1555" s="3">
        <v>2.2000000000000001E-40</v>
      </c>
      <c r="R1555">
        <v>1</v>
      </c>
      <c r="T1555" t="s">
        <v>887</v>
      </c>
      <c r="X1555" t="s">
        <v>70</v>
      </c>
      <c r="Y1555" s="1">
        <v>0.54500000000000004</v>
      </c>
      <c r="Z1555" t="s">
        <v>480</v>
      </c>
      <c r="AA1555" t="s">
        <v>503</v>
      </c>
      <c r="AB1555" t="s">
        <v>889</v>
      </c>
    </row>
    <row r="1556" spans="1:28" x14ac:dyDescent="0.2">
      <c r="A1556" t="s">
        <v>488</v>
      </c>
      <c r="B1556" t="s">
        <v>589</v>
      </c>
      <c r="C1556">
        <v>14940</v>
      </c>
      <c r="D1556">
        <v>14940</v>
      </c>
      <c r="E1556">
        <v>1</v>
      </c>
      <c r="F1556" t="s">
        <v>481</v>
      </c>
      <c r="H1556" t="s">
        <v>505</v>
      </c>
      <c r="I1556" t="s">
        <v>67</v>
      </c>
      <c r="J1556">
        <v>194</v>
      </c>
      <c r="K1556" s="1">
        <v>0.307</v>
      </c>
      <c r="L1556" t="s">
        <v>512</v>
      </c>
      <c r="M1556" t="s">
        <v>1326</v>
      </c>
      <c r="N1556">
        <v>398</v>
      </c>
      <c r="O1556" t="s">
        <v>485</v>
      </c>
      <c r="P1556" t="s">
        <v>486</v>
      </c>
      <c r="Q1556" s="3">
        <v>2.7000000000000001E-7</v>
      </c>
      <c r="R1556">
        <v>2</v>
      </c>
      <c r="T1556" t="s">
        <v>887</v>
      </c>
      <c r="X1556" t="s">
        <v>70</v>
      </c>
      <c r="Y1556" s="1">
        <v>0.69299999999999995</v>
      </c>
      <c r="Z1556" t="s">
        <v>480</v>
      </c>
      <c r="AA1556" t="s">
        <v>488</v>
      </c>
      <c r="AB1556" t="s">
        <v>889</v>
      </c>
    </row>
    <row r="1557" spans="1:28" x14ac:dyDescent="0.2">
      <c r="A1557" t="s">
        <v>503</v>
      </c>
      <c r="B1557" t="s">
        <v>589</v>
      </c>
      <c r="C1557">
        <v>15410</v>
      </c>
      <c r="D1557">
        <v>15410</v>
      </c>
      <c r="E1557">
        <v>1</v>
      </c>
      <c r="F1557" t="s">
        <v>481</v>
      </c>
      <c r="I1557" t="s">
        <v>67</v>
      </c>
      <c r="J1557">
        <v>72</v>
      </c>
      <c r="K1557" s="1">
        <v>0.47</v>
      </c>
      <c r="L1557" t="s">
        <v>511</v>
      </c>
      <c r="M1557" t="s">
        <v>1327</v>
      </c>
      <c r="N1557">
        <v>1064</v>
      </c>
      <c r="O1557" t="s">
        <v>502</v>
      </c>
      <c r="P1557" t="s">
        <v>494</v>
      </c>
      <c r="Q1557" s="3">
        <v>9.3000000000000001E-166</v>
      </c>
      <c r="R1557">
        <v>3</v>
      </c>
      <c r="T1557" t="s">
        <v>1063</v>
      </c>
      <c r="X1557" t="s">
        <v>70</v>
      </c>
      <c r="Y1557" s="1">
        <v>0.52800000000000002</v>
      </c>
      <c r="Z1557" t="s">
        <v>480</v>
      </c>
      <c r="AA1557" t="s">
        <v>503</v>
      </c>
      <c r="AB1557" t="s">
        <v>1065</v>
      </c>
    </row>
    <row r="1558" spans="1:28" x14ac:dyDescent="0.2">
      <c r="A1558" t="s">
        <v>503</v>
      </c>
      <c r="B1558" t="s">
        <v>589</v>
      </c>
      <c r="C1558">
        <v>15436</v>
      </c>
      <c r="D1558">
        <v>15436</v>
      </c>
      <c r="E1558">
        <v>1</v>
      </c>
      <c r="F1558" t="s">
        <v>481</v>
      </c>
      <c r="H1558" t="s">
        <v>1173</v>
      </c>
      <c r="I1558" t="s">
        <v>67</v>
      </c>
      <c r="J1558">
        <v>46</v>
      </c>
      <c r="K1558" s="1">
        <v>0.45700000000000002</v>
      </c>
      <c r="L1558" t="s">
        <v>511</v>
      </c>
      <c r="M1558" t="s">
        <v>1197</v>
      </c>
      <c r="N1558">
        <v>1080</v>
      </c>
      <c r="O1558" t="s">
        <v>502</v>
      </c>
      <c r="P1558" t="s">
        <v>486</v>
      </c>
      <c r="Q1558" s="3">
        <v>1.1000000000000001E-157</v>
      </c>
      <c r="R1558">
        <v>1</v>
      </c>
      <c r="T1558" t="s">
        <v>1063</v>
      </c>
      <c r="X1558" t="s">
        <v>70</v>
      </c>
      <c r="Y1558" s="1">
        <v>0.54100000000000004</v>
      </c>
      <c r="Z1558" t="s">
        <v>480</v>
      </c>
      <c r="AA1558" t="s">
        <v>503</v>
      </c>
      <c r="AB1558" t="s">
        <v>1065</v>
      </c>
    </row>
    <row r="1559" spans="1:28" x14ac:dyDescent="0.2">
      <c r="A1559" t="s">
        <v>503</v>
      </c>
      <c r="B1559" t="s">
        <v>589</v>
      </c>
      <c r="C1559">
        <v>15595</v>
      </c>
      <c r="D1559">
        <v>15595</v>
      </c>
      <c r="E1559">
        <v>1</v>
      </c>
      <c r="F1559" t="s">
        <v>481</v>
      </c>
      <c r="K1559" s="1">
        <v>0.29299999999999998</v>
      </c>
      <c r="L1559" t="s">
        <v>511</v>
      </c>
      <c r="N1559">
        <v>964</v>
      </c>
      <c r="O1559" t="s">
        <v>502</v>
      </c>
      <c r="Q1559" s="3">
        <v>3.7E-12</v>
      </c>
      <c r="Y1559" s="1">
        <v>0.70499999999999996</v>
      </c>
      <c r="Z1559" t="s">
        <v>480</v>
      </c>
      <c r="AA1559" t="s">
        <v>503</v>
      </c>
    </row>
    <row r="1560" spans="1:28" x14ac:dyDescent="0.2">
      <c r="A1560" t="s">
        <v>504</v>
      </c>
      <c r="B1560" t="s">
        <v>589</v>
      </c>
      <c r="C1560">
        <v>15646</v>
      </c>
      <c r="D1560">
        <v>15646</v>
      </c>
      <c r="E1560">
        <v>1</v>
      </c>
      <c r="F1560" t="s">
        <v>481</v>
      </c>
      <c r="K1560" s="1">
        <v>0.28799999999999998</v>
      </c>
      <c r="L1560" t="s">
        <v>505</v>
      </c>
      <c r="N1560">
        <v>1051</v>
      </c>
      <c r="O1560" t="s">
        <v>502</v>
      </c>
      <c r="Q1560" s="3">
        <v>2.3E-44</v>
      </c>
      <c r="Y1560" s="1">
        <v>0.21199999999999999</v>
      </c>
      <c r="Z1560" t="s">
        <v>488</v>
      </c>
      <c r="AA1560" t="s">
        <v>504</v>
      </c>
    </row>
    <row r="1561" spans="1:28" x14ac:dyDescent="0.2">
      <c r="A1561" t="s">
        <v>503</v>
      </c>
      <c r="B1561" t="s">
        <v>589</v>
      </c>
      <c r="C1561">
        <v>15657</v>
      </c>
      <c r="D1561">
        <v>15657</v>
      </c>
      <c r="E1561">
        <v>1</v>
      </c>
      <c r="F1561" t="s">
        <v>481</v>
      </c>
      <c r="K1561" s="1">
        <v>0.28999999999999998</v>
      </c>
      <c r="L1561" t="s">
        <v>528</v>
      </c>
      <c r="N1561">
        <v>1013</v>
      </c>
      <c r="O1561" t="s">
        <v>485</v>
      </c>
      <c r="Q1561" s="3">
        <v>1.0000000000000001E-43</v>
      </c>
      <c r="Y1561" s="1">
        <v>0.71</v>
      </c>
      <c r="Z1561" t="s">
        <v>488</v>
      </c>
      <c r="AA1561" t="s">
        <v>503</v>
      </c>
    </row>
    <row r="1562" spans="1:28" x14ac:dyDescent="0.2">
      <c r="A1562" t="s">
        <v>504</v>
      </c>
      <c r="B1562" t="s">
        <v>589</v>
      </c>
      <c r="C1562">
        <v>15660</v>
      </c>
      <c r="D1562">
        <v>15660</v>
      </c>
      <c r="E1562">
        <v>1</v>
      </c>
      <c r="F1562" t="s">
        <v>481</v>
      </c>
      <c r="K1562" s="1">
        <v>0.29199999999999998</v>
      </c>
      <c r="L1562" t="s">
        <v>505</v>
      </c>
      <c r="N1562">
        <v>998</v>
      </c>
      <c r="O1562" t="s">
        <v>502</v>
      </c>
      <c r="Q1562" s="3">
        <v>1.0000000000000001E-43</v>
      </c>
      <c r="Y1562" s="1">
        <v>0.70499999999999996</v>
      </c>
      <c r="Z1562" t="s">
        <v>488</v>
      </c>
      <c r="AA1562" t="s">
        <v>504</v>
      </c>
    </row>
    <row r="1563" spans="1:28" x14ac:dyDescent="0.2">
      <c r="A1563" t="s">
        <v>504</v>
      </c>
      <c r="B1563" t="s">
        <v>589</v>
      </c>
      <c r="C1563">
        <v>15704</v>
      </c>
      <c r="D1563">
        <v>15704</v>
      </c>
      <c r="E1563">
        <v>1</v>
      </c>
      <c r="F1563" t="s">
        <v>481</v>
      </c>
      <c r="K1563" s="1">
        <v>0.56200000000000006</v>
      </c>
      <c r="L1563" t="s">
        <v>505</v>
      </c>
      <c r="N1563">
        <v>868</v>
      </c>
      <c r="O1563" t="s">
        <v>502</v>
      </c>
      <c r="Q1563">
        <v>0</v>
      </c>
      <c r="Y1563" s="1">
        <v>0.437</v>
      </c>
      <c r="Z1563" t="s">
        <v>488</v>
      </c>
      <c r="AA1563" t="s">
        <v>504</v>
      </c>
    </row>
    <row r="1564" spans="1:28" x14ac:dyDescent="0.2">
      <c r="A1564" t="s">
        <v>480</v>
      </c>
      <c r="B1564" t="s">
        <v>589</v>
      </c>
      <c r="C1564">
        <v>15735</v>
      </c>
      <c r="D1564">
        <v>15735</v>
      </c>
      <c r="E1564">
        <v>1</v>
      </c>
      <c r="F1564" t="s">
        <v>481</v>
      </c>
      <c r="K1564" s="1">
        <v>0.74199999999999999</v>
      </c>
      <c r="L1564" t="s">
        <v>1162</v>
      </c>
      <c r="N1564">
        <v>732</v>
      </c>
      <c r="O1564" t="s">
        <v>485</v>
      </c>
      <c r="Q1564">
        <v>0</v>
      </c>
      <c r="Y1564" s="1">
        <v>0.25800000000000001</v>
      </c>
      <c r="Z1564" t="s">
        <v>504</v>
      </c>
      <c r="AA1564" t="s">
        <v>480</v>
      </c>
    </row>
    <row r="1565" spans="1:28" x14ac:dyDescent="0.2">
      <c r="A1565" t="s">
        <v>480</v>
      </c>
      <c r="B1565" t="s">
        <v>589</v>
      </c>
      <c r="C1565">
        <v>15753</v>
      </c>
      <c r="D1565">
        <v>15753</v>
      </c>
      <c r="E1565">
        <v>1</v>
      </c>
      <c r="F1565" t="s">
        <v>481</v>
      </c>
      <c r="K1565" s="1">
        <v>0.69699999999999995</v>
      </c>
      <c r="L1565" t="s">
        <v>483</v>
      </c>
      <c r="N1565">
        <v>667</v>
      </c>
      <c r="O1565" t="s">
        <v>485</v>
      </c>
      <c r="Q1565">
        <v>0</v>
      </c>
      <c r="Y1565" s="1">
        <v>0.28799999999999998</v>
      </c>
      <c r="Z1565" t="s">
        <v>488</v>
      </c>
      <c r="AA1565" t="s">
        <v>480</v>
      </c>
    </row>
    <row r="1566" spans="1:28" x14ac:dyDescent="0.2">
      <c r="A1566" t="s">
        <v>480</v>
      </c>
      <c r="B1566" t="s">
        <v>589</v>
      </c>
      <c r="C1566">
        <v>15790</v>
      </c>
      <c r="D1566">
        <v>15790</v>
      </c>
      <c r="E1566">
        <v>1</v>
      </c>
      <c r="F1566" t="s">
        <v>481</v>
      </c>
      <c r="K1566" s="1">
        <v>0.69599999999999995</v>
      </c>
      <c r="L1566" t="s">
        <v>501</v>
      </c>
      <c r="N1566">
        <v>644</v>
      </c>
      <c r="O1566" t="s">
        <v>502</v>
      </c>
      <c r="Q1566">
        <v>0</v>
      </c>
      <c r="Y1566" s="1">
        <v>0.30399999999999999</v>
      </c>
      <c r="Z1566" t="s">
        <v>503</v>
      </c>
      <c r="AA1566" t="s">
        <v>480</v>
      </c>
    </row>
    <row r="1567" spans="1:28" x14ac:dyDescent="0.2">
      <c r="A1567" t="s">
        <v>504</v>
      </c>
      <c r="B1567" t="s">
        <v>589</v>
      </c>
      <c r="C1567">
        <v>15832</v>
      </c>
      <c r="D1567">
        <v>15832</v>
      </c>
      <c r="E1567">
        <v>1</v>
      </c>
      <c r="F1567" t="s">
        <v>481</v>
      </c>
      <c r="K1567" s="1">
        <v>0.63400000000000001</v>
      </c>
      <c r="L1567" t="s">
        <v>505</v>
      </c>
      <c r="N1567">
        <v>555</v>
      </c>
      <c r="O1567" t="s">
        <v>502</v>
      </c>
      <c r="Q1567" s="3">
        <v>4.9999999999999998E-272</v>
      </c>
      <c r="Y1567" s="1">
        <v>0.36399999999999999</v>
      </c>
      <c r="Z1567" t="s">
        <v>488</v>
      </c>
      <c r="AA1567" t="s">
        <v>504</v>
      </c>
    </row>
    <row r="1568" spans="1:28" x14ac:dyDescent="0.2">
      <c r="A1568" t="s">
        <v>480</v>
      </c>
      <c r="B1568" t="s">
        <v>589</v>
      </c>
      <c r="C1568">
        <v>15873</v>
      </c>
      <c r="D1568">
        <v>15873</v>
      </c>
      <c r="E1568">
        <v>1</v>
      </c>
      <c r="F1568" t="s">
        <v>481</v>
      </c>
      <c r="K1568" s="1">
        <v>0.53400000000000003</v>
      </c>
      <c r="L1568" t="s">
        <v>501</v>
      </c>
      <c r="N1568">
        <v>406</v>
      </c>
      <c r="O1568" t="s">
        <v>502</v>
      </c>
      <c r="Q1568" s="3">
        <v>3.9999999999999997E-34</v>
      </c>
      <c r="Y1568" s="1">
        <v>0.46600000000000003</v>
      </c>
      <c r="Z1568" t="s">
        <v>503</v>
      </c>
      <c r="AA1568" t="s">
        <v>480</v>
      </c>
    </row>
    <row r="1569" spans="1:27" x14ac:dyDescent="0.2">
      <c r="A1569" t="s">
        <v>504</v>
      </c>
      <c r="B1569" t="s">
        <v>589</v>
      </c>
      <c r="C1569">
        <v>15875</v>
      </c>
      <c r="D1569">
        <v>15875</v>
      </c>
      <c r="E1569">
        <v>1</v>
      </c>
      <c r="F1569" t="s">
        <v>481</v>
      </c>
      <c r="K1569" s="1">
        <v>0.53200000000000003</v>
      </c>
      <c r="L1569" t="s">
        <v>505</v>
      </c>
      <c r="N1569">
        <v>402</v>
      </c>
      <c r="O1569" t="s">
        <v>502</v>
      </c>
      <c r="Q1569" s="3">
        <v>2.4E-33</v>
      </c>
      <c r="Y1569" s="1">
        <v>0.46800000000000003</v>
      </c>
      <c r="Z1569" t="s">
        <v>488</v>
      </c>
      <c r="AA1569" t="s">
        <v>504</v>
      </c>
    </row>
    <row r="1570" spans="1:27" x14ac:dyDescent="0.2">
      <c r="A1570" t="s">
        <v>503</v>
      </c>
      <c r="B1570" t="s">
        <v>589</v>
      </c>
      <c r="C1570">
        <v>15878</v>
      </c>
      <c r="D1570">
        <v>15878</v>
      </c>
      <c r="E1570">
        <v>1</v>
      </c>
      <c r="F1570" t="s">
        <v>481</v>
      </c>
      <c r="K1570" s="1">
        <v>0.52100000000000002</v>
      </c>
      <c r="L1570" t="s">
        <v>511</v>
      </c>
      <c r="N1570">
        <v>397</v>
      </c>
      <c r="O1570" t="s">
        <v>502</v>
      </c>
      <c r="Q1570" s="3">
        <v>2.0999999999999999E-17</v>
      </c>
      <c r="Y1570" s="1">
        <v>0.47899999999999998</v>
      </c>
      <c r="Z1570" t="s">
        <v>480</v>
      </c>
      <c r="AA1570" t="s">
        <v>503</v>
      </c>
    </row>
    <row r="1571" spans="1:27" x14ac:dyDescent="0.2">
      <c r="A1571" t="s">
        <v>488</v>
      </c>
      <c r="B1571" t="s">
        <v>589</v>
      </c>
      <c r="C1571">
        <v>15882</v>
      </c>
      <c r="D1571">
        <v>15882</v>
      </c>
      <c r="E1571">
        <v>1</v>
      </c>
      <c r="F1571" t="s">
        <v>481</v>
      </c>
      <c r="K1571" s="1">
        <v>0.50800000000000001</v>
      </c>
      <c r="L1571" t="s">
        <v>509</v>
      </c>
      <c r="N1571">
        <v>388</v>
      </c>
      <c r="O1571" t="s">
        <v>502</v>
      </c>
      <c r="Q1571" s="3">
        <v>4.1000000000000004E-15</v>
      </c>
      <c r="Y1571" s="1">
        <v>0.48699999999999999</v>
      </c>
      <c r="Z1571" t="s">
        <v>504</v>
      </c>
      <c r="AA1571" t="s">
        <v>488</v>
      </c>
    </row>
    <row r="1572" spans="1:27" x14ac:dyDescent="0.2">
      <c r="A1572" t="s">
        <v>503</v>
      </c>
      <c r="B1572" t="s">
        <v>589</v>
      </c>
      <c r="C1572">
        <v>16438</v>
      </c>
      <c r="D1572">
        <v>16438</v>
      </c>
      <c r="E1572">
        <v>1</v>
      </c>
      <c r="F1572" t="s">
        <v>481</v>
      </c>
      <c r="K1572" s="1">
        <v>0.25600000000000001</v>
      </c>
      <c r="L1572" t="s">
        <v>511</v>
      </c>
      <c r="N1572">
        <v>438</v>
      </c>
      <c r="O1572" t="s">
        <v>502</v>
      </c>
      <c r="Q1572" s="3">
        <v>1.4999999999999999E-13</v>
      </c>
      <c r="Y1572" s="1">
        <v>0.74399999999999999</v>
      </c>
      <c r="Z1572" t="s">
        <v>480</v>
      </c>
      <c r="AA1572" t="s">
        <v>503</v>
      </c>
    </row>
    <row r="1573" spans="1:27" x14ac:dyDescent="0.2">
      <c r="A1573" t="s">
        <v>504</v>
      </c>
      <c r="B1573" t="s">
        <v>589</v>
      </c>
      <c r="C1573">
        <v>16454</v>
      </c>
      <c r="D1573">
        <v>16454</v>
      </c>
      <c r="E1573">
        <v>1</v>
      </c>
      <c r="F1573" t="s">
        <v>481</v>
      </c>
      <c r="K1573" s="1">
        <v>0.58099999999999996</v>
      </c>
      <c r="L1573" t="s">
        <v>531</v>
      </c>
      <c r="N1573">
        <v>532</v>
      </c>
      <c r="O1573" t="s">
        <v>485</v>
      </c>
      <c r="Q1573" s="3">
        <v>1.5E-17</v>
      </c>
      <c r="Y1573" s="1">
        <v>0.41899999999999998</v>
      </c>
      <c r="Z1573" t="s">
        <v>503</v>
      </c>
      <c r="AA1573" t="s">
        <v>504</v>
      </c>
    </row>
    <row r="1574" spans="1:27" x14ac:dyDescent="0.2">
      <c r="A1574" t="s">
        <v>488</v>
      </c>
      <c r="B1574" t="s">
        <v>589</v>
      </c>
      <c r="C1574">
        <v>16501</v>
      </c>
      <c r="D1574">
        <v>16501</v>
      </c>
      <c r="E1574">
        <v>1</v>
      </c>
      <c r="F1574" t="s">
        <v>481</v>
      </c>
      <c r="K1574" s="1">
        <v>0.72299999999999998</v>
      </c>
      <c r="L1574" t="s">
        <v>1155</v>
      </c>
      <c r="N1574">
        <v>757</v>
      </c>
      <c r="O1574" t="s">
        <v>485</v>
      </c>
      <c r="Q1574" s="3">
        <v>4.5999999999999998E-73</v>
      </c>
      <c r="Y1574" s="1">
        <v>0.27700000000000002</v>
      </c>
      <c r="Z1574" t="s">
        <v>503</v>
      </c>
      <c r="AA1574" t="s">
        <v>488</v>
      </c>
    </row>
    <row r="1575" spans="1:27" x14ac:dyDescent="0.2">
      <c r="A1575" t="s">
        <v>480</v>
      </c>
      <c r="B1575" t="s">
        <v>589</v>
      </c>
      <c r="C1575">
        <v>16525</v>
      </c>
      <c r="D1575">
        <v>16525</v>
      </c>
      <c r="E1575">
        <v>1</v>
      </c>
      <c r="F1575" t="s">
        <v>481</v>
      </c>
      <c r="K1575" s="1">
        <v>0.39500000000000002</v>
      </c>
      <c r="L1575" t="s">
        <v>483</v>
      </c>
      <c r="N1575">
        <v>851</v>
      </c>
      <c r="O1575" t="s">
        <v>485</v>
      </c>
      <c r="Q1575" s="3">
        <v>7.7000000000000004E-7</v>
      </c>
      <c r="Y1575" s="1">
        <v>0.60499999999999998</v>
      </c>
      <c r="Z1575" t="s">
        <v>488</v>
      </c>
      <c r="AA1575" t="s">
        <v>480</v>
      </c>
    </row>
    <row r="1576" spans="1:27" x14ac:dyDescent="0.2">
      <c r="A1576" t="s">
        <v>480</v>
      </c>
      <c r="B1576" t="s">
        <v>589</v>
      </c>
      <c r="C1576">
        <v>16528</v>
      </c>
      <c r="D1576">
        <v>16528</v>
      </c>
      <c r="E1576">
        <v>1</v>
      </c>
      <c r="F1576" t="s">
        <v>481</v>
      </c>
      <c r="K1576" s="1">
        <v>0.36899999999999999</v>
      </c>
      <c r="L1576" t="s">
        <v>501</v>
      </c>
      <c r="N1576">
        <v>860</v>
      </c>
      <c r="O1576" t="s">
        <v>502</v>
      </c>
      <c r="Q1576" s="3">
        <v>1.5E-50</v>
      </c>
      <c r="Y1576" s="1">
        <v>0.23599999999999999</v>
      </c>
      <c r="Z1576" t="s">
        <v>503</v>
      </c>
      <c r="AA1576" t="s">
        <v>480</v>
      </c>
    </row>
    <row r="1577" spans="1:27" x14ac:dyDescent="0.2">
      <c r="A1577" t="s">
        <v>488</v>
      </c>
      <c r="B1577" t="s">
        <v>589</v>
      </c>
      <c r="C1577">
        <v>16528</v>
      </c>
      <c r="D1577">
        <v>16528</v>
      </c>
      <c r="E1577">
        <v>1</v>
      </c>
      <c r="F1577" t="s">
        <v>481</v>
      </c>
      <c r="K1577" s="1">
        <v>0.39500000000000002</v>
      </c>
      <c r="L1577" t="s">
        <v>1155</v>
      </c>
      <c r="N1577">
        <v>860</v>
      </c>
      <c r="O1577" t="s">
        <v>485</v>
      </c>
      <c r="Q1577" s="3">
        <v>1.2E-20</v>
      </c>
      <c r="Y1577" s="1">
        <v>0.23599999999999999</v>
      </c>
      <c r="Z1577" t="s">
        <v>503</v>
      </c>
      <c r="AA1577" t="s">
        <v>488</v>
      </c>
    </row>
    <row r="1578" spans="1:27" x14ac:dyDescent="0.2">
      <c r="A1578" t="s">
        <v>480</v>
      </c>
      <c r="B1578" t="s">
        <v>589</v>
      </c>
      <c r="C1578">
        <v>16565</v>
      </c>
      <c r="D1578">
        <v>16565</v>
      </c>
      <c r="E1578">
        <v>1</v>
      </c>
      <c r="F1578" t="s">
        <v>481</v>
      </c>
      <c r="K1578" s="1">
        <v>0.20499999999999999</v>
      </c>
      <c r="L1578" t="s">
        <v>483</v>
      </c>
      <c r="N1578">
        <v>1015</v>
      </c>
      <c r="O1578" t="s">
        <v>485</v>
      </c>
      <c r="Q1578" s="3">
        <v>5.4999999999999997E-51</v>
      </c>
      <c r="Y1578" s="1">
        <v>0.79400000000000004</v>
      </c>
      <c r="Z1578" t="s">
        <v>488</v>
      </c>
      <c r="AA1578" t="s">
        <v>480</v>
      </c>
    </row>
    <row r="1579" spans="1:27" x14ac:dyDescent="0.2">
      <c r="A1579" t="s">
        <v>504</v>
      </c>
      <c r="B1579" t="s">
        <v>589</v>
      </c>
      <c r="C1579">
        <v>16572</v>
      </c>
      <c r="D1579">
        <v>16572</v>
      </c>
      <c r="E1579">
        <v>1</v>
      </c>
      <c r="F1579" t="s">
        <v>481</v>
      </c>
      <c r="K1579" s="1">
        <v>0.221</v>
      </c>
      <c r="L1579" t="s">
        <v>505</v>
      </c>
      <c r="N1579">
        <v>1023</v>
      </c>
      <c r="O1579" t="s">
        <v>502</v>
      </c>
      <c r="Q1579" s="3">
        <v>2.8000000000000001E-61</v>
      </c>
      <c r="Y1579" s="1">
        <v>0.77800000000000002</v>
      </c>
      <c r="Z1579" t="s">
        <v>488</v>
      </c>
      <c r="AA1579" t="s">
        <v>504</v>
      </c>
    </row>
    <row r="1580" spans="1:27" x14ac:dyDescent="0.2">
      <c r="A1580" t="s">
        <v>480</v>
      </c>
      <c r="B1580" t="s">
        <v>589</v>
      </c>
      <c r="C1580">
        <v>16575</v>
      </c>
      <c r="D1580">
        <v>16575</v>
      </c>
      <c r="E1580">
        <v>1</v>
      </c>
      <c r="F1580" t="s">
        <v>481</v>
      </c>
      <c r="K1580" s="1">
        <v>0.61799999999999999</v>
      </c>
      <c r="L1580" t="s">
        <v>501</v>
      </c>
      <c r="N1580">
        <v>1024</v>
      </c>
      <c r="O1580" t="s">
        <v>502</v>
      </c>
      <c r="Q1580">
        <v>0</v>
      </c>
      <c r="Y1580" s="1">
        <v>0.38</v>
      </c>
      <c r="Z1580" t="s">
        <v>503</v>
      </c>
      <c r="AA1580" t="s">
        <v>480</v>
      </c>
    </row>
    <row r="1581" spans="1:27" x14ac:dyDescent="0.2">
      <c r="A1581" t="s">
        <v>534</v>
      </c>
      <c r="B1581" t="s">
        <v>589</v>
      </c>
      <c r="C1581">
        <v>16588</v>
      </c>
      <c r="D1581">
        <v>16587</v>
      </c>
      <c r="E1581">
        <v>0</v>
      </c>
      <c r="F1581" t="s">
        <v>481</v>
      </c>
      <c r="K1581" s="1">
        <v>0.20899999999999999</v>
      </c>
      <c r="L1581" t="e">
        <f>+CC</f>
        <v>#NAME?</v>
      </c>
      <c r="N1581">
        <v>1026</v>
      </c>
      <c r="O1581" t="s">
        <v>498</v>
      </c>
      <c r="Q1581" s="3">
        <v>2.6E-70</v>
      </c>
      <c r="AA1581" t="s">
        <v>534</v>
      </c>
    </row>
    <row r="1582" spans="1:27" x14ac:dyDescent="0.2">
      <c r="A1582" t="s">
        <v>504</v>
      </c>
      <c r="B1582" t="s">
        <v>589</v>
      </c>
      <c r="C1582">
        <v>16591</v>
      </c>
      <c r="D1582">
        <v>16591</v>
      </c>
      <c r="E1582">
        <v>1</v>
      </c>
      <c r="F1582" t="s">
        <v>481</v>
      </c>
      <c r="K1582" s="1">
        <v>0.36799999999999999</v>
      </c>
      <c r="L1582" t="s">
        <v>531</v>
      </c>
      <c r="N1582">
        <v>1033</v>
      </c>
      <c r="O1582" t="s">
        <v>485</v>
      </c>
      <c r="Q1582" s="3">
        <v>5.7000000000000002E-60</v>
      </c>
      <c r="Y1582" s="1">
        <v>0.57899999999999996</v>
      </c>
      <c r="Z1582" t="s">
        <v>503</v>
      </c>
      <c r="AA1582" t="s">
        <v>504</v>
      </c>
    </row>
    <row r="1583" spans="1:27" x14ac:dyDescent="0.2">
      <c r="A1583" t="s">
        <v>1175</v>
      </c>
      <c r="B1583" t="s">
        <v>589</v>
      </c>
      <c r="C1583">
        <v>16592</v>
      </c>
      <c r="D1583">
        <v>16594</v>
      </c>
      <c r="E1583">
        <v>3</v>
      </c>
      <c r="F1583" t="s">
        <v>481</v>
      </c>
      <c r="K1583" t="s">
        <v>1480</v>
      </c>
      <c r="L1583" t="s">
        <v>1177</v>
      </c>
      <c r="N1583" t="s">
        <v>1481</v>
      </c>
      <c r="O1583" t="s">
        <v>486</v>
      </c>
      <c r="Q1583" s="3">
        <v>7.6999999999999995E-158</v>
      </c>
      <c r="Z1583" t="s">
        <v>1179</v>
      </c>
      <c r="AA1583" t="s">
        <v>1175</v>
      </c>
    </row>
    <row r="1584" spans="1:27" x14ac:dyDescent="0.2">
      <c r="A1584" t="s">
        <v>503</v>
      </c>
      <c r="B1584" t="s">
        <v>589</v>
      </c>
      <c r="C1584">
        <v>16595</v>
      </c>
      <c r="D1584">
        <v>16595</v>
      </c>
      <c r="E1584">
        <v>1</v>
      </c>
      <c r="F1584" t="s">
        <v>481</v>
      </c>
      <c r="K1584" s="1">
        <v>0.61</v>
      </c>
      <c r="L1584" t="s">
        <v>1180</v>
      </c>
      <c r="N1584">
        <v>1040</v>
      </c>
      <c r="O1584" t="s">
        <v>485</v>
      </c>
      <c r="Q1584">
        <v>0</v>
      </c>
      <c r="Y1584" s="1">
        <v>0.38900000000000001</v>
      </c>
      <c r="Z1584" t="s">
        <v>504</v>
      </c>
      <c r="AA1584" t="s">
        <v>503</v>
      </c>
    </row>
    <row r="1585" spans="1:28" x14ac:dyDescent="0.2">
      <c r="A1585" t="s">
        <v>480</v>
      </c>
      <c r="B1585" t="s">
        <v>589</v>
      </c>
      <c r="C1585">
        <v>16686</v>
      </c>
      <c r="D1585">
        <v>16686</v>
      </c>
      <c r="E1585">
        <v>1</v>
      </c>
      <c r="F1585" t="s">
        <v>481</v>
      </c>
      <c r="I1585" t="s">
        <v>260</v>
      </c>
      <c r="J1585">
        <v>84</v>
      </c>
      <c r="K1585" s="1">
        <v>0.45800000000000002</v>
      </c>
      <c r="L1585" t="s">
        <v>501</v>
      </c>
      <c r="M1585" t="s">
        <v>1181</v>
      </c>
      <c r="N1585">
        <v>1088</v>
      </c>
      <c r="O1585" t="s">
        <v>502</v>
      </c>
      <c r="P1585" t="s">
        <v>494</v>
      </c>
      <c r="Q1585" s="3">
        <v>5.1000000000000001E-119</v>
      </c>
      <c r="R1585">
        <v>3</v>
      </c>
      <c r="T1585" t="s">
        <v>876</v>
      </c>
      <c r="X1585" t="s">
        <v>265</v>
      </c>
      <c r="Y1585" s="1">
        <v>0.54100000000000004</v>
      </c>
      <c r="Z1585" t="s">
        <v>503</v>
      </c>
      <c r="AA1585" t="s">
        <v>480</v>
      </c>
      <c r="AB1585" t="s">
        <v>878</v>
      </c>
    </row>
    <row r="1586" spans="1:28" x14ac:dyDescent="0.2">
      <c r="A1586" t="s">
        <v>504</v>
      </c>
      <c r="B1586" t="s">
        <v>589</v>
      </c>
      <c r="C1586">
        <v>16689</v>
      </c>
      <c r="D1586">
        <v>16689</v>
      </c>
      <c r="E1586">
        <v>1</v>
      </c>
      <c r="F1586" t="s">
        <v>481</v>
      </c>
      <c r="I1586" t="s">
        <v>260</v>
      </c>
      <c r="J1586">
        <v>87</v>
      </c>
      <c r="K1586" s="1">
        <v>0.372</v>
      </c>
      <c r="L1586" t="s">
        <v>505</v>
      </c>
      <c r="M1586" t="s">
        <v>1182</v>
      </c>
      <c r="N1586">
        <v>1093</v>
      </c>
      <c r="O1586" t="s">
        <v>502</v>
      </c>
      <c r="P1586" t="s">
        <v>494</v>
      </c>
      <c r="Q1586" s="3">
        <v>3.1000000000000001E-127</v>
      </c>
      <c r="R1586">
        <v>3</v>
      </c>
      <c r="T1586" t="s">
        <v>876</v>
      </c>
      <c r="X1586" t="s">
        <v>265</v>
      </c>
      <c r="Y1586" s="1">
        <v>0.54300000000000004</v>
      </c>
      <c r="Z1586" t="s">
        <v>488</v>
      </c>
      <c r="AA1586" t="s">
        <v>504</v>
      </c>
      <c r="AB1586" t="s">
        <v>878</v>
      </c>
    </row>
    <row r="1587" spans="1:28" x14ac:dyDescent="0.2">
      <c r="A1587" t="s">
        <v>488</v>
      </c>
      <c r="B1587" t="s">
        <v>589</v>
      </c>
      <c r="C1587">
        <v>16698</v>
      </c>
      <c r="D1587">
        <v>16698</v>
      </c>
      <c r="E1587">
        <v>1</v>
      </c>
      <c r="F1587" t="s">
        <v>481</v>
      </c>
      <c r="I1587" t="s">
        <v>260</v>
      </c>
      <c r="J1587">
        <v>96</v>
      </c>
      <c r="K1587" s="1">
        <v>0.36899999999999999</v>
      </c>
      <c r="L1587" t="s">
        <v>512</v>
      </c>
      <c r="M1587" t="s">
        <v>1183</v>
      </c>
      <c r="N1587">
        <v>1093</v>
      </c>
      <c r="O1587" t="s">
        <v>485</v>
      </c>
      <c r="P1587" t="s">
        <v>494</v>
      </c>
      <c r="Q1587" s="3">
        <v>9.2999999999999996E-93</v>
      </c>
      <c r="R1587">
        <v>3</v>
      </c>
      <c r="T1587" t="s">
        <v>876</v>
      </c>
      <c r="X1587" t="s">
        <v>265</v>
      </c>
      <c r="Y1587" s="1">
        <v>0.629</v>
      </c>
      <c r="Z1587" t="s">
        <v>480</v>
      </c>
      <c r="AA1587" t="s">
        <v>488</v>
      </c>
      <c r="AB1587" t="s">
        <v>878</v>
      </c>
    </row>
    <row r="1588" spans="1:28" x14ac:dyDescent="0.2">
      <c r="A1588" t="s">
        <v>480</v>
      </c>
      <c r="B1588" t="s">
        <v>589</v>
      </c>
      <c r="C1588">
        <v>16707</v>
      </c>
      <c r="D1588">
        <v>16707</v>
      </c>
      <c r="E1588">
        <v>1</v>
      </c>
      <c r="F1588" t="s">
        <v>481</v>
      </c>
      <c r="I1588" t="s">
        <v>260</v>
      </c>
      <c r="J1588">
        <v>105</v>
      </c>
      <c r="K1588" s="1">
        <v>0.44600000000000001</v>
      </c>
      <c r="L1588" t="s">
        <v>501</v>
      </c>
      <c r="M1588" t="s">
        <v>586</v>
      </c>
      <c r="N1588">
        <v>1077</v>
      </c>
      <c r="O1588" t="s">
        <v>502</v>
      </c>
      <c r="P1588" t="s">
        <v>494</v>
      </c>
      <c r="Q1588" s="3">
        <v>1.9999999999999999E-74</v>
      </c>
      <c r="R1588">
        <v>3</v>
      </c>
      <c r="T1588" t="s">
        <v>876</v>
      </c>
      <c r="X1588" t="s">
        <v>265</v>
      </c>
      <c r="Y1588" s="1">
        <v>0.55400000000000005</v>
      </c>
      <c r="Z1588" t="s">
        <v>503</v>
      </c>
      <c r="AA1588" t="s">
        <v>480</v>
      </c>
      <c r="AB1588" t="s">
        <v>878</v>
      </c>
    </row>
    <row r="1589" spans="1:28" x14ac:dyDescent="0.2">
      <c r="A1589" t="s">
        <v>488</v>
      </c>
      <c r="B1589" t="s">
        <v>589</v>
      </c>
      <c r="C1589">
        <v>16731</v>
      </c>
      <c r="D1589">
        <v>16731</v>
      </c>
      <c r="E1589">
        <v>1</v>
      </c>
      <c r="F1589" t="s">
        <v>481</v>
      </c>
      <c r="I1589" t="s">
        <v>260</v>
      </c>
      <c r="J1589">
        <v>129</v>
      </c>
      <c r="K1589" s="1">
        <v>0.35899999999999999</v>
      </c>
      <c r="L1589" t="s">
        <v>512</v>
      </c>
      <c r="M1589" t="s">
        <v>1331</v>
      </c>
      <c r="N1589">
        <v>1099</v>
      </c>
      <c r="O1589" t="s">
        <v>485</v>
      </c>
      <c r="P1589" t="s">
        <v>494</v>
      </c>
      <c r="Q1589" s="3">
        <v>1.9000000000000001E-15</v>
      </c>
      <c r="R1589">
        <v>3</v>
      </c>
      <c r="T1589" t="s">
        <v>876</v>
      </c>
      <c r="X1589" t="s">
        <v>265</v>
      </c>
      <c r="Y1589" s="1">
        <v>0.64</v>
      </c>
      <c r="Z1589" t="s">
        <v>480</v>
      </c>
      <c r="AA1589" t="s">
        <v>488</v>
      </c>
      <c r="AB1589" t="s">
        <v>878</v>
      </c>
    </row>
    <row r="1590" spans="1:28" x14ac:dyDescent="0.2">
      <c r="A1590" t="s">
        <v>504</v>
      </c>
      <c r="B1590" t="s">
        <v>589</v>
      </c>
      <c r="C1590">
        <v>16740</v>
      </c>
      <c r="D1590">
        <v>16740</v>
      </c>
      <c r="E1590">
        <v>1</v>
      </c>
      <c r="F1590" t="s">
        <v>481</v>
      </c>
      <c r="I1590" t="s">
        <v>260</v>
      </c>
      <c r="J1590">
        <v>138</v>
      </c>
      <c r="K1590" s="1">
        <v>0.45600000000000002</v>
      </c>
      <c r="L1590" t="s">
        <v>505</v>
      </c>
      <c r="M1590" t="s">
        <v>1216</v>
      </c>
      <c r="N1590">
        <v>1108</v>
      </c>
      <c r="O1590" t="s">
        <v>502</v>
      </c>
      <c r="P1590" t="s">
        <v>494</v>
      </c>
      <c r="Q1590" s="3">
        <v>2.2000000000000001E-22</v>
      </c>
      <c r="R1590">
        <v>3</v>
      </c>
      <c r="T1590" t="s">
        <v>876</v>
      </c>
      <c r="X1590" t="s">
        <v>265</v>
      </c>
      <c r="Y1590" s="1">
        <v>0.54300000000000004</v>
      </c>
      <c r="Z1590" t="s">
        <v>488</v>
      </c>
      <c r="AA1590" t="s">
        <v>504</v>
      </c>
      <c r="AB1590" t="s">
        <v>878</v>
      </c>
    </row>
    <row r="1591" spans="1:28" x14ac:dyDescent="0.2">
      <c r="A1591" t="s">
        <v>1482</v>
      </c>
      <c r="B1591" t="s">
        <v>589</v>
      </c>
      <c r="C1591">
        <v>16741</v>
      </c>
      <c r="D1591">
        <v>16743</v>
      </c>
      <c r="E1591">
        <v>2</v>
      </c>
      <c r="F1591" t="s">
        <v>481</v>
      </c>
      <c r="H1591" t="s">
        <v>1180</v>
      </c>
      <c r="I1591" t="s">
        <v>260</v>
      </c>
      <c r="J1591">
        <v>139</v>
      </c>
      <c r="K1591" t="s">
        <v>1483</v>
      </c>
      <c r="L1591" t="s">
        <v>1484</v>
      </c>
      <c r="M1591" t="s">
        <v>1484</v>
      </c>
      <c r="N1591" t="s">
        <v>1485</v>
      </c>
      <c r="O1591" t="s">
        <v>486</v>
      </c>
      <c r="P1591" t="s">
        <v>486</v>
      </c>
      <c r="Q1591" s="3">
        <v>4.2999999999999999E-12</v>
      </c>
      <c r="R1591">
        <v>1</v>
      </c>
      <c r="T1591" t="s">
        <v>876</v>
      </c>
      <c r="X1591" t="s">
        <v>265</v>
      </c>
      <c r="Z1591" t="s">
        <v>1486</v>
      </c>
      <c r="AA1591" t="s">
        <v>1482</v>
      </c>
      <c r="AB1591" t="s">
        <v>878</v>
      </c>
    </row>
    <row r="1592" spans="1:28" x14ac:dyDescent="0.2">
      <c r="A1592" t="s">
        <v>480</v>
      </c>
      <c r="B1592" t="s">
        <v>589</v>
      </c>
      <c r="C1592">
        <v>16821</v>
      </c>
      <c r="D1592">
        <v>16821</v>
      </c>
      <c r="E1592">
        <v>1</v>
      </c>
      <c r="F1592" t="s">
        <v>481</v>
      </c>
      <c r="I1592" t="s">
        <v>260</v>
      </c>
      <c r="J1592">
        <v>219</v>
      </c>
      <c r="K1592" s="1">
        <v>0.81299999999999994</v>
      </c>
      <c r="L1592" t="s">
        <v>483</v>
      </c>
      <c r="M1592" t="s">
        <v>1332</v>
      </c>
      <c r="N1592">
        <v>1022</v>
      </c>
      <c r="O1592" t="s">
        <v>485</v>
      </c>
      <c r="P1592" t="s">
        <v>494</v>
      </c>
      <c r="Q1592">
        <v>0</v>
      </c>
      <c r="R1592">
        <v>3</v>
      </c>
      <c r="T1592" t="s">
        <v>876</v>
      </c>
      <c r="X1592" t="s">
        <v>265</v>
      </c>
      <c r="Y1592" s="1">
        <v>0.186</v>
      </c>
      <c r="Z1592" t="s">
        <v>488</v>
      </c>
      <c r="AA1592" t="s">
        <v>480</v>
      </c>
      <c r="AB1592" t="s">
        <v>878</v>
      </c>
    </row>
    <row r="1593" spans="1:28" x14ac:dyDescent="0.2">
      <c r="A1593" t="s">
        <v>504</v>
      </c>
      <c r="B1593" t="s">
        <v>589</v>
      </c>
      <c r="C1593">
        <v>16827</v>
      </c>
      <c r="D1593">
        <v>16827</v>
      </c>
      <c r="E1593">
        <v>1</v>
      </c>
      <c r="F1593" t="s">
        <v>481</v>
      </c>
      <c r="I1593" t="s">
        <v>260</v>
      </c>
      <c r="J1593">
        <v>225</v>
      </c>
      <c r="K1593" s="1">
        <v>0.36199999999999999</v>
      </c>
      <c r="L1593" t="s">
        <v>505</v>
      </c>
      <c r="M1593" t="s">
        <v>1184</v>
      </c>
      <c r="N1593">
        <v>1016</v>
      </c>
      <c r="O1593" t="s">
        <v>502</v>
      </c>
      <c r="P1593" t="s">
        <v>494</v>
      </c>
      <c r="Q1593">
        <v>0</v>
      </c>
      <c r="R1593">
        <v>3</v>
      </c>
      <c r="T1593" t="s">
        <v>876</v>
      </c>
      <c r="X1593" t="s">
        <v>265</v>
      </c>
      <c r="Y1593" s="1">
        <v>0.63800000000000001</v>
      </c>
      <c r="Z1593" t="s">
        <v>488</v>
      </c>
      <c r="AA1593" t="s">
        <v>504</v>
      </c>
      <c r="AB1593" t="s">
        <v>878</v>
      </c>
    </row>
    <row r="1594" spans="1:28" x14ac:dyDescent="0.2">
      <c r="A1594" t="s">
        <v>503</v>
      </c>
      <c r="B1594" t="s">
        <v>589</v>
      </c>
      <c r="C1594">
        <v>16834</v>
      </c>
      <c r="D1594">
        <v>16834</v>
      </c>
      <c r="E1594">
        <v>1</v>
      </c>
      <c r="F1594" t="s">
        <v>481</v>
      </c>
      <c r="H1594" t="s">
        <v>1306</v>
      </c>
      <c r="I1594" t="s">
        <v>260</v>
      </c>
      <c r="J1594">
        <v>232</v>
      </c>
      <c r="K1594" s="1">
        <v>0.81200000000000006</v>
      </c>
      <c r="L1594" t="s">
        <v>1180</v>
      </c>
      <c r="M1594" t="s">
        <v>1333</v>
      </c>
      <c r="N1594">
        <v>990</v>
      </c>
      <c r="O1594" t="s">
        <v>485</v>
      </c>
      <c r="P1594" t="s">
        <v>486</v>
      </c>
      <c r="Q1594">
        <v>0</v>
      </c>
      <c r="R1594">
        <v>1</v>
      </c>
      <c r="T1594" t="s">
        <v>876</v>
      </c>
      <c r="X1594" t="s">
        <v>265</v>
      </c>
      <c r="Y1594" s="1">
        <v>0.187</v>
      </c>
      <c r="Z1594" t="s">
        <v>504</v>
      </c>
      <c r="AA1594" t="s">
        <v>503</v>
      </c>
      <c r="AB1594" t="s">
        <v>878</v>
      </c>
    </row>
    <row r="1595" spans="1:28" x14ac:dyDescent="0.2">
      <c r="A1595" t="s">
        <v>488</v>
      </c>
      <c r="B1595" t="s">
        <v>589</v>
      </c>
      <c r="C1595">
        <v>16839</v>
      </c>
      <c r="D1595">
        <v>16839</v>
      </c>
      <c r="E1595">
        <v>1</v>
      </c>
      <c r="F1595" t="s">
        <v>481</v>
      </c>
      <c r="I1595" t="s">
        <v>260</v>
      </c>
      <c r="J1595">
        <v>237</v>
      </c>
      <c r="K1595" s="1">
        <v>0.57099999999999995</v>
      </c>
      <c r="L1595" t="s">
        <v>509</v>
      </c>
      <c r="M1595" t="s">
        <v>1185</v>
      </c>
      <c r="N1595">
        <v>977</v>
      </c>
      <c r="O1595" t="s">
        <v>502</v>
      </c>
      <c r="P1595" t="s">
        <v>494</v>
      </c>
      <c r="Q1595">
        <v>0</v>
      </c>
      <c r="R1595">
        <v>3</v>
      </c>
      <c r="T1595" t="s">
        <v>876</v>
      </c>
      <c r="X1595" t="s">
        <v>265</v>
      </c>
      <c r="Y1595" s="1">
        <v>0.42499999999999999</v>
      </c>
      <c r="Z1595" t="s">
        <v>504</v>
      </c>
      <c r="AA1595" t="s">
        <v>488</v>
      </c>
      <c r="AB1595" t="s">
        <v>878</v>
      </c>
    </row>
    <row r="1596" spans="1:28" x14ac:dyDescent="0.2">
      <c r="A1596" t="s">
        <v>503</v>
      </c>
      <c r="B1596" t="s">
        <v>589</v>
      </c>
      <c r="C1596">
        <v>16896</v>
      </c>
      <c r="D1596">
        <v>16896</v>
      </c>
      <c r="E1596">
        <v>1</v>
      </c>
      <c r="F1596" t="s">
        <v>481</v>
      </c>
      <c r="I1596" t="s">
        <v>260</v>
      </c>
      <c r="J1596">
        <v>294</v>
      </c>
      <c r="K1596" s="1">
        <v>0.65300000000000002</v>
      </c>
      <c r="L1596" t="s">
        <v>528</v>
      </c>
      <c r="M1596" t="s">
        <v>1334</v>
      </c>
      <c r="N1596">
        <v>795</v>
      </c>
      <c r="O1596" t="s">
        <v>485</v>
      </c>
      <c r="P1596" t="s">
        <v>494</v>
      </c>
      <c r="Q1596">
        <v>0</v>
      </c>
      <c r="R1596">
        <v>3</v>
      </c>
      <c r="T1596" t="s">
        <v>876</v>
      </c>
      <c r="X1596" t="s">
        <v>265</v>
      </c>
      <c r="Y1596" s="1">
        <v>0.34599999999999997</v>
      </c>
      <c r="Z1596" t="s">
        <v>488</v>
      </c>
      <c r="AA1596" t="s">
        <v>503</v>
      </c>
      <c r="AB1596" t="s">
        <v>878</v>
      </c>
    </row>
    <row r="1597" spans="1:28" x14ac:dyDescent="0.2">
      <c r="A1597" t="s">
        <v>480</v>
      </c>
      <c r="B1597" t="s">
        <v>589</v>
      </c>
      <c r="C1597">
        <v>16914</v>
      </c>
      <c r="D1597">
        <v>16914</v>
      </c>
      <c r="E1597">
        <v>1</v>
      </c>
      <c r="F1597" t="s">
        <v>481</v>
      </c>
      <c r="I1597" t="s">
        <v>260</v>
      </c>
      <c r="J1597">
        <v>312</v>
      </c>
      <c r="K1597" s="1">
        <v>0.65</v>
      </c>
      <c r="L1597" t="s">
        <v>501</v>
      </c>
      <c r="M1597" t="s">
        <v>586</v>
      </c>
      <c r="N1597">
        <v>722</v>
      </c>
      <c r="O1597" t="s">
        <v>502</v>
      </c>
      <c r="P1597" t="s">
        <v>494</v>
      </c>
      <c r="Q1597" s="3" t="s">
        <v>1487</v>
      </c>
      <c r="R1597">
        <v>3</v>
      </c>
      <c r="T1597" t="s">
        <v>876</v>
      </c>
      <c r="X1597" t="s">
        <v>265</v>
      </c>
      <c r="Y1597" s="1">
        <v>0.24399999999999999</v>
      </c>
      <c r="Z1597" t="s">
        <v>503</v>
      </c>
      <c r="AA1597" t="s">
        <v>480</v>
      </c>
      <c r="AB1597" t="s">
        <v>878</v>
      </c>
    </row>
    <row r="1598" spans="1:28" x14ac:dyDescent="0.2">
      <c r="A1598" t="s">
        <v>503</v>
      </c>
      <c r="B1598" t="s">
        <v>589</v>
      </c>
      <c r="C1598">
        <v>16932</v>
      </c>
      <c r="D1598">
        <v>16932</v>
      </c>
      <c r="E1598">
        <v>1</v>
      </c>
      <c r="F1598" t="s">
        <v>481</v>
      </c>
      <c r="I1598" t="s">
        <v>260</v>
      </c>
      <c r="J1598">
        <v>330</v>
      </c>
      <c r="K1598" s="1">
        <v>0.57399999999999995</v>
      </c>
      <c r="L1598" t="s">
        <v>511</v>
      </c>
      <c r="M1598" t="s">
        <v>1233</v>
      </c>
      <c r="N1598">
        <v>735</v>
      </c>
      <c r="O1598" t="s">
        <v>502</v>
      </c>
      <c r="P1598" t="s">
        <v>494</v>
      </c>
      <c r="Q1598" s="3">
        <v>8.4000000000000001E-221</v>
      </c>
      <c r="R1598">
        <v>3</v>
      </c>
      <c r="T1598" t="s">
        <v>876</v>
      </c>
      <c r="X1598" t="s">
        <v>265</v>
      </c>
      <c r="Y1598" s="1">
        <v>0.42299999999999999</v>
      </c>
      <c r="Z1598" t="s">
        <v>480</v>
      </c>
      <c r="AA1598" t="s">
        <v>503</v>
      </c>
      <c r="AB1598" t="s">
        <v>878</v>
      </c>
    </row>
    <row r="1599" spans="1:28" x14ac:dyDescent="0.2">
      <c r="A1599" t="s">
        <v>503</v>
      </c>
      <c r="B1599" t="s">
        <v>589</v>
      </c>
      <c r="C1599">
        <v>16933</v>
      </c>
      <c r="D1599">
        <v>16933</v>
      </c>
      <c r="E1599">
        <v>1</v>
      </c>
      <c r="F1599" t="s">
        <v>481</v>
      </c>
      <c r="H1599" t="s">
        <v>1186</v>
      </c>
      <c r="I1599" t="s">
        <v>260</v>
      </c>
      <c r="J1599">
        <v>331</v>
      </c>
      <c r="K1599" s="1">
        <v>0.34399999999999997</v>
      </c>
      <c r="L1599" t="s">
        <v>511</v>
      </c>
      <c r="M1599" t="s">
        <v>1187</v>
      </c>
      <c r="N1599">
        <v>736</v>
      </c>
      <c r="O1599" t="s">
        <v>502</v>
      </c>
      <c r="P1599" t="s">
        <v>486</v>
      </c>
      <c r="Q1599" s="3">
        <v>7.2999999999999997E-231</v>
      </c>
      <c r="R1599">
        <v>1</v>
      </c>
      <c r="T1599" t="s">
        <v>876</v>
      </c>
      <c r="X1599" t="s">
        <v>265</v>
      </c>
      <c r="Y1599" s="1">
        <v>0.65600000000000003</v>
      </c>
      <c r="Z1599" t="s">
        <v>480</v>
      </c>
      <c r="AA1599" t="s">
        <v>503</v>
      </c>
      <c r="AB1599" t="s">
        <v>878</v>
      </c>
    </row>
    <row r="1600" spans="1:28" x14ac:dyDescent="0.2">
      <c r="A1600" t="s">
        <v>480</v>
      </c>
      <c r="B1600" t="s">
        <v>589</v>
      </c>
      <c r="C1600">
        <v>16953</v>
      </c>
      <c r="D1600">
        <v>16953</v>
      </c>
      <c r="E1600">
        <v>1</v>
      </c>
      <c r="F1600" t="s">
        <v>481</v>
      </c>
      <c r="I1600" t="s">
        <v>260</v>
      </c>
      <c r="J1600">
        <v>351</v>
      </c>
      <c r="K1600" s="1">
        <v>0.28899999999999998</v>
      </c>
      <c r="L1600" t="s">
        <v>501</v>
      </c>
      <c r="M1600" t="s">
        <v>1188</v>
      </c>
      <c r="N1600">
        <v>671</v>
      </c>
      <c r="O1600" t="s">
        <v>502</v>
      </c>
      <c r="P1600" t="s">
        <v>494</v>
      </c>
      <c r="Q1600" s="3">
        <v>1.4E-124</v>
      </c>
      <c r="R1600">
        <v>3</v>
      </c>
      <c r="T1600" t="s">
        <v>876</v>
      </c>
      <c r="X1600" t="s">
        <v>265</v>
      </c>
      <c r="Y1600" s="1">
        <v>0.71099999999999997</v>
      </c>
      <c r="Z1600" t="s">
        <v>503</v>
      </c>
      <c r="AA1600" t="s">
        <v>480</v>
      </c>
      <c r="AB1600" t="s">
        <v>878</v>
      </c>
    </row>
    <row r="1601" spans="1:28" x14ac:dyDescent="0.2">
      <c r="A1601" t="s">
        <v>503</v>
      </c>
      <c r="B1601" t="s">
        <v>589</v>
      </c>
      <c r="C1601">
        <v>16971</v>
      </c>
      <c r="D1601">
        <v>16971</v>
      </c>
      <c r="E1601">
        <v>1</v>
      </c>
      <c r="F1601" t="s">
        <v>481</v>
      </c>
      <c r="I1601" t="s">
        <v>260</v>
      </c>
      <c r="J1601">
        <v>369</v>
      </c>
      <c r="K1601" s="1">
        <v>0.22700000000000001</v>
      </c>
      <c r="L1601" t="s">
        <v>511</v>
      </c>
      <c r="M1601" t="s">
        <v>1189</v>
      </c>
      <c r="N1601">
        <v>633</v>
      </c>
      <c r="O1601" t="s">
        <v>502</v>
      </c>
      <c r="P1601" t="s">
        <v>494</v>
      </c>
      <c r="Q1601" s="3">
        <v>8.9999999999999997E-53</v>
      </c>
      <c r="R1601">
        <v>3</v>
      </c>
      <c r="T1601" t="s">
        <v>876</v>
      </c>
      <c r="X1601" t="s">
        <v>265</v>
      </c>
      <c r="Y1601" s="1">
        <v>0.77100000000000002</v>
      </c>
      <c r="Z1601" t="s">
        <v>480</v>
      </c>
      <c r="AA1601" t="s">
        <v>503</v>
      </c>
      <c r="AB1601" t="s">
        <v>878</v>
      </c>
    </row>
    <row r="1602" spans="1:28" x14ac:dyDescent="0.2">
      <c r="A1602" t="s">
        <v>488</v>
      </c>
      <c r="B1602" t="s">
        <v>589</v>
      </c>
      <c r="C1602">
        <v>16974</v>
      </c>
      <c r="D1602">
        <v>16974</v>
      </c>
      <c r="E1602">
        <v>1</v>
      </c>
      <c r="F1602" t="s">
        <v>481</v>
      </c>
      <c r="I1602" t="s">
        <v>260</v>
      </c>
      <c r="J1602">
        <v>372</v>
      </c>
      <c r="K1602" s="1">
        <v>0.218</v>
      </c>
      <c r="L1602" t="s">
        <v>1155</v>
      </c>
      <c r="M1602" t="s">
        <v>1190</v>
      </c>
      <c r="N1602">
        <v>632</v>
      </c>
      <c r="O1602" t="s">
        <v>485</v>
      </c>
      <c r="P1602" t="s">
        <v>494</v>
      </c>
      <c r="Q1602" s="3">
        <v>1.9999999999999999E-48</v>
      </c>
      <c r="R1602">
        <v>3</v>
      </c>
      <c r="T1602" t="s">
        <v>876</v>
      </c>
      <c r="X1602" t="s">
        <v>265</v>
      </c>
      <c r="Y1602" s="1">
        <v>0.78</v>
      </c>
      <c r="Z1602" t="s">
        <v>503</v>
      </c>
      <c r="AA1602" t="s">
        <v>488</v>
      </c>
      <c r="AB1602" t="s">
        <v>878</v>
      </c>
    </row>
    <row r="1603" spans="1:28" x14ac:dyDescent="0.2">
      <c r="A1603" t="s">
        <v>503</v>
      </c>
      <c r="B1603" t="s">
        <v>589</v>
      </c>
      <c r="C1603">
        <v>16977</v>
      </c>
      <c r="D1603">
        <v>16977</v>
      </c>
      <c r="E1603">
        <v>1</v>
      </c>
      <c r="F1603" t="s">
        <v>481</v>
      </c>
      <c r="I1603" t="s">
        <v>260</v>
      </c>
      <c r="J1603">
        <v>375</v>
      </c>
      <c r="K1603" s="1">
        <v>0.21299999999999999</v>
      </c>
      <c r="L1603" t="s">
        <v>511</v>
      </c>
      <c r="M1603" t="s">
        <v>1165</v>
      </c>
      <c r="N1603">
        <v>644</v>
      </c>
      <c r="O1603" t="s">
        <v>502</v>
      </c>
      <c r="P1603" t="s">
        <v>494</v>
      </c>
      <c r="Q1603" s="3">
        <v>1E-46</v>
      </c>
      <c r="R1603">
        <v>3</v>
      </c>
      <c r="T1603" t="s">
        <v>876</v>
      </c>
      <c r="X1603" t="s">
        <v>265</v>
      </c>
      <c r="Y1603" s="1">
        <v>0.78600000000000003</v>
      </c>
      <c r="Z1603" t="s">
        <v>480</v>
      </c>
      <c r="AA1603" t="s">
        <v>503</v>
      </c>
      <c r="AB1603" t="s">
        <v>878</v>
      </c>
    </row>
    <row r="1604" spans="1:28" x14ac:dyDescent="0.2">
      <c r="A1604" t="s">
        <v>488</v>
      </c>
      <c r="B1604" t="s">
        <v>589</v>
      </c>
      <c r="C1604">
        <v>16980</v>
      </c>
      <c r="D1604">
        <v>16980</v>
      </c>
      <c r="E1604">
        <v>1</v>
      </c>
      <c r="F1604" t="s">
        <v>481</v>
      </c>
      <c r="I1604" t="s">
        <v>260</v>
      </c>
      <c r="J1604">
        <v>378</v>
      </c>
      <c r="K1604" s="1">
        <v>0.434</v>
      </c>
      <c r="L1604" t="s">
        <v>509</v>
      </c>
      <c r="M1604" t="s">
        <v>1191</v>
      </c>
      <c r="N1604">
        <v>645</v>
      </c>
      <c r="O1604" t="s">
        <v>502</v>
      </c>
      <c r="P1604" t="s">
        <v>494</v>
      </c>
      <c r="Q1604" s="3">
        <v>1.3E-41</v>
      </c>
      <c r="R1604">
        <v>3</v>
      </c>
      <c r="T1604" t="s">
        <v>876</v>
      </c>
      <c r="X1604" t="s">
        <v>265</v>
      </c>
      <c r="Y1604" s="1">
        <v>0.56599999999999995</v>
      </c>
      <c r="Z1604" t="s">
        <v>504</v>
      </c>
      <c r="AA1604" t="s">
        <v>488</v>
      </c>
      <c r="AB1604" t="s">
        <v>878</v>
      </c>
    </row>
    <row r="1605" spans="1:28" x14ac:dyDescent="0.2">
      <c r="A1605" t="s">
        <v>488</v>
      </c>
      <c r="B1605" t="s">
        <v>589</v>
      </c>
      <c r="C1605">
        <v>16995</v>
      </c>
      <c r="D1605">
        <v>16995</v>
      </c>
      <c r="E1605">
        <v>1</v>
      </c>
      <c r="F1605" t="s">
        <v>481</v>
      </c>
      <c r="I1605" t="s">
        <v>260</v>
      </c>
      <c r="J1605">
        <v>393</v>
      </c>
      <c r="K1605" s="1">
        <v>0.67900000000000005</v>
      </c>
      <c r="L1605" t="s">
        <v>509</v>
      </c>
      <c r="M1605" t="s">
        <v>1192</v>
      </c>
      <c r="N1605">
        <v>624</v>
      </c>
      <c r="O1605" t="s">
        <v>502</v>
      </c>
      <c r="P1605" t="s">
        <v>494</v>
      </c>
      <c r="Q1605" s="3">
        <v>1.5E-19</v>
      </c>
      <c r="R1605">
        <v>3</v>
      </c>
      <c r="T1605" t="s">
        <v>876</v>
      </c>
      <c r="X1605" t="s">
        <v>265</v>
      </c>
      <c r="Y1605" s="1">
        <v>0.31900000000000001</v>
      </c>
      <c r="Z1605" t="s">
        <v>504</v>
      </c>
      <c r="AA1605" t="s">
        <v>488</v>
      </c>
      <c r="AB1605" t="s">
        <v>878</v>
      </c>
    </row>
    <row r="1606" spans="1:28" x14ac:dyDescent="0.2">
      <c r="A1606" t="s">
        <v>503</v>
      </c>
      <c r="B1606" t="s">
        <v>589</v>
      </c>
      <c r="C1606">
        <v>31328</v>
      </c>
      <c r="D1606">
        <v>31328</v>
      </c>
      <c r="E1606">
        <v>1</v>
      </c>
      <c r="F1606" t="s">
        <v>481</v>
      </c>
      <c r="K1606" s="1">
        <v>0.20699999999999999</v>
      </c>
      <c r="L1606" t="s">
        <v>1180</v>
      </c>
      <c r="N1606">
        <v>411</v>
      </c>
      <c r="O1606" t="s">
        <v>485</v>
      </c>
      <c r="Q1606" s="3">
        <v>9.6999999999999997E-36</v>
      </c>
      <c r="Y1606" s="1">
        <v>0.73199999999999998</v>
      </c>
      <c r="Z1606" t="s">
        <v>504</v>
      </c>
      <c r="AA1606" t="s">
        <v>503</v>
      </c>
    </row>
    <row r="1607" spans="1:28" x14ac:dyDescent="0.2">
      <c r="A1607" t="s">
        <v>503</v>
      </c>
      <c r="B1607" t="s">
        <v>589</v>
      </c>
      <c r="C1607">
        <v>31378</v>
      </c>
      <c r="D1607">
        <v>31378</v>
      </c>
      <c r="E1607">
        <v>1</v>
      </c>
      <c r="F1607" t="s">
        <v>481</v>
      </c>
      <c r="K1607" s="1">
        <v>0.68700000000000006</v>
      </c>
      <c r="L1607" t="s">
        <v>1180</v>
      </c>
      <c r="N1607">
        <v>787</v>
      </c>
      <c r="O1607" t="s">
        <v>485</v>
      </c>
      <c r="Q1607">
        <v>0</v>
      </c>
      <c r="Y1607" s="1">
        <v>0.309</v>
      </c>
      <c r="Z1607" t="s">
        <v>504</v>
      </c>
      <c r="AA1607" t="s">
        <v>503</v>
      </c>
    </row>
    <row r="1608" spans="1:28" x14ac:dyDescent="0.2">
      <c r="A1608" t="s">
        <v>480</v>
      </c>
      <c r="B1608" t="s">
        <v>589</v>
      </c>
      <c r="C1608">
        <v>31386</v>
      </c>
      <c r="D1608">
        <v>31386</v>
      </c>
      <c r="E1608">
        <v>1</v>
      </c>
      <c r="F1608" t="s">
        <v>481</v>
      </c>
      <c r="K1608" s="1">
        <v>0.46600000000000003</v>
      </c>
      <c r="L1608" t="s">
        <v>483</v>
      </c>
      <c r="N1608">
        <v>834</v>
      </c>
      <c r="O1608" t="s">
        <v>485</v>
      </c>
      <c r="Q1608">
        <v>0</v>
      </c>
      <c r="Y1608" s="1">
        <v>0.53400000000000003</v>
      </c>
      <c r="Z1608" t="s">
        <v>488</v>
      </c>
      <c r="AA1608" t="s">
        <v>480</v>
      </c>
    </row>
    <row r="1609" spans="1:28" x14ac:dyDescent="0.2">
      <c r="A1609" t="s">
        <v>488</v>
      </c>
      <c r="B1609" t="s">
        <v>589</v>
      </c>
      <c r="C1609">
        <v>31417</v>
      </c>
      <c r="D1609">
        <v>31417</v>
      </c>
      <c r="E1609">
        <v>1</v>
      </c>
      <c r="F1609" t="s">
        <v>481</v>
      </c>
      <c r="I1609" t="s">
        <v>234</v>
      </c>
      <c r="J1609">
        <v>21</v>
      </c>
      <c r="K1609" s="1">
        <v>0.76200000000000001</v>
      </c>
      <c r="L1609" t="s">
        <v>509</v>
      </c>
      <c r="M1609" t="s">
        <v>1193</v>
      </c>
      <c r="N1609">
        <v>1039</v>
      </c>
      <c r="O1609" t="s">
        <v>502</v>
      </c>
      <c r="P1609" t="s">
        <v>494</v>
      </c>
      <c r="Q1609">
        <v>0</v>
      </c>
      <c r="R1609">
        <v>3</v>
      </c>
      <c r="T1609" t="s">
        <v>784</v>
      </c>
      <c r="X1609" t="s">
        <v>237</v>
      </c>
      <c r="Y1609" s="1">
        <v>0.23499999999999999</v>
      </c>
      <c r="Z1609" t="s">
        <v>504</v>
      </c>
      <c r="AA1609" t="s">
        <v>488</v>
      </c>
      <c r="AB1609" t="s">
        <v>786</v>
      </c>
    </row>
    <row r="1610" spans="1:28" x14ac:dyDescent="0.2">
      <c r="A1610" t="s">
        <v>503</v>
      </c>
      <c r="B1610" t="s">
        <v>589</v>
      </c>
      <c r="C1610">
        <v>31454</v>
      </c>
      <c r="D1610">
        <v>31454</v>
      </c>
      <c r="E1610">
        <v>1</v>
      </c>
      <c r="F1610" t="s">
        <v>481</v>
      </c>
      <c r="I1610" t="s">
        <v>234</v>
      </c>
      <c r="J1610">
        <v>58</v>
      </c>
      <c r="K1610" s="1">
        <v>0.25900000000000001</v>
      </c>
      <c r="L1610" t="s">
        <v>511</v>
      </c>
      <c r="M1610" t="s">
        <v>1226</v>
      </c>
      <c r="N1610">
        <v>1268</v>
      </c>
      <c r="O1610" t="s">
        <v>502</v>
      </c>
      <c r="P1610" t="s">
        <v>494</v>
      </c>
      <c r="Q1610">
        <v>0</v>
      </c>
      <c r="R1610">
        <v>1</v>
      </c>
      <c r="T1610" t="s">
        <v>784</v>
      </c>
      <c r="X1610" t="s">
        <v>237</v>
      </c>
      <c r="Y1610" s="1">
        <v>0.73899999999999999</v>
      </c>
      <c r="Z1610" t="s">
        <v>480</v>
      </c>
      <c r="AA1610" t="s">
        <v>503</v>
      </c>
      <c r="AB1610" t="s">
        <v>786</v>
      </c>
    </row>
    <row r="1611" spans="1:28" x14ac:dyDescent="0.2">
      <c r="A1611" t="s">
        <v>503</v>
      </c>
      <c r="B1611" t="s">
        <v>589</v>
      </c>
      <c r="C1611">
        <v>31473</v>
      </c>
      <c r="D1611">
        <v>31473</v>
      </c>
      <c r="E1611">
        <v>1</v>
      </c>
      <c r="F1611" t="s">
        <v>481</v>
      </c>
      <c r="H1611" t="s">
        <v>1194</v>
      </c>
      <c r="I1611" t="s">
        <v>234</v>
      </c>
      <c r="J1611">
        <v>77</v>
      </c>
      <c r="K1611" s="1">
        <v>0.26600000000000001</v>
      </c>
      <c r="L1611" t="s">
        <v>511</v>
      </c>
      <c r="M1611" t="s">
        <v>1195</v>
      </c>
      <c r="N1611">
        <v>1307</v>
      </c>
      <c r="O1611" t="s">
        <v>502</v>
      </c>
      <c r="P1611" t="s">
        <v>486</v>
      </c>
      <c r="Q1611">
        <v>0</v>
      </c>
      <c r="R1611">
        <v>2</v>
      </c>
      <c r="T1611" t="s">
        <v>784</v>
      </c>
      <c r="X1611" t="s">
        <v>237</v>
      </c>
      <c r="Y1611" s="1">
        <v>0.73299999999999998</v>
      </c>
      <c r="Z1611" t="s">
        <v>480</v>
      </c>
      <c r="AA1611" t="s">
        <v>503</v>
      </c>
      <c r="AB1611" t="s">
        <v>786</v>
      </c>
    </row>
    <row r="1612" spans="1:28" x14ac:dyDescent="0.2">
      <c r="A1612" t="s">
        <v>488</v>
      </c>
      <c r="B1612" t="s">
        <v>589</v>
      </c>
      <c r="C1612">
        <v>31500</v>
      </c>
      <c r="D1612">
        <v>31500</v>
      </c>
      <c r="E1612">
        <v>1</v>
      </c>
      <c r="F1612" t="s">
        <v>481</v>
      </c>
      <c r="H1612" t="s">
        <v>554</v>
      </c>
      <c r="I1612" t="s">
        <v>234</v>
      </c>
      <c r="J1612">
        <v>104</v>
      </c>
      <c r="K1612" s="1">
        <v>0.30299999999999999</v>
      </c>
      <c r="L1612" t="s">
        <v>509</v>
      </c>
      <c r="M1612" t="s">
        <v>1196</v>
      </c>
      <c r="N1612">
        <v>1358</v>
      </c>
      <c r="O1612" t="s">
        <v>502</v>
      </c>
      <c r="P1612" t="s">
        <v>486</v>
      </c>
      <c r="Q1612">
        <v>0</v>
      </c>
      <c r="R1612">
        <v>2</v>
      </c>
      <c r="T1612" t="s">
        <v>784</v>
      </c>
      <c r="X1612" t="s">
        <v>237</v>
      </c>
      <c r="Y1612" s="1">
        <v>0.69699999999999995</v>
      </c>
      <c r="Z1612" t="s">
        <v>504</v>
      </c>
      <c r="AA1612" t="s">
        <v>488</v>
      </c>
      <c r="AB1612" t="s">
        <v>786</v>
      </c>
    </row>
    <row r="1613" spans="1:28" x14ac:dyDescent="0.2">
      <c r="A1613" t="s">
        <v>504</v>
      </c>
      <c r="B1613" t="s">
        <v>589</v>
      </c>
      <c r="C1613">
        <v>31519</v>
      </c>
      <c r="D1613">
        <v>31519</v>
      </c>
      <c r="E1613">
        <v>1</v>
      </c>
      <c r="F1613" t="s">
        <v>481</v>
      </c>
      <c r="H1613" t="s">
        <v>1336</v>
      </c>
      <c r="I1613" t="s">
        <v>234</v>
      </c>
      <c r="J1613">
        <v>123</v>
      </c>
      <c r="K1613" s="1">
        <v>0.82199999999999995</v>
      </c>
      <c r="L1613" t="s">
        <v>505</v>
      </c>
      <c r="M1613" t="s">
        <v>1337</v>
      </c>
      <c r="N1613">
        <v>1413</v>
      </c>
      <c r="O1613" t="s">
        <v>502</v>
      </c>
      <c r="P1613" t="s">
        <v>486</v>
      </c>
      <c r="Q1613">
        <v>0</v>
      </c>
      <c r="R1613">
        <v>3</v>
      </c>
      <c r="T1613" t="s">
        <v>784</v>
      </c>
      <c r="X1613" t="s">
        <v>237</v>
      </c>
      <c r="Y1613" s="1">
        <v>0.17599999999999999</v>
      </c>
      <c r="Z1613" t="s">
        <v>488</v>
      </c>
      <c r="AA1613" t="s">
        <v>504</v>
      </c>
      <c r="AB1613" t="s">
        <v>786</v>
      </c>
    </row>
    <row r="1614" spans="1:28" x14ac:dyDescent="0.2">
      <c r="A1614" t="s">
        <v>480</v>
      </c>
      <c r="B1614" t="s">
        <v>589</v>
      </c>
      <c r="C1614">
        <v>31544</v>
      </c>
      <c r="D1614">
        <v>31544</v>
      </c>
      <c r="E1614">
        <v>1</v>
      </c>
      <c r="F1614" t="s">
        <v>481</v>
      </c>
      <c r="I1614" t="s">
        <v>234</v>
      </c>
      <c r="J1614">
        <v>148</v>
      </c>
      <c r="K1614" s="1">
        <v>0.224</v>
      </c>
      <c r="L1614" t="s">
        <v>501</v>
      </c>
      <c r="M1614" t="s">
        <v>1338</v>
      </c>
      <c r="N1614">
        <v>1498</v>
      </c>
      <c r="O1614" t="s">
        <v>502</v>
      </c>
      <c r="P1614" t="s">
        <v>494</v>
      </c>
      <c r="Q1614">
        <v>0</v>
      </c>
      <c r="R1614">
        <v>1</v>
      </c>
      <c r="T1614" t="s">
        <v>784</v>
      </c>
      <c r="X1614" t="s">
        <v>237</v>
      </c>
      <c r="Y1614" s="1">
        <v>0.77400000000000002</v>
      </c>
      <c r="Z1614" t="s">
        <v>503</v>
      </c>
      <c r="AA1614" t="s">
        <v>480</v>
      </c>
      <c r="AB1614" t="s">
        <v>786</v>
      </c>
    </row>
    <row r="1615" spans="1:28" x14ac:dyDescent="0.2">
      <c r="A1615" t="s">
        <v>503</v>
      </c>
      <c r="B1615" t="s">
        <v>589</v>
      </c>
      <c r="C1615">
        <v>31600</v>
      </c>
      <c r="D1615">
        <v>31600</v>
      </c>
      <c r="E1615">
        <v>1</v>
      </c>
      <c r="F1615" t="s">
        <v>481</v>
      </c>
      <c r="I1615" t="s">
        <v>234</v>
      </c>
      <c r="J1615">
        <v>204</v>
      </c>
      <c r="K1615" s="1">
        <v>0.47199999999999998</v>
      </c>
      <c r="L1615" t="s">
        <v>511</v>
      </c>
      <c r="M1615" t="s">
        <v>1225</v>
      </c>
      <c r="N1615">
        <v>1531</v>
      </c>
      <c r="O1615" t="s">
        <v>502</v>
      </c>
      <c r="P1615" t="s">
        <v>494</v>
      </c>
      <c r="Q1615">
        <v>0</v>
      </c>
      <c r="R1615">
        <v>3</v>
      </c>
      <c r="T1615" t="s">
        <v>784</v>
      </c>
      <c r="X1615" t="s">
        <v>237</v>
      </c>
      <c r="Y1615" s="1">
        <v>0.52700000000000002</v>
      </c>
      <c r="Z1615" t="s">
        <v>480</v>
      </c>
      <c r="AA1615" t="s">
        <v>503</v>
      </c>
      <c r="AB1615" t="s">
        <v>786</v>
      </c>
    </row>
    <row r="1616" spans="1:28" x14ac:dyDescent="0.2">
      <c r="A1616" t="s">
        <v>480</v>
      </c>
      <c r="B1616" t="s">
        <v>589</v>
      </c>
      <c r="C1616">
        <v>31622</v>
      </c>
      <c r="D1616">
        <v>31622</v>
      </c>
      <c r="E1616">
        <v>1</v>
      </c>
      <c r="F1616" t="s">
        <v>481</v>
      </c>
      <c r="I1616" t="s">
        <v>234</v>
      </c>
      <c r="J1616">
        <v>226</v>
      </c>
      <c r="K1616" s="1">
        <v>0.33600000000000002</v>
      </c>
      <c r="L1616" t="s">
        <v>501</v>
      </c>
      <c r="M1616" t="s">
        <v>1338</v>
      </c>
      <c r="N1616">
        <v>1488</v>
      </c>
      <c r="O1616" t="s">
        <v>502</v>
      </c>
      <c r="P1616" t="s">
        <v>494</v>
      </c>
      <c r="Q1616">
        <v>0</v>
      </c>
      <c r="R1616">
        <v>1</v>
      </c>
      <c r="T1616" t="s">
        <v>784</v>
      </c>
      <c r="X1616" t="s">
        <v>237</v>
      </c>
      <c r="Y1616" s="1">
        <v>0.66300000000000003</v>
      </c>
      <c r="Z1616" t="s">
        <v>503</v>
      </c>
      <c r="AA1616" t="s">
        <v>480</v>
      </c>
      <c r="AB1616" t="s">
        <v>786</v>
      </c>
    </row>
    <row r="1617" spans="1:28" x14ac:dyDescent="0.2">
      <c r="A1617" t="s">
        <v>488</v>
      </c>
      <c r="B1617" t="s">
        <v>589</v>
      </c>
      <c r="C1617">
        <v>31634</v>
      </c>
      <c r="D1617">
        <v>31634</v>
      </c>
      <c r="E1617">
        <v>1</v>
      </c>
      <c r="F1617" t="s">
        <v>481</v>
      </c>
      <c r="H1617" t="s">
        <v>1488</v>
      </c>
      <c r="I1617" t="s">
        <v>234</v>
      </c>
      <c r="J1617">
        <v>238</v>
      </c>
      <c r="K1617" s="1">
        <v>0.83699999999999997</v>
      </c>
      <c r="L1617" t="s">
        <v>509</v>
      </c>
      <c r="M1617" t="s">
        <v>1489</v>
      </c>
      <c r="N1617">
        <v>1476</v>
      </c>
      <c r="O1617" t="s">
        <v>502</v>
      </c>
      <c r="P1617" t="s">
        <v>486</v>
      </c>
      <c r="Q1617">
        <v>0</v>
      </c>
      <c r="R1617">
        <v>1</v>
      </c>
      <c r="T1617" t="s">
        <v>784</v>
      </c>
      <c r="X1617" t="s">
        <v>237</v>
      </c>
      <c r="Y1617" s="1">
        <v>0.16</v>
      </c>
      <c r="Z1617" t="s">
        <v>504</v>
      </c>
      <c r="AA1617" t="s">
        <v>488</v>
      </c>
      <c r="AB1617" t="s">
        <v>786</v>
      </c>
    </row>
    <row r="1618" spans="1:28" x14ac:dyDescent="0.2">
      <c r="A1618" t="s">
        <v>503</v>
      </c>
      <c r="B1618" t="s">
        <v>589</v>
      </c>
      <c r="C1618">
        <v>31728</v>
      </c>
      <c r="D1618">
        <v>31728</v>
      </c>
      <c r="E1618">
        <v>1</v>
      </c>
      <c r="F1618" t="s">
        <v>481</v>
      </c>
      <c r="H1618" t="s">
        <v>1264</v>
      </c>
      <c r="I1618" t="s">
        <v>234</v>
      </c>
      <c r="J1618">
        <v>332</v>
      </c>
      <c r="K1618" s="1">
        <v>0.371</v>
      </c>
      <c r="L1618" t="s">
        <v>511</v>
      </c>
      <c r="M1618" t="s">
        <v>1341</v>
      </c>
      <c r="N1618">
        <v>1450</v>
      </c>
      <c r="O1618" t="s">
        <v>502</v>
      </c>
      <c r="P1618" t="s">
        <v>486</v>
      </c>
      <c r="Q1618">
        <v>0</v>
      </c>
      <c r="R1618">
        <v>2</v>
      </c>
      <c r="T1618" t="s">
        <v>784</v>
      </c>
      <c r="X1618" t="s">
        <v>237</v>
      </c>
      <c r="Y1618" s="1">
        <v>0.628</v>
      </c>
      <c r="Z1618" t="s">
        <v>480</v>
      </c>
      <c r="AA1618" t="s">
        <v>503</v>
      </c>
      <c r="AB1618" t="s">
        <v>786</v>
      </c>
    </row>
    <row r="1619" spans="1:28" x14ac:dyDescent="0.2">
      <c r="A1619" t="s">
        <v>503</v>
      </c>
      <c r="B1619" t="s">
        <v>589</v>
      </c>
      <c r="C1619">
        <v>31801</v>
      </c>
      <c r="D1619">
        <v>31801</v>
      </c>
      <c r="E1619">
        <v>1</v>
      </c>
      <c r="F1619" t="s">
        <v>481</v>
      </c>
      <c r="I1619" t="s">
        <v>234</v>
      </c>
      <c r="J1619">
        <v>405</v>
      </c>
      <c r="K1619" s="1">
        <v>0.22</v>
      </c>
      <c r="L1619" t="s">
        <v>511</v>
      </c>
      <c r="M1619" t="s">
        <v>1189</v>
      </c>
      <c r="N1619">
        <v>1560</v>
      </c>
      <c r="O1619" t="s">
        <v>502</v>
      </c>
      <c r="P1619" t="s">
        <v>494</v>
      </c>
      <c r="Q1619">
        <v>0</v>
      </c>
      <c r="R1619">
        <v>3</v>
      </c>
      <c r="T1619" t="s">
        <v>784</v>
      </c>
      <c r="X1619" t="s">
        <v>237</v>
      </c>
      <c r="Y1619" s="1">
        <v>0.77800000000000002</v>
      </c>
      <c r="Z1619" t="s">
        <v>480</v>
      </c>
      <c r="AA1619" t="s">
        <v>503</v>
      </c>
      <c r="AB1619" t="s">
        <v>786</v>
      </c>
    </row>
    <row r="1620" spans="1:28" x14ac:dyDescent="0.2">
      <c r="A1620" t="s">
        <v>488</v>
      </c>
      <c r="B1620" t="s">
        <v>589</v>
      </c>
      <c r="C1620">
        <v>31819</v>
      </c>
      <c r="D1620">
        <v>31819</v>
      </c>
      <c r="E1620">
        <v>1</v>
      </c>
      <c r="F1620" t="s">
        <v>481</v>
      </c>
      <c r="I1620" t="s">
        <v>234</v>
      </c>
      <c r="J1620">
        <v>423</v>
      </c>
      <c r="K1620" s="1">
        <v>0.34</v>
      </c>
      <c r="L1620" t="s">
        <v>509</v>
      </c>
      <c r="M1620" t="s">
        <v>1192</v>
      </c>
      <c r="N1620">
        <v>1556</v>
      </c>
      <c r="O1620" t="s">
        <v>502</v>
      </c>
      <c r="P1620" t="s">
        <v>494</v>
      </c>
      <c r="Q1620">
        <v>0</v>
      </c>
      <c r="R1620">
        <v>3</v>
      </c>
      <c r="T1620" t="s">
        <v>784</v>
      </c>
      <c r="X1620" t="s">
        <v>237</v>
      </c>
      <c r="Y1620" s="1">
        <v>0.65600000000000003</v>
      </c>
      <c r="Z1620" t="s">
        <v>504</v>
      </c>
      <c r="AA1620" t="s">
        <v>488</v>
      </c>
      <c r="AB1620" t="s">
        <v>786</v>
      </c>
    </row>
    <row r="1621" spans="1:28" x14ac:dyDescent="0.2">
      <c r="A1621" t="s">
        <v>504</v>
      </c>
      <c r="B1621" t="s">
        <v>589</v>
      </c>
      <c r="C1621">
        <v>31829</v>
      </c>
      <c r="D1621">
        <v>31829</v>
      </c>
      <c r="E1621">
        <v>1</v>
      </c>
      <c r="F1621" t="s">
        <v>481</v>
      </c>
      <c r="H1621" t="s">
        <v>1344</v>
      </c>
      <c r="I1621" t="s">
        <v>234</v>
      </c>
      <c r="J1621">
        <v>433</v>
      </c>
      <c r="K1621" s="1">
        <v>0.219</v>
      </c>
      <c r="L1621" t="s">
        <v>525</v>
      </c>
      <c r="M1621" t="s">
        <v>1345</v>
      </c>
      <c r="N1621">
        <v>1559</v>
      </c>
      <c r="O1621" t="s">
        <v>485</v>
      </c>
      <c r="P1621" t="s">
        <v>486</v>
      </c>
      <c r="Q1621">
        <v>0</v>
      </c>
      <c r="R1621">
        <v>1</v>
      </c>
      <c r="T1621" t="s">
        <v>784</v>
      </c>
      <c r="X1621" t="s">
        <v>237</v>
      </c>
      <c r="Y1621" s="1">
        <v>0.78100000000000003</v>
      </c>
      <c r="Z1621" t="s">
        <v>480</v>
      </c>
      <c r="AA1621" t="s">
        <v>504</v>
      </c>
      <c r="AB1621" t="s">
        <v>786</v>
      </c>
    </row>
    <row r="1622" spans="1:28" x14ac:dyDescent="0.2">
      <c r="A1622" t="s">
        <v>504</v>
      </c>
      <c r="B1622" t="s">
        <v>589</v>
      </c>
      <c r="C1622">
        <v>31897</v>
      </c>
      <c r="D1622">
        <v>31897</v>
      </c>
      <c r="E1622">
        <v>1</v>
      </c>
      <c r="F1622" t="s">
        <v>481</v>
      </c>
      <c r="I1622" t="s">
        <v>234</v>
      </c>
      <c r="J1622">
        <v>501</v>
      </c>
      <c r="K1622" s="1">
        <v>0.309</v>
      </c>
      <c r="L1622" t="s">
        <v>505</v>
      </c>
      <c r="M1622" t="s">
        <v>1214</v>
      </c>
      <c r="N1622">
        <v>1595</v>
      </c>
      <c r="O1622" t="s">
        <v>502</v>
      </c>
      <c r="P1622" t="s">
        <v>494</v>
      </c>
      <c r="Q1622">
        <v>0</v>
      </c>
      <c r="R1622">
        <v>3</v>
      </c>
      <c r="T1622" t="s">
        <v>784</v>
      </c>
      <c r="X1622" t="s">
        <v>237</v>
      </c>
      <c r="Y1622" s="1">
        <v>0.69</v>
      </c>
      <c r="Z1622" t="s">
        <v>488</v>
      </c>
      <c r="AA1622" t="s">
        <v>504</v>
      </c>
      <c r="AB1622" t="s">
        <v>786</v>
      </c>
    </row>
    <row r="1623" spans="1:28" x14ac:dyDescent="0.2">
      <c r="A1623" t="s">
        <v>504</v>
      </c>
      <c r="B1623" t="s">
        <v>589</v>
      </c>
      <c r="C1623">
        <v>31937</v>
      </c>
      <c r="D1623">
        <v>31937</v>
      </c>
      <c r="E1623">
        <v>1</v>
      </c>
      <c r="F1623" t="s">
        <v>481</v>
      </c>
      <c r="H1623" t="s">
        <v>552</v>
      </c>
      <c r="I1623" t="s">
        <v>234</v>
      </c>
      <c r="J1623">
        <v>541</v>
      </c>
      <c r="K1623" s="1">
        <v>0.29799999999999999</v>
      </c>
      <c r="L1623" t="s">
        <v>505</v>
      </c>
      <c r="M1623" t="s">
        <v>553</v>
      </c>
      <c r="N1623">
        <v>1555</v>
      </c>
      <c r="O1623" t="s">
        <v>502</v>
      </c>
      <c r="P1623" t="s">
        <v>486</v>
      </c>
      <c r="Q1623">
        <v>0</v>
      </c>
      <c r="R1623">
        <v>1</v>
      </c>
      <c r="T1623" t="s">
        <v>784</v>
      </c>
      <c r="X1623" t="s">
        <v>237</v>
      </c>
      <c r="Y1623" s="1">
        <v>0.70099999999999996</v>
      </c>
      <c r="Z1623" t="s">
        <v>488</v>
      </c>
      <c r="AA1623" t="s">
        <v>504</v>
      </c>
      <c r="AB1623" t="s">
        <v>786</v>
      </c>
    </row>
    <row r="1624" spans="1:28" x14ac:dyDescent="0.2">
      <c r="A1624" t="s">
        <v>504</v>
      </c>
      <c r="B1624" t="s">
        <v>589</v>
      </c>
      <c r="C1624">
        <v>31955</v>
      </c>
      <c r="D1624">
        <v>31955</v>
      </c>
      <c r="E1624">
        <v>1</v>
      </c>
      <c r="F1624" t="s">
        <v>481</v>
      </c>
      <c r="H1624" t="s">
        <v>1173</v>
      </c>
      <c r="I1624" t="s">
        <v>234</v>
      </c>
      <c r="J1624">
        <v>559</v>
      </c>
      <c r="K1624" s="1">
        <v>0.29799999999999999</v>
      </c>
      <c r="L1624" t="s">
        <v>505</v>
      </c>
      <c r="M1624" t="s">
        <v>1346</v>
      </c>
      <c r="N1624">
        <v>1560</v>
      </c>
      <c r="O1624" t="s">
        <v>502</v>
      </c>
      <c r="P1624" t="s">
        <v>486</v>
      </c>
      <c r="Q1624">
        <v>0</v>
      </c>
      <c r="R1624">
        <v>1</v>
      </c>
      <c r="T1624" t="s">
        <v>784</v>
      </c>
      <c r="X1624" t="s">
        <v>237</v>
      </c>
      <c r="Y1624" s="1">
        <v>0.7</v>
      </c>
      <c r="Z1624" t="s">
        <v>488</v>
      </c>
      <c r="AA1624" t="s">
        <v>504</v>
      </c>
      <c r="AB1624" t="s">
        <v>786</v>
      </c>
    </row>
    <row r="1625" spans="1:28" x14ac:dyDescent="0.2">
      <c r="A1625" t="s">
        <v>87</v>
      </c>
      <c r="B1625" t="s">
        <v>599</v>
      </c>
      <c r="C1625">
        <v>1</v>
      </c>
      <c r="D1625">
        <v>119895</v>
      </c>
      <c r="E1625">
        <v>1524</v>
      </c>
      <c r="F1625" t="s">
        <v>33</v>
      </c>
      <c r="T1625" t="s">
        <v>600</v>
      </c>
      <c r="U1625" t="s">
        <v>601</v>
      </c>
      <c r="X1625" t="s">
        <v>90</v>
      </c>
      <c r="AB1625" t="s">
        <v>602</v>
      </c>
    </row>
    <row r="1626" spans="1:28" x14ac:dyDescent="0.2">
      <c r="A1626" t="s">
        <v>603</v>
      </c>
      <c r="B1626" t="s">
        <v>599</v>
      </c>
      <c r="C1626">
        <v>2528</v>
      </c>
      <c r="D1626">
        <v>13921</v>
      </c>
      <c r="E1626">
        <v>11394</v>
      </c>
      <c r="F1626" t="s">
        <v>31</v>
      </c>
      <c r="T1626" t="s">
        <v>604</v>
      </c>
      <c r="U1626" t="s">
        <v>605</v>
      </c>
      <c r="X1626" t="s">
        <v>606</v>
      </c>
      <c r="AB1626" t="s">
        <v>607</v>
      </c>
    </row>
    <row r="1627" spans="1:28" x14ac:dyDescent="0.2">
      <c r="A1627" t="s">
        <v>608</v>
      </c>
      <c r="B1627" t="s">
        <v>599</v>
      </c>
      <c r="C1627">
        <v>61202</v>
      </c>
      <c r="D1627">
        <v>64831</v>
      </c>
      <c r="E1627">
        <v>3630</v>
      </c>
      <c r="F1627" t="s">
        <v>33</v>
      </c>
      <c r="S1627" t="s">
        <v>609</v>
      </c>
      <c r="T1627" t="s">
        <v>610</v>
      </c>
      <c r="U1627" t="s">
        <v>611</v>
      </c>
      <c r="X1627" t="s">
        <v>612</v>
      </c>
      <c r="AB1627" t="s">
        <v>613</v>
      </c>
    </row>
    <row r="1628" spans="1:28" x14ac:dyDescent="0.2">
      <c r="A1628" t="s">
        <v>614</v>
      </c>
      <c r="B1628" t="s">
        <v>599</v>
      </c>
      <c r="C1628">
        <v>57972</v>
      </c>
      <c r="D1628">
        <v>60323</v>
      </c>
      <c r="E1628">
        <v>2352</v>
      </c>
      <c r="F1628" t="s">
        <v>31</v>
      </c>
      <c r="T1628" t="s">
        <v>615</v>
      </c>
      <c r="U1628" t="s">
        <v>616</v>
      </c>
      <c r="X1628" t="s">
        <v>617</v>
      </c>
      <c r="AB1628" t="s">
        <v>618</v>
      </c>
    </row>
    <row r="1629" spans="1:28" x14ac:dyDescent="0.2">
      <c r="A1629" t="s">
        <v>619</v>
      </c>
      <c r="B1629" t="s">
        <v>599</v>
      </c>
      <c r="C1629">
        <v>50111</v>
      </c>
      <c r="D1629">
        <v>52333</v>
      </c>
      <c r="E1629">
        <v>2223</v>
      </c>
      <c r="F1629" t="s">
        <v>33</v>
      </c>
      <c r="T1629" t="s">
        <v>620</v>
      </c>
      <c r="U1629" t="s">
        <v>621</v>
      </c>
      <c r="X1629" t="s">
        <v>622</v>
      </c>
      <c r="AB1629" t="s">
        <v>623</v>
      </c>
    </row>
    <row r="1630" spans="1:28" x14ac:dyDescent="0.2">
      <c r="A1630" t="s">
        <v>624</v>
      </c>
      <c r="B1630" t="s">
        <v>599</v>
      </c>
      <c r="C1630">
        <v>28096</v>
      </c>
      <c r="D1630">
        <v>30168</v>
      </c>
      <c r="E1630">
        <v>2073</v>
      </c>
      <c r="F1630" t="s">
        <v>33</v>
      </c>
      <c r="T1630" t="s">
        <v>625</v>
      </c>
      <c r="U1630" t="s">
        <v>626</v>
      </c>
      <c r="X1630" t="s">
        <v>627</v>
      </c>
      <c r="AB1630" t="s">
        <v>628</v>
      </c>
    </row>
    <row r="1631" spans="1:28" x14ac:dyDescent="0.2">
      <c r="A1631" t="s">
        <v>32</v>
      </c>
      <c r="B1631" t="s">
        <v>599</v>
      </c>
      <c r="C1631">
        <v>82309</v>
      </c>
      <c r="D1631">
        <v>84186</v>
      </c>
      <c r="E1631">
        <v>1878</v>
      </c>
      <c r="F1631" t="s">
        <v>33</v>
      </c>
      <c r="G1631" t="s">
        <v>152</v>
      </c>
      <c r="T1631" t="s">
        <v>629</v>
      </c>
      <c r="U1631" t="s">
        <v>630</v>
      </c>
      <c r="X1631" t="s">
        <v>36</v>
      </c>
      <c r="AB1631" t="s">
        <v>631</v>
      </c>
    </row>
    <row r="1632" spans="1:28" x14ac:dyDescent="0.2">
      <c r="A1632" t="s">
        <v>67</v>
      </c>
      <c r="B1632" t="s">
        <v>599</v>
      </c>
      <c r="C1632">
        <v>18822</v>
      </c>
      <c r="D1632">
        <v>20513</v>
      </c>
      <c r="E1632">
        <v>1692</v>
      </c>
      <c r="F1632" t="s">
        <v>31</v>
      </c>
      <c r="T1632" t="s">
        <v>632</v>
      </c>
      <c r="U1632" t="s">
        <v>633</v>
      </c>
      <c r="X1632" t="s">
        <v>70</v>
      </c>
      <c r="AB1632" t="s">
        <v>634</v>
      </c>
    </row>
    <row r="1633" spans="1:28" x14ac:dyDescent="0.2">
      <c r="A1633" t="s">
        <v>67</v>
      </c>
      <c r="B1633" t="s">
        <v>599</v>
      </c>
      <c r="C1633">
        <v>69335</v>
      </c>
      <c r="D1633">
        <v>70810</v>
      </c>
      <c r="E1633">
        <v>1476</v>
      </c>
      <c r="F1633" t="s">
        <v>33</v>
      </c>
      <c r="T1633" t="s">
        <v>635</v>
      </c>
      <c r="U1633" t="s">
        <v>636</v>
      </c>
      <c r="X1633" t="s">
        <v>70</v>
      </c>
      <c r="AB1633" t="s">
        <v>637</v>
      </c>
    </row>
    <row r="1634" spans="1:28" x14ac:dyDescent="0.2">
      <c r="A1634" t="s">
        <v>67</v>
      </c>
      <c r="B1634" t="s">
        <v>599</v>
      </c>
      <c r="C1634">
        <v>44338</v>
      </c>
      <c r="D1634">
        <v>45855</v>
      </c>
      <c r="E1634">
        <v>1518</v>
      </c>
      <c r="F1634" t="s">
        <v>33</v>
      </c>
      <c r="T1634" t="s">
        <v>638</v>
      </c>
      <c r="U1634" t="s">
        <v>639</v>
      </c>
      <c r="X1634" t="s">
        <v>70</v>
      </c>
      <c r="AB1634" t="s">
        <v>640</v>
      </c>
    </row>
    <row r="1635" spans="1:28" x14ac:dyDescent="0.2">
      <c r="A1635" t="s">
        <v>67</v>
      </c>
      <c r="B1635" t="s">
        <v>599</v>
      </c>
      <c r="C1635">
        <v>100798</v>
      </c>
      <c r="D1635">
        <v>102288</v>
      </c>
      <c r="E1635">
        <v>1491</v>
      </c>
      <c r="F1635" t="s">
        <v>33</v>
      </c>
      <c r="T1635" t="s">
        <v>641</v>
      </c>
      <c r="U1635" t="s">
        <v>642</v>
      </c>
      <c r="X1635" t="s">
        <v>70</v>
      </c>
      <c r="AB1635" t="s">
        <v>643</v>
      </c>
    </row>
    <row r="1636" spans="1:28" x14ac:dyDescent="0.2">
      <c r="A1636" t="s">
        <v>644</v>
      </c>
      <c r="B1636" t="s">
        <v>599</v>
      </c>
      <c r="C1636">
        <v>85552</v>
      </c>
      <c r="D1636">
        <v>86997</v>
      </c>
      <c r="E1636">
        <v>1446</v>
      </c>
      <c r="F1636" t="s">
        <v>33</v>
      </c>
      <c r="G1636" t="s">
        <v>645</v>
      </c>
      <c r="T1636" t="s">
        <v>646</v>
      </c>
      <c r="U1636" t="s">
        <v>647</v>
      </c>
      <c r="X1636" t="s">
        <v>648</v>
      </c>
      <c r="AB1636" t="s">
        <v>649</v>
      </c>
    </row>
    <row r="1637" spans="1:28" x14ac:dyDescent="0.2">
      <c r="A1637" t="s">
        <v>650</v>
      </c>
      <c r="B1637" t="s">
        <v>599</v>
      </c>
      <c r="C1637">
        <v>21843</v>
      </c>
      <c r="D1637">
        <v>23219</v>
      </c>
      <c r="E1637">
        <v>1377</v>
      </c>
      <c r="F1637" t="s">
        <v>31</v>
      </c>
      <c r="T1637" t="s">
        <v>651</v>
      </c>
      <c r="U1637" t="s">
        <v>652</v>
      </c>
      <c r="X1637" t="s">
        <v>653</v>
      </c>
      <c r="AB1637" t="s">
        <v>654</v>
      </c>
    </row>
    <row r="1638" spans="1:28" x14ac:dyDescent="0.2">
      <c r="A1638" t="s">
        <v>655</v>
      </c>
      <c r="B1638" t="s">
        <v>599</v>
      </c>
      <c r="C1638">
        <v>54911</v>
      </c>
      <c r="D1638">
        <v>56281</v>
      </c>
      <c r="E1638">
        <v>1371</v>
      </c>
      <c r="F1638" t="s">
        <v>31</v>
      </c>
      <c r="T1638" t="s">
        <v>656</v>
      </c>
      <c r="U1638" t="s">
        <v>657</v>
      </c>
      <c r="X1638" t="s">
        <v>658</v>
      </c>
      <c r="AB1638" t="s">
        <v>659</v>
      </c>
    </row>
    <row r="1639" spans="1:28" x14ac:dyDescent="0.2">
      <c r="A1639" t="s">
        <v>665</v>
      </c>
      <c r="B1639" t="s">
        <v>599</v>
      </c>
      <c r="C1639">
        <v>91355</v>
      </c>
      <c r="D1639">
        <v>92692</v>
      </c>
      <c r="E1639">
        <v>1338</v>
      </c>
      <c r="F1639" t="s">
        <v>31</v>
      </c>
      <c r="G1639" t="s">
        <v>666</v>
      </c>
      <c r="T1639" t="s">
        <v>667</v>
      </c>
      <c r="U1639" t="s">
        <v>668</v>
      </c>
      <c r="V1639" t="s">
        <v>669</v>
      </c>
      <c r="X1639" t="s">
        <v>670</v>
      </c>
      <c r="AB1639" t="s">
        <v>671</v>
      </c>
    </row>
    <row r="1640" spans="1:28" x14ac:dyDescent="0.2">
      <c r="A1640" t="s">
        <v>660</v>
      </c>
      <c r="B1640" t="s">
        <v>599</v>
      </c>
      <c r="C1640">
        <v>46945</v>
      </c>
      <c r="D1640">
        <v>48288</v>
      </c>
      <c r="E1640">
        <v>1344</v>
      </c>
      <c r="F1640" t="s">
        <v>33</v>
      </c>
      <c r="T1640" t="s">
        <v>661</v>
      </c>
      <c r="U1640" t="s">
        <v>662</v>
      </c>
      <c r="X1640" t="s">
        <v>663</v>
      </c>
      <c r="AB1640" t="s">
        <v>664</v>
      </c>
    </row>
    <row r="1641" spans="1:28" x14ac:dyDescent="0.2">
      <c r="A1641" t="s">
        <v>672</v>
      </c>
      <c r="B1641" t="s">
        <v>599</v>
      </c>
      <c r="C1641">
        <v>35079</v>
      </c>
      <c r="D1641">
        <v>36365</v>
      </c>
      <c r="E1641">
        <v>1287</v>
      </c>
      <c r="F1641" t="s">
        <v>33</v>
      </c>
      <c r="G1641" t="s">
        <v>673</v>
      </c>
      <c r="T1641" t="s">
        <v>674</v>
      </c>
      <c r="U1641" t="s">
        <v>675</v>
      </c>
      <c r="X1641" t="s">
        <v>676</v>
      </c>
      <c r="AB1641" t="s">
        <v>677</v>
      </c>
    </row>
    <row r="1642" spans="1:28" x14ac:dyDescent="0.2">
      <c r="A1642" t="s">
        <v>681</v>
      </c>
      <c r="B1642" t="s">
        <v>599</v>
      </c>
      <c r="C1642">
        <v>110524</v>
      </c>
      <c r="D1642">
        <v>111786</v>
      </c>
      <c r="E1642">
        <v>1263</v>
      </c>
      <c r="F1642" t="s">
        <v>33</v>
      </c>
      <c r="T1642" t="s">
        <v>682</v>
      </c>
      <c r="U1642" t="s">
        <v>683</v>
      </c>
      <c r="X1642" t="s">
        <v>684</v>
      </c>
      <c r="AB1642" t="s">
        <v>685</v>
      </c>
    </row>
    <row r="1643" spans="1:28" x14ac:dyDescent="0.2">
      <c r="A1643" t="s">
        <v>686</v>
      </c>
      <c r="B1643" t="s">
        <v>599</v>
      </c>
      <c r="C1643">
        <v>36906</v>
      </c>
      <c r="D1643">
        <v>38144</v>
      </c>
      <c r="E1643">
        <v>1239</v>
      </c>
      <c r="F1643" t="s">
        <v>31</v>
      </c>
      <c r="G1643" t="s">
        <v>687</v>
      </c>
      <c r="S1643" t="s">
        <v>688</v>
      </c>
      <c r="T1643" t="s">
        <v>689</v>
      </c>
      <c r="U1643" t="s">
        <v>690</v>
      </c>
      <c r="W1643" t="s">
        <v>691</v>
      </c>
      <c r="X1643" t="s">
        <v>692</v>
      </c>
      <c r="AB1643" t="s">
        <v>693</v>
      </c>
    </row>
    <row r="1644" spans="1:28" x14ac:dyDescent="0.2">
      <c r="A1644" t="s">
        <v>694</v>
      </c>
      <c r="B1644" t="s">
        <v>599</v>
      </c>
      <c r="C1644">
        <v>48291</v>
      </c>
      <c r="D1644">
        <v>49505</v>
      </c>
      <c r="E1644">
        <v>1215</v>
      </c>
      <c r="F1644" t="s">
        <v>33</v>
      </c>
      <c r="G1644" t="s">
        <v>695</v>
      </c>
      <c r="T1644" t="s">
        <v>696</v>
      </c>
      <c r="U1644" t="s">
        <v>697</v>
      </c>
      <c r="V1644" t="s">
        <v>698</v>
      </c>
      <c r="X1644" t="s">
        <v>699</v>
      </c>
      <c r="AB1644" t="s">
        <v>700</v>
      </c>
    </row>
    <row r="1645" spans="1:28" x14ac:dyDescent="0.2">
      <c r="A1645" t="s">
        <v>32</v>
      </c>
      <c r="B1645" t="s">
        <v>599</v>
      </c>
      <c r="C1645">
        <v>25994</v>
      </c>
      <c r="D1645">
        <v>27175</v>
      </c>
      <c r="E1645">
        <v>1182</v>
      </c>
      <c r="F1645" t="s">
        <v>31</v>
      </c>
      <c r="G1645" t="s">
        <v>152</v>
      </c>
      <c r="T1645" t="s">
        <v>701</v>
      </c>
      <c r="U1645" t="s">
        <v>702</v>
      </c>
      <c r="X1645" t="s">
        <v>36</v>
      </c>
      <c r="AB1645" t="s">
        <v>703</v>
      </c>
    </row>
    <row r="1646" spans="1:28" x14ac:dyDescent="0.2">
      <c r="A1646" t="s">
        <v>113</v>
      </c>
      <c r="B1646" t="s">
        <v>599</v>
      </c>
      <c r="C1646">
        <v>117345</v>
      </c>
      <c r="D1646">
        <v>118361</v>
      </c>
      <c r="E1646">
        <v>1017</v>
      </c>
      <c r="F1646" t="s">
        <v>33</v>
      </c>
      <c r="G1646" t="s">
        <v>104</v>
      </c>
      <c r="S1646" t="s">
        <v>114</v>
      </c>
      <c r="T1646" t="s">
        <v>678</v>
      </c>
      <c r="U1646" t="s">
        <v>679</v>
      </c>
      <c r="X1646" t="s">
        <v>117</v>
      </c>
      <c r="AB1646" t="s">
        <v>680</v>
      </c>
    </row>
    <row r="1647" spans="1:28" x14ac:dyDescent="0.2">
      <c r="A1647" t="s">
        <v>704</v>
      </c>
      <c r="B1647" t="s">
        <v>599</v>
      </c>
      <c r="C1647">
        <v>24798</v>
      </c>
      <c r="D1647">
        <v>25955</v>
      </c>
      <c r="E1647">
        <v>1158</v>
      </c>
      <c r="F1647" t="s">
        <v>31</v>
      </c>
      <c r="G1647" t="s">
        <v>645</v>
      </c>
      <c r="T1647" t="s">
        <v>705</v>
      </c>
      <c r="U1647" t="s">
        <v>706</v>
      </c>
      <c r="X1647" t="s">
        <v>707</v>
      </c>
      <c r="AB1647" t="s">
        <v>708</v>
      </c>
    </row>
    <row r="1648" spans="1:28" x14ac:dyDescent="0.2">
      <c r="A1648" t="s">
        <v>67</v>
      </c>
      <c r="B1648" t="s">
        <v>599</v>
      </c>
      <c r="C1648">
        <v>104141</v>
      </c>
      <c r="D1648">
        <v>105274</v>
      </c>
      <c r="E1648">
        <v>1134</v>
      </c>
      <c r="F1648" t="s">
        <v>31</v>
      </c>
      <c r="T1648" t="s">
        <v>709</v>
      </c>
      <c r="U1648" t="s">
        <v>710</v>
      </c>
      <c r="X1648" t="s">
        <v>70</v>
      </c>
      <c r="AB1648" t="s">
        <v>711</v>
      </c>
    </row>
    <row r="1649" spans="1:28" x14ac:dyDescent="0.2">
      <c r="A1649" t="s">
        <v>712</v>
      </c>
      <c r="B1649" t="s">
        <v>599</v>
      </c>
      <c r="C1649">
        <v>45852</v>
      </c>
      <c r="D1649">
        <v>46940</v>
      </c>
      <c r="E1649">
        <v>1089</v>
      </c>
      <c r="F1649" t="s">
        <v>33</v>
      </c>
      <c r="G1649" t="s">
        <v>695</v>
      </c>
      <c r="T1649" t="s">
        <v>713</v>
      </c>
      <c r="U1649" t="s">
        <v>714</v>
      </c>
      <c r="V1649" t="s">
        <v>698</v>
      </c>
      <c r="X1649" t="s">
        <v>715</v>
      </c>
      <c r="AB1649" t="s">
        <v>716</v>
      </c>
    </row>
    <row r="1650" spans="1:28" x14ac:dyDescent="0.2">
      <c r="A1650" t="s">
        <v>67</v>
      </c>
      <c r="B1650" t="s">
        <v>599</v>
      </c>
      <c r="C1650">
        <v>115503</v>
      </c>
      <c r="D1650">
        <v>116540</v>
      </c>
      <c r="E1650">
        <v>1038</v>
      </c>
      <c r="F1650" t="s">
        <v>33</v>
      </c>
      <c r="T1650" t="s">
        <v>717</v>
      </c>
      <c r="U1650" t="s">
        <v>718</v>
      </c>
      <c r="X1650" t="s">
        <v>70</v>
      </c>
      <c r="AB1650" t="s">
        <v>719</v>
      </c>
    </row>
    <row r="1651" spans="1:28" x14ac:dyDescent="0.2">
      <c r="A1651" t="s">
        <v>723</v>
      </c>
      <c r="B1651" t="s">
        <v>599</v>
      </c>
      <c r="C1651">
        <v>93862</v>
      </c>
      <c r="D1651">
        <v>94866</v>
      </c>
      <c r="E1651">
        <v>1005</v>
      </c>
      <c r="F1651" t="s">
        <v>33</v>
      </c>
      <c r="T1651" t="s">
        <v>724</v>
      </c>
      <c r="U1651" t="s">
        <v>725</v>
      </c>
      <c r="X1651" t="s">
        <v>726</v>
      </c>
      <c r="AB1651" t="s">
        <v>727</v>
      </c>
    </row>
    <row r="1652" spans="1:28" x14ac:dyDescent="0.2">
      <c r="A1652" t="s">
        <v>655</v>
      </c>
      <c r="B1652" t="s">
        <v>599</v>
      </c>
      <c r="C1652">
        <v>41411</v>
      </c>
      <c r="D1652">
        <v>42397</v>
      </c>
      <c r="E1652">
        <v>987</v>
      </c>
      <c r="F1652" t="s">
        <v>33</v>
      </c>
      <c r="G1652" t="s">
        <v>695</v>
      </c>
      <c r="T1652" t="s">
        <v>728</v>
      </c>
      <c r="U1652" t="s">
        <v>729</v>
      </c>
      <c r="V1652" t="s">
        <v>698</v>
      </c>
      <c r="X1652" t="s">
        <v>658</v>
      </c>
      <c r="AB1652" t="s">
        <v>730</v>
      </c>
    </row>
    <row r="1653" spans="1:28" x14ac:dyDescent="0.2">
      <c r="A1653" t="s">
        <v>694</v>
      </c>
      <c r="B1653" t="s">
        <v>599</v>
      </c>
      <c r="C1653">
        <v>53037</v>
      </c>
      <c r="D1653">
        <v>54026</v>
      </c>
      <c r="E1653">
        <v>990</v>
      </c>
      <c r="F1653" t="s">
        <v>31</v>
      </c>
      <c r="T1653" t="s">
        <v>720</v>
      </c>
      <c r="U1653" t="s">
        <v>721</v>
      </c>
      <c r="V1653" t="s">
        <v>698</v>
      </c>
      <c r="X1653" t="s">
        <v>699</v>
      </c>
      <c r="AB1653" t="s">
        <v>722</v>
      </c>
    </row>
    <row r="1654" spans="1:28" x14ac:dyDescent="0.2">
      <c r="A1654" t="s">
        <v>736</v>
      </c>
      <c r="B1654" t="s">
        <v>599</v>
      </c>
      <c r="C1654">
        <v>20523</v>
      </c>
      <c r="D1654">
        <v>21479</v>
      </c>
      <c r="E1654">
        <v>957</v>
      </c>
      <c r="F1654" t="s">
        <v>33</v>
      </c>
      <c r="T1654" t="s">
        <v>737</v>
      </c>
      <c r="U1654" t="s">
        <v>738</v>
      </c>
      <c r="X1654" t="s">
        <v>739</v>
      </c>
      <c r="AB1654" t="s">
        <v>740</v>
      </c>
    </row>
    <row r="1655" spans="1:28" x14ac:dyDescent="0.2">
      <c r="A1655" t="s">
        <v>731</v>
      </c>
      <c r="B1655" t="s">
        <v>599</v>
      </c>
      <c r="C1655">
        <v>56854</v>
      </c>
      <c r="D1655">
        <v>57807</v>
      </c>
      <c r="E1655">
        <v>954</v>
      </c>
      <c r="F1655" t="s">
        <v>33</v>
      </c>
      <c r="T1655" t="s">
        <v>732</v>
      </c>
      <c r="U1655" t="s">
        <v>733</v>
      </c>
      <c r="X1655" t="s">
        <v>734</v>
      </c>
      <c r="AB1655" t="s">
        <v>735</v>
      </c>
    </row>
    <row r="1656" spans="1:28" x14ac:dyDescent="0.2">
      <c r="A1656" t="s">
        <v>741</v>
      </c>
      <c r="B1656" t="s">
        <v>599</v>
      </c>
      <c r="C1656">
        <v>43343</v>
      </c>
      <c r="D1656">
        <v>44293</v>
      </c>
      <c r="E1656">
        <v>951</v>
      </c>
      <c r="F1656" t="s">
        <v>33</v>
      </c>
      <c r="G1656" t="s">
        <v>742</v>
      </c>
      <c r="T1656" t="s">
        <v>743</v>
      </c>
      <c r="U1656" t="s">
        <v>744</v>
      </c>
      <c r="V1656" t="s">
        <v>745</v>
      </c>
      <c r="X1656" t="s">
        <v>746</v>
      </c>
      <c r="AB1656" t="s">
        <v>747</v>
      </c>
    </row>
    <row r="1657" spans="1:28" x14ac:dyDescent="0.2">
      <c r="A1657" t="s">
        <v>748</v>
      </c>
      <c r="B1657" t="s">
        <v>599</v>
      </c>
      <c r="C1657">
        <v>76050</v>
      </c>
      <c r="D1657">
        <v>76988</v>
      </c>
      <c r="E1657">
        <v>939</v>
      </c>
      <c r="F1657" t="s">
        <v>31</v>
      </c>
      <c r="T1657" t="s">
        <v>749</v>
      </c>
      <c r="U1657" t="s">
        <v>750</v>
      </c>
      <c r="X1657" t="s">
        <v>751</v>
      </c>
      <c r="AB1657" t="s">
        <v>752</v>
      </c>
    </row>
    <row r="1658" spans="1:28" x14ac:dyDescent="0.2">
      <c r="A1658" t="s">
        <v>763</v>
      </c>
      <c r="B1658" t="s">
        <v>599</v>
      </c>
      <c r="C1658">
        <v>17880</v>
      </c>
      <c r="D1658">
        <v>18800</v>
      </c>
      <c r="E1658">
        <v>921</v>
      </c>
      <c r="F1658" t="s">
        <v>31</v>
      </c>
      <c r="T1658" t="s">
        <v>764</v>
      </c>
      <c r="U1658" t="s">
        <v>765</v>
      </c>
      <c r="X1658" t="s">
        <v>766</v>
      </c>
      <c r="AB1658" t="s">
        <v>767</v>
      </c>
    </row>
    <row r="1659" spans="1:28" x14ac:dyDescent="0.2">
      <c r="A1659" t="s">
        <v>753</v>
      </c>
      <c r="B1659" t="s">
        <v>599</v>
      </c>
      <c r="C1659">
        <v>88902</v>
      </c>
      <c r="D1659">
        <v>89759</v>
      </c>
      <c r="E1659">
        <v>858</v>
      </c>
      <c r="F1659" t="s">
        <v>33</v>
      </c>
      <c r="T1659" t="s">
        <v>754</v>
      </c>
      <c r="U1659" t="s">
        <v>755</v>
      </c>
      <c r="X1659" t="s">
        <v>756</v>
      </c>
      <c r="AB1659" t="s">
        <v>757</v>
      </c>
    </row>
    <row r="1660" spans="1:28" x14ac:dyDescent="0.2">
      <c r="A1660" t="s">
        <v>608</v>
      </c>
      <c r="B1660" t="s">
        <v>599</v>
      </c>
      <c r="C1660">
        <v>60291</v>
      </c>
      <c r="D1660">
        <v>61199</v>
      </c>
      <c r="E1660">
        <v>909</v>
      </c>
      <c r="F1660" t="s">
        <v>33</v>
      </c>
      <c r="S1660" t="s">
        <v>609</v>
      </c>
      <c r="T1660" t="s">
        <v>773</v>
      </c>
      <c r="U1660" t="s">
        <v>774</v>
      </c>
      <c r="X1660" t="s">
        <v>612</v>
      </c>
      <c r="AB1660" t="s">
        <v>775</v>
      </c>
    </row>
    <row r="1661" spans="1:28" x14ac:dyDescent="0.2">
      <c r="A1661" t="s">
        <v>741</v>
      </c>
      <c r="B1661" t="s">
        <v>599</v>
      </c>
      <c r="C1661">
        <v>40411</v>
      </c>
      <c r="D1661">
        <v>41316</v>
      </c>
      <c r="E1661">
        <v>906</v>
      </c>
      <c r="F1661" t="s">
        <v>33</v>
      </c>
      <c r="G1661" t="s">
        <v>742</v>
      </c>
      <c r="T1661" t="s">
        <v>776</v>
      </c>
      <c r="U1661" t="s">
        <v>777</v>
      </c>
      <c r="V1661" t="s">
        <v>745</v>
      </c>
      <c r="X1661" t="s">
        <v>746</v>
      </c>
      <c r="AB1661" t="s">
        <v>778</v>
      </c>
    </row>
    <row r="1662" spans="1:28" x14ac:dyDescent="0.2">
      <c r="A1662" t="s">
        <v>779</v>
      </c>
      <c r="B1662" t="s">
        <v>599</v>
      </c>
      <c r="C1662">
        <v>107767</v>
      </c>
      <c r="D1662">
        <v>108585</v>
      </c>
      <c r="E1662">
        <v>819</v>
      </c>
      <c r="F1662" t="s">
        <v>31</v>
      </c>
      <c r="T1662" t="s">
        <v>787</v>
      </c>
      <c r="U1662" t="s">
        <v>788</v>
      </c>
      <c r="X1662" t="s">
        <v>782</v>
      </c>
      <c r="AB1662" t="s">
        <v>789</v>
      </c>
    </row>
    <row r="1663" spans="1:28" x14ac:dyDescent="0.2">
      <c r="A1663" t="s">
        <v>768</v>
      </c>
      <c r="B1663" t="s">
        <v>599</v>
      </c>
      <c r="C1663">
        <v>32015</v>
      </c>
      <c r="D1663">
        <v>32836</v>
      </c>
      <c r="E1663">
        <v>822</v>
      </c>
      <c r="F1663" t="s">
        <v>33</v>
      </c>
      <c r="T1663" t="s">
        <v>769</v>
      </c>
      <c r="U1663" t="s">
        <v>770</v>
      </c>
      <c r="X1663" t="s">
        <v>771</v>
      </c>
      <c r="AB1663" t="s">
        <v>772</v>
      </c>
    </row>
    <row r="1664" spans="1:28" x14ac:dyDescent="0.2">
      <c r="A1664" t="s">
        <v>779</v>
      </c>
      <c r="B1664" t="s">
        <v>599</v>
      </c>
      <c r="C1664">
        <v>80783</v>
      </c>
      <c r="D1664">
        <v>81613</v>
      </c>
      <c r="E1664">
        <v>831</v>
      </c>
      <c r="F1664" t="s">
        <v>31</v>
      </c>
      <c r="T1664" t="s">
        <v>780</v>
      </c>
      <c r="U1664" t="s">
        <v>781</v>
      </c>
      <c r="X1664" t="s">
        <v>782</v>
      </c>
      <c r="AB1664" t="s">
        <v>783</v>
      </c>
    </row>
    <row r="1665" spans="1:28" x14ac:dyDescent="0.2">
      <c r="A1665" t="s">
        <v>758</v>
      </c>
      <c r="B1665" t="s">
        <v>599</v>
      </c>
      <c r="C1665">
        <v>38907</v>
      </c>
      <c r="D1665">
        <v>39641</v>
      </c>
      <c r="E1665">
        <v>735</v>
      </c>
      <c r="F1665" t="s">
        <v>31</v>
      </c>
      <c r="G1665" t="s">
        <v>104</v>
      </c>
      <c r="T1665" t="s">
        <v>759</v>
      </c>
      <c r="U1665" t="s">
        <v>760</v>
      </c>
      <c r="X1665" t="s">
        <v>761</v>
      </c>
      <c r="AB1665" t="s">
        <v>762</v>
      </c>
    </row>
    <row r="1666" spans="1:28" x14ac:dyDescent="0.2">
      <c r="A1666" t="s">
        <v>779</v>
      </c>
      <c r="B1666" t="s">
        <v>599</v>
      </c>
      <c r="C1666">
        <v>112352</v>
      </c>
      <c r="D1666">
        <v>113182</v>
      </c>
      <c r="E1666">
        <v>831</v>
      </c>
      <c r="F1666" t="s">
        <v>31</v>
      </c>
      <c r="T1666" t="s">
        <v>796</v>
      </c>
      <c r="U1666" t="s">
        <v>797</v>
      </c>
      <c r="X1666" t="s">
        <v>782</v>
      </c>
      <c r="AB1666" t="s">
        <v>798</v>
      </c>
    </row>
    <row r="1667" spans="1:28" x14ac:dyDescent="0.2">
      <c r="A1667" t="s">
        <v>790</v>
      </c>
      <c r="B1667" t="s">
        <v>599</v>
      </c>
      <c r="C1667">
        <v>78057</v>
      </c>
      <c r="D1667">
        <v>78881</v>
      </c>
      <c r="E1667">
        <v>825</v>
      </c>
      <c r="F1667" t="s">
        <v>33</v>
      </c>
      <c r="G1667" t="s">
        <v>791</v>
      </c>
      <c r="T1667" t="s">
        <v>792</v>
      </c>
      <c r="U1667" t="s">
        <v>793</v>
      </c>
      <c r="X1667" t="s">
        <v>794</v>
      </c>
      <c r="AB1667" t="s">
        <v>795</v>
      </c>
    </row>
    <row r="1668" spans="1:28" x14ac:dyDescent="0.2">
      <c r="A1668" t="s">
        <v>779</v>
      </c>
      <c r="B1668" t="s">
        <v>599</v>
      </c>
      <c r="C1668">
        <v>75147</v>
      </c>
      <c r="D1668">
        <v>75929</v>
      </c>
      <c r="E1668">
        <v>783</v>
      </c>
      <c r="F1668" t="s">
        <v>31</v>
      </c>
      <c r="T1668" t="s">
        <v>799</v>
      </c>
      <c r="U1668" t="s">
        <v>800</v>
      </c>
      <c r="X1668" t="s">
        <v>782</v>
      </c>
      <c r="AB1668" t="s">
        <v>801</v>
      </c>
    </row>
    <row r="1669" spans="1:28" x14ac:dyDescent="0.2">
      <c r="A1669" t="s">
        <v>810</v>
      </c>
      <c r="B1669" t="s">
        <v>599</v>
      </c>
      <c r="C1669">
        <v>54119</v>
      </c>
      <c r="D1669">
        <v>54910</v>
      </c>
      <c r="E1669">
        <v>792</v>
      </c>
      <c r="F1669" t="s">
        <v>31</v>
      </c>
      <c r="T1669" t="s">
        <v>811</v>
      </c>
      <c r="U1669" t="s">
        <v>812</v>
      </c>
      <c r="X1669" t="s">
        <v>813</v>
      </c>
      <c r="AB1669" t="s">
        <v>814</v>
      </c>
    </row>
    <row r="1670" spans="1:28" x14ac:dyDescent="0.2">
      <c r="A1670" t="s">
        <v>234</v>
      </c>
      <c r="B1670" t="s">
        <v>599</v>
      </c>
      <c r="C1670">
        <v>31397</v>
      </c>
      <c r="D1670">
        <v>32062</v>
      </c>
      <c r="E1670">
        <v>666</v>
      </c>
      <c r="F1670" t="s">
        <v>31</v>
      </c>
      <c r="G1670" t="s">
        <v>104</v>
      </c>
      <c r="T1670" t="s">
        <v>784</v>
      </c>
      <c r="U1670" t="s">
        <v>785</v>
      </c>
      <c r="X1670" t="s">
        <v>237</v>
      </c>
      <c r="AB1670" t="s">
        <v>786</v>
      </c>
    </row>
    <row r="1671" spans="1:28" x14ac:dyDescent="0.2">
      <c r="A1671" t="s">
        <v>802</v>
      </c>
      <c r="B1671" t="s">
        <v>599</v>
      </c>
      <c r="C1671">
        <v>79505</v>
      </c>
      <c r="D1671">
        <v>80293</v>
      </c>
      <c r="E1671">
        <v>789</v>
      </c>
      <c r="F1671" t="s">
        <v>33</v>
      </c>
      <c r="T1671" t="s">
        <v>803</v>
      </c>
      <c r="U1671" t="s">
        <v>804</v>
      </c>
      <c r="X1671" t="s">
        <v>805</v>
      </c>
      <c r="AB1671" t="s">
        <v>806</v>
      </c>
    </row>
    <row r="1672" spans="1:28" x14ac:dyDescent="0.2">
      <c r="A1672" t="s">
        <v>779</v>
      </c>
      <c r="B1672" t="s">
        <v>599</v>
      </c>
      <c r="C1672">
        <v>108733</v>
      </c>
      <c r="D1672">
        <v>109503</v>
      </c>
      <c r="E1672">
        <v>771</v>
      </c>
      <c r="F1672" t="s">
        <v>31</v>
      </c>
      <c r="T1672" t="s">
        <v>815</v>
      </c>
      <c r="U1672" t="s">
        <v>816</v>
      </c>
      <c r="X1672" t="s">
        <v>782</v>
      </c>
      <c r="AB1672" t="s">
        <v>817</v>
      </c>
    </row>
    <row r="1673" spans="1:28" x14ac:dyDescent="0.2">
      <c r="A1673" t="s">
        <v>67</v>
      </c>
      <c r="B1673" t="s">
        <v>599</v>
      </c>
      <c r="C1673">
        <v>114514</v>
      </c>
      <c r="D1673">
        <v>115284</v>
      </c>
      <c r="E1673">
        <v>771</v>
      </c>
      <c r="F1673" t="s">
        <v>31</v>
      </c>
      <c r="T1673" t="s">
        <v>807</v>
      </c>
      <c r="U1673" t="s">
        <v>808</v>
      </c>
      <c r="X1673" t="s">
        <v>70</v>
      </c>
      <c r="AB1673" t="s">
        <v>809</v>
      </c>
    </row>
    <row r="1674" spans="1:28" x14ac:dyDescent="0.2">
      <c r="A1674" t="s">
        <v>818</v>
      </c>
      <c r="B1674" t="s">
        <v>599</v>
      </c>
      <c r="C1674">
        <v>77192</v>
      </c>
      <c r="D1674">
        <v>77944</v>
      </c>
      <c r="E1674">
        <v>753</v>
      </c>
      <c r="F1674" t="s">
        <v>33</v>
      </c>
      <c r="G1674" t="s">
        <v>673</v>
      </c>
      <c r="T1674" t="s">
        <v>819</v>
      </c>
      <c r="U1674" t="s">
        <v>820</v>
      </c>
      <c r="V1674" t="s">
        <v>821</v>
      </c>
      <c r="X1674" t="s">
        <v>822</v>
      </c>
      <c r="AB1674" t="s">
        <v>823</v>
      </c>
    </row>
    <row r="1675" spans="1:28" x14ac:dyDescent="0.2">
      <c r="A1675" t="s">
        <v>67</v>
      </c>
      <c r="B1675" t="s">
        <v>599</v>
      </c>
      <c r="C1675">
        <v>72425</v>
      </c>
      <c r="D1675">
        <v>73159</v>
      </c>
      <c r="E1675">
        <v>735</v>
      </c>
      <c r="F1675" t="s">
        <v>31</v>
      </c>
      <c r="T1675" t="s">
        <v>831</v>
      </c>
      <c r="U1675" t="s">
        <v>832</v>
      </c>
      <c r="X1675" t="s">
        <v>70</v>
      </c>
      <c r="AB1675" t="s">
        <v>833</v>
      </c>
    </row>
    <row r="1676" spans="1:28" x14ac:dyDescent="0.2">
      <c r="A1676" t="s">
        <v>824</v>
      </c>
      <c r="B1676" t="s">
        <v>599</v>
      </c>
      <c r="C1676" t="s">
        <v>825</v>
      </c>
      <c r="D1676">
        <v>40259</v>
      </c>
      <c r="E1676" t="s">
        <v>826</v>
      </c>
      <c r="F1676" t="s">
        <v>33</v>
      </c>
      <c r="G1676" t="s">
        <v>827</v>
      </c>
      <c r="S1676" t="s">
        <v>114</v>
      </c>
      <c r="T1676" t="s">
        <v>828</v>
      </c>
      <c r="U1676" t="s">
        <v>829</v>
      </c>
      <c r="X1676" t="s">
        <v>830</v>
      </c>
    </row>
    <row r="1677" spans="1:28" x14ac:dyDescent="0.2">
      <c r="A1677" t="s">
        <v>824</v>
      </c>
      <c r="B1677" t="s">
        <v>599</v>
      </c>
      <c r="C1677">
        <v>65758</v>
      </c>
      <c r="D1677">
        <v>66480</v>
      </c>
      <c r="E1677">
        <v>723</v>
      </c>
      <c r="F1677" t="s">
        <v>33</v>
      </c>
      <c r="T1677" t="s">
        <v>834</v>
      </c>
      <c r="U1677" t="s">
        <v>835</v>
      </c>
      <c r="X1677" t="s">
        <v>830</v>
      </c>
      <c r="AB1677" t="s">
        <v>836</v>
      </c>
    </row>
    <row r="1678" spans="1:28" x14ac:dyDescent="0.2">
      <c r="A1678" t="s">
        <v>842</v>
      </c>
      <c r="B1678" t="s">
        <v>599</v>
      </c>
      <c r="C1678">
        <v>42442</v>
      </c>
      <c r="D1678">
        <v>43161</v>
      </c>
      <c r="E1678">
        <v>720</v>
      </c>
      <c r="F1678" t="s">
        <v>33</v>
      </c>
      <c r="T1678" t="s">
        <v>843</v>
      </c>
      <c r="U1678" t="s">
        <v>844</v>
      </c>
      <c r="X1678" t="s">
        <v>845</v>
      </c>
      <c r="AB1678" t="s">
        <v>846</v>
      </c>
    </row>
    <row r="1679" spans="1:28" x14ac:dyDescent="0.2">
      <c r="A1679" t="s">
        <v>847</v>
      </c>
      <c r="B1679" t="s">
        <v>599</v>
      </c>
      <c r="C1679">
        <v>88114</v>
      </c>
      <c r="D1679">
        <v>88830</v>
      </c>
      <c r="E1679">
        <v>717</v>
      </c>
      <c r="F1679" t="s">
        <v>31</v>
      </c>
      <c r="G1679" t="s">
        <v>673</v>
      </c>
      <c r="T1679" t="s">
        <v>848</v>
      </c>
      <c r="U1679" t="s">
        <v>849</v>
      </c>
      <c r="V1679" t="s">
        <v>669</v>
      </c>
      <c r="X1679" t="s">
        <v>850</v>
      </c>
      <c r="AB1679" t="s">
        <v>851</v>
      </c>
    </row>
    <row r="1680" spans="1:28" x14ac:dyDescent="0.2">
      <c r="A1680" t="s">
        <v>837</v>
      </c>
      <c r="B1680" t="s">
        <v>599</v>
      </c>
      <c r="C1680">
        <v>84439</v>
      </c>
      <c r="D1680">
        <v>85110</v>
      </c>
      <c r="E1680">
        <v>672</v>
      </c>
      <c r="F1680" t="s">
        <v>33</v>
      </c>
      <c r="T1680" t="s">
        <v>838</v>
      </c>
      <c r="U1680" t="s">
        <v>839</v>
      </c>
      <c r="X1680" t="s">
        <v>840</v>
      </c>
      <c r="AB1680" t="s">
        <v>841</v>
      </c>
    </row>
    <row r="1681" spans="1:28" x14ac:dyDescent="0.2">
      <c r="A1681" t="s">
        <v>857</v>
      </c>
      <c r="B1681" t="s">
        <v>599</v>
      </c>
      <c r="C1681">
        <v>34001</v>
      </c>
      <c r="D1681">
        <v>34624</v>
      </c>
      <c r="E1681">
        <v>624</v>
      </c>
      <c r="F1681" t="s">
        <v>33</v>
      </c>
      <c r="T1681" t="s">
        <v>858</v>
      </c>
      <c r="U1681" t="s">
        <v>859</v>
      </c>
      <c r="X1681" t="s">
        <v>860</v>
      </c>
      <c r="AB1681" t="s">
        <v>861</v>
      </c>
    </row>
    <row r="1682" spans="1:28" x14ac:dyDescent="0.2">
      <c r="A1682" t="s">
        <v>862</v>
      </c>
      <c r="B1682" t="s">
        <v>599</v>
      </c>
      <c r="C1682">
        <v>67362</v>
      </c>
      <c r="D1682">
        <v>67976</v>
      </c>
      <c r="E1682">
        <v>615</v>
      </c>
      <c r="F1682" t="s">
        <v>33</v>
      </c>
      <c r="G1682" t="s">
        <v>863</v>
      </c>
      <c r="T1682" t="s">
        <v>868</v>
      </c>
      <c r="U1682" t="s">
        <v>869</v>
      </c>
      <c r="X1682" t="s">
        <v>866</v>
      </c>
      <c r="AB1682" t="s">
        <v>870</v>
      </c>
    </row>
    <row r="1683" spans="1:28" x14ac:dyDescent="0.2">
      <c r="A1683" t="s">
        <v>862</v>
      </c>
      <c r="B1683" t="s">
        <v>599</v>
      </c>
      <c r="C1683">
        <v>98614</v>
      </c>
      <c r="D1683">
        <v>99219</v>
      </c>
      <c r="E1683">
        <v>606</v>
      </c>
      <c r="F1683" t="s">
        <v>31</v>
      </c>
      <c r="G1683" t="s">
        <v>863</v>
      </c>
      <c r="T1683" t="s">
        <v>864</v>
      </c>
      <c r="U1683" t="s">
        <v>865</v>
      </c>
      <c r="X1683" t="s">
        <v>866</v>
      </c>
      <c r="AB1683" t="s">
        <v>867</v>
      </c>
    </row>
    <row r="1684" spans="1:28" x14ac:dyDescent="0.2">
      <c r="A1684" t="s">
        <v>871</v>
      </c>
      <c r="B1684" t="s">
        <v>599</v>
      </c>
      <c r="C1684">
        <v>96554</v>
      </c>
      <c r="D1684">
        <v>97156</v>
      </c>
      <c r="E1684">
        <v>603</v>
      </c>
      <c r="F1684" t="s">
        <v>31</v>
      </c>
      <c r="T1684" t="s">
        <v>872</v>
      </c>
      <c r="U1684" t="s">
        <v>873</v>
      </c>
      <c r="X1684" t="s">
        <v>874</v>
      </c>
      <c r="AB1684" t="s">
        <v>875</v>
      </c>
    </row>
    <row r="1685" spans="1:28" x14ac:dyDescent="0.2">
      <c r="A1685" t="s">
        <v>852</v>
      </c>
      <c r="B1685" t="s">
        <v>599</v>
      </c>
      <c r="C1685">
        <v>116886</v>
      </c>
      <c r="D1685">
        <v>117293</v>
      </c>
      <c r="E1685">
        <v>408</v>
      </c>
      <c r="F1685" t="s">
        <v>33</v>
      </c>
      <c r="T1685" t="s">
        <v>853</v>
      </c>
      <c r="U1685" t="s">
        <v>854</v>
      </c>
      <c r="X1685" t="s">
        <v>855</v>
      </c>
      <c r="AB1685" t="s">
        <v>856</v>
      </c>
    </row>
    <row r="1686" spans="1:28" x14ac:dyDescent="0.2">
      <c r="A1686" t="s">
        <v>260</v>
      </c>
      <c r="B1686" t="s">
        <v>599</v>
      </c>
      <c r="C1686">
        <v>16603</v>
      </c>
      <c r="D1686">
        <v>17166</v>
      </c>
      <c r="E1686">
        <v>564</v>
      </c>
      <c r="F1686" t="s">
        <v>31</v>
      </c>
      <c r="G1686" t="s">
        <v>261</v>
      </c>
      <c r="S1686" t="s">
        <v>262</v>
      </c>
      <c r="T1686" t="s">
        <v>876</v>
      </c>
      <c r="U1686" t="s">
        <v>877</v>
      </c>
      <c r="X1686" t="s">
        <v>265</v>
      </c>
      <c r="AB1686" t="s">
        <v>878</v>
      </c>
    </row>
    <row r="1687" spans="1:28" x14ac:dyDescent="0.2">
      <c r="A1687" t="s">
        <v>882</v>
      </c>
      <c r="B1687" t="s">
        <v>599</v>
      </c>
      <c r="C1687">
        <v>27175</v>
      </c>
      <c r="D1687">
        <v>27735</v>
      </c>
      <c r="E1687">
        <v>561</v>
      </c>
      <c r="F1687" t="s">
        <v>31</v>
      </c>
      <c r="T1687" t="s">
        <v>883</v>
      </c>
      <c r="U1687" t="s">
        <v>884</v>
      </c>
      <c r="X1687" t="s">
        <v>885</v>
      </c>
      <c r="AB1687" t="s">
        <v>886</v>
      </c>
    </row>
    <row r="1688" spans="1:28" x14ac:dyDescent="0.2">
      <c r="A1688" t="s">
        <v>67</v>
      </c>
      <c r="B1688" t="s">
        <v>599</v>
      </c>
      <c r="C1688">
        <v>89699</v>
      </c>
      <c r="D1688">
        <v>90253</v>
      </c>
      <c r="E1688">
        <v>555</v>
      </c>
      <c r="F1688" t="s">
        <v>33</v>
      </c>
      <c r="T1688" t="s">
        <v>879</v>
      </c>
      <c r="U1688" t="s">
        <v>880</v>
      </c>
      <c r="X1688" t="s">
        <v>70</v>
      </c>
      <c r="AB1688" t="s">
        <v>881</v>
      </c>
    </row>
    <row r="1689" spans="1:28" x14ac:dyDescent="0.2">
      <c r="A1689" t="s">
        <v>67</v>
      </c>
      <c r="B1689" t="s">
        <v>599</v>
      </c>
      <c r="C1689">
        <v>14579</v>
      </c>
      <c r="D1689">
        <v>15133</v>
      </c>
      <c r="E1689">
        <v>555</v>
      </c>
      <c r="F1689" t="s">
        <v>33</v>
      </c>
      <c r="T1689" t="s">
        <v>887</v>
      </c>
      <c r="U1689" t="s">
        <v>888</v>
      </c>
      <c r="X1689" t="s">
        <v>70</v>
      </c>
      <c r="AB1689" t="s">
        <v>889</v>
      </c>
    </row>
    <row r="1690" spans="1:28" x14ac:dyDescent="0.2">
      <c r="A1690" t="s">
        <v>890</v>
      </c>
      <c r="B1690" t="s">
        <v>599</v>
      </c>
      <c r="C1690">
        <v>74510</v>
      </c>
      <c r="D1690">
        <v>75055</v>
      </c>
      <c r="E1690">
        <v>546</v>
      </c>
      <c r="F1690" t="s">
        <v>33</v>
      </c>
      <c r="T1690" t="s">
        <v>891</v>
      </c>
      <c r="U1690" t="s">
        <v>892</v>
      </c>
      <c r="X1690" t="s">
        <v>893</v>
      </c>
      <c r="AB1690" t="s">
        <v>894</v>
      </c>
    </row>
    <row r="1691" spans="1:28" x14ac:dyDescent="0.2">
      <c r="A1691" t="s">
        <v>895</v>
      </c>
      <c r="B1691" t="s">
        <v>599</v>
      </c>
      <c r="C1691">
        <v>33422</v>
      </c>
      <c r="D1691">
        <v>33961</v>
      </c>
      <c r="E1691">
        <v>540</v>
      </c>
      <c r="F1691" t="s">
        <v>33</v>
      </c>
      <c r="T1691" t="s">
        <v>896</v>
      </c>
      <c r="U1691" t="s">
        <v>897</v>
      </c>
      <c r="X1691" t="s">
        <v>898</v>
      </c>
      <c r="AB1691" t="s">
        <v>899</v>
      </c>
    </row>
    <row r="1692" spans="1:28" x14ac:dyDescent="0.2">
      <c r="A1692" t="s">
        <v>902</v>
      </c>
      <c r="B1692" t="s">
        <v>599</v>
      </c>
      <c r="C1692">
        <v>68050</v>
      </c>
      <c r="D1692">
        <v>68574</v>
      </c>
      <c r="E1692">
        <v>525</v>
      </c>
      <c r="F1692" t="s">
        <v>33</v>
      </c>
      <c r="G1692" t="s">
        <v>863</v>
      </c>
      <c r="T1692" t="s">
        <v>903</v>
      </c>
      <c r="U1692" t="s">
        <v>904</v>
      </c>
      <c r="X1692" t="s">
        <v>905</v>
      </c>
      <c r="AB1692" t="s">
        <v>906</v>
      </c>
    </row>
    <row r="1693" spans="1:28" x14ac:dyDescent="0.2">
      <c r="A1693" t="s">
        <v>67</v>
      </c>
      <c r="B1693" t="s">
        <v>599</v>
      </c>
      <c r="C1693">
        <v>30677</v>
      </c>
      <c r="D1693">
        <v>31183</v>
      </c>
      <c r="E1693">
        <v>507</v>
      </c>
      <c r="F1693" t="s">
        <v>33</v>
      </c>
      <c r="T1693" t="s">
        <v>900</v>
      </c>
      <c r="X1693" t="s">
        <v>70</v>
      </c>
      <c r="AB1693" t="s">
        <v>901</v>
      </c>
    </row>
    <row r="1694" spans="1:28" x14ac:dyDescent="0.2">
      <c r="A1694" t="s">
        <v>907</v>
      </c>
      <c r="B1694" t="s">
        <v>599</v>
      </c>
      <c r="C1694">
        <v>32865</v>
      </c>
      <c r="D1694">
        <v>33350</v>
      </c>
      <c r="E1694">
        <v>486</v>
      </c>
      <c r="F1694" t="s">
        <v>33</v>
      </c>
      <c r="T1694" t="s">
        <v>908</v>
      </c>
      <c r="U1694" t="s">
        <v>909</v>
      </c>
      <c r="X1694" t="s">
        <v>910</v>
      </c>
    </row>
    <row r="1695" spans="1:28" x14ac:dyDescent="0.2">
      <c r="A1695" t="s">
        <v>67</v>
      </c>
      <c r="B1695" t="s">
        <v>599</v>
      </c>
      <c r="C1695">
        <v>100364</v>
      </c>
      <c r="D1695">
        <v>100759</v>
      </c>
      <c r="E1695">
        <v>396</v>
      </c>
      <c r="F1695" t="s">
        <v>33</v>
      </c>
      <c r="T1695" t="s">
        <v>911</v>
      </c>
      <c r="X1695" t="s">
        <v>70</v>
      </c>
      <c r="AB1695" t="s">
        <v>912</v>
      </c>
    </row>
    <row r="1696" spans="1:28" x14ac:dyDescent="0.2">
      <c r="A1696" t="s">
        <v>67</v>
      </c>
      <c r="B1696" t="s">
        <v>599</v>
      </c>
      <c r="C1696">
        <v>113953</v>
      </c>
      <c r="D1696">
        <v>114423</v>
      </c>
      <c r="E1696">
        <v>471</v>
      </c>
      <c r="F1696" t="s">
        <v>31</v>
      </c>
      <c r="T1696" t="s">
        <v>916</v>
      </c>
      <c r="U1696" t="s">
        <v>917</v>
      </c>
      <c r="X1696" t="s">
        <v>70</v>
      </c>
      <c r="AB1696" t="s">
        <v>918</v>
      </c>
    </row>
    <row r="1697" spans="1:28" x14ac:dyDescent="0.2">
      <c r="A1697" t="s">
        <v>67</v>
      </c>
      <c r="B1697" t="s">
        <v>599</v>
      </c>
      <c r="C1697">
        <v>65331</v>
      </c>
      <c r="D1697">
        <v>65786</v>
      </c>
      <c r="E1697">
        <v>456</v>
      </c>
      <c r="F1697" t="s">
        <v>33</v>
      </c>
      <c r="T1697" t="s">
        <v>913</v>
      </c>
      <c r="U1697" t="s">
        <v>914</v>
      </c>
      <c r="X1697" t="s">
        <v>70</v>
      </c>
      <c r="AB1697" t="s">
        <v>915</v>
      </c>
    </row>
    <row r="1698" spans="1:28" x14ac:dyDescent="0.2">
      <c r="A1698" t="s">
        <v>937</v>
      </c>
      <c r="B1698" t="s">
        <v>599</v>
      </c>
      <c r="C1698">
        <v>96124</v>
      </c>
      <c r="D1698">
        <v>96561</v>
      </c>
      <c r="E1698">
        <v>438</v>
      </c>
      <c r="F1698" t="s">
        <v>31</v>
      </c>
      <c r="T1698" t="s">
        <v>938</v>
      </c>
      <c r="U1698" t="s">
        <v>939</v>
      </c>
      <c r="X1698" t="s">
        <v>940</v>
      </c>
      <c r="AB1698" t="s">
        <v>941</v>
      </c>
    </row>
    <row r="1699" spans="1:28" x14ac:dyDescent="0.2">
      <c r="A1699" t="s">
        <v>67</v>
      </c>
      <c r="B1699" t="s">
        <v>599</v>
      </c>
      <c r="C1699">
        <v>574</v>
      </c>
      <c r="D1699">
        <v>1017</v>
      </c>
      <c r="E1699">
        <v>444</v>
      </c>
      <c r="F1699" t="s">
        <v>33</v>
      </c>
      <c r="T1699" t="s">
        <v>934</v>
      </c>
      <c r="U1699" t="s">
        <v>935</v>
      </c>
      <c r="X1699" t="s">
        <v>70</v>
      </c>
      <c r="AB1699" t="s">
        <v>936</v>
      </c>
    </row>
    <row r="1700" spans="1:28" x14ac:dyDescent="0.2">
      <c r="A1700" t="s">
        <v>927</v>
      </c>
      <c r="B1700" t="s">
        <v>599</v>
      </c>
      <c r="C1700">
        <v>111783</v>
      </c>
      <c r="D1700">
        <v>112217</v>
      </c>
      <c r="E1700">
        <v>435</v>
      </c>
      <c r="F1700" t="s">
        <v>33</v>
      </c>
      <c r="G1700" t="s">
        <v>261</v>
      </c>
      <c r="T1700" t="s">
        <v>928</v>
      </c>
      <c r="U1700" t="s">
        <v>929</v>
      </c>
      <c r="V1700" t="s">
        <v>930</v>
      </c>
      <c r="W1700" t="s">
        <v>931</v>
      </c>
      <c r="X1700" t="s">
        <v>932</v>
      </c>
      <c r="AB1700" t="s">
        <v>933</v>
      </c>
    </row>
    <row r="1701" spans="1:28" x14ac:dyDescent="0.2">
      <c r="A1701" t="s">
        <v>919</v>
      </c>
      <c r="B1701" t="s">
        <v>599</v>
      </c>
      <c r="C1701">
        <v>52552</v>
      </c>
      <c r="D1701">
        <v>52992</v>
      </c>
      <c r="E1701">
        <v>441</v>
      </c>
      <c r="F1701" t="s">
        <v>31</v>
      </c>
      <c r="T1701" t="s">
        <v>920</v>
      </c>
      <c r="U1701" t="s">
        <v>921</v>
      </c>
      <c r="X1701" t="s">
        <v>922</v>
      </c>
      <c r="AB1701" t="s">
        <v>923</v>
      </c>
    </row>
    <row r="1702" spans="1:28" x14ac:dyDescent="0.2">
      <c r="A1702" t="s">
        <v>313</v>
      </c>
      <c r="B1702" t="s">
        <v>599</v>
      </c>
      <c r="C1702">
        <v>92805</v>
      </c>
      <c r="D1702">
        <v>93236</v>
      </c>
      <c r="E1702">
        <v>432</v>
      </c>
      <c r="F1702" t="s">
        <v>33</v>
      </c>
      <c r="T1702" t="s">
        <v>947</v>
      </c>
      <c r="U1702" t="s">
        <v>948</v>
      </c>
      <c r="X1702" t="s">
        <v>316</v>
      </c>
      <c r="AB1702" t="s">
        <v>949</v>
      </c>
    </row>
    <row r="1703" spans="1:28" x14ac:dyDescent="0.2">
      <c r="A1703" t="s">
        <v>942</v>
      </c>
      <c r="B1703" t="s">
        <v>599</v>
      </c>
      <c r="C1703">
        <v>97790</v>
      </c>
      <c r="D1703">
        <v>98212</v>
      </c>
      <c r="E1703">
        <v>423</v>
      </c>
      <c r="F1703" t="s">
        <v>33</v>
      </c>
      <c r="T1703" t="s">
        <v>943</v>
      </c>
      <c r="U1703" t="s">
        <v>944</v>
      </c>
      <c r="X1703" t="s">
        <v>945</v>
      </c>
      <c r="AB1703" t="s">
        <v>946</v>
      </c>
    </row>
    <row r="1704" spans="1:28" x14ac:dyDescent="0.2">
      <c r="A1704" t="s">
        <v>67</v>
      </c>
      <c r="B1704" t="s">
        <v>599</v>
      </c>
      <c r="C1704">
        <v>103661</v>
      </c>
      <c r="D1704">
        <v>104083</v>
      </c>
      <c r="E1704">
        <v>423</v>
      </c>
      <c r="F1704" t="s">
        <v>31</v>
      </c>
      <c r="T1704" t="s">
        <v>924</v>
      </c>
      <c r="U1704" t="s">
        <v>925</v>
      </c>
      <c r="X1704" t="s">
        <v>70</v>
      </c>
      <c r="AB1704" t="s">
        <v>926</v>
      </c>
    </row>
    <row r="1705" spans="1:28" x14ac:dyDescent="0.2">
      <c r="A1705" t="s">
        <v>308</v>
      </c>
      <c r="B1705" t="s">
        <v>599</v>
      </c>
      <c r="C1705">
        <v>107105</v>
      </c>
      <c r="D1705">
        <v>107527</v>
      </c>
      <c r="E1705">
        <v>423</v>
      </c>
      <c r="F1705" t="s">
        <v>31</v>
      </c>
      <c r="G1705" t="s">
        <v>309</v>
      </c>
      <c r="T1705" t="s">
        <v>967</v>
      </c>
      <c r="U1705" t="s">
        <v>968</v>
      </c>
      <c r="X1705" t="s">
        <v>311</v>
      </c>
      <c r="AB1705" t="s">
        <v>969</v>
      </c>
    </row>
    <row r="1706" spans="1:28" x14ac:dyDescent="0.2">
      <c r="A1706" t="s">
        <v>975</v>
      </c>
      <c r="B1706" t="s">
        <v>599</v>
      </c>
      <c r="C1706">
        <v>87601</v>
      </c>
      <c r="D1706">
        <v>88020</v>
      </c>
      <c r="E1706">
        <v>420</v>
      </c>
      <c r="F1706" t="s">
        <v>31</v>
      </c>
      <c r="T1706" t="s">
        <v>976</v>
      </c>
      <c r="U1706" t="s">
        <v>977</v>
      </c>
      <c r="X1706" t="s">
        <v>978</v>
      </c>
      <c r="AB1706" t="s">
        <v>979</v>
      </c>
    </row>
    <row r="1707" spans="1:28" x14ac:dyDescent="0.2">
      <c r="A1707" t="s">
        <v>970</v>
      </c>
      <c r="B1707" t="s">
        <v>599</v>
      </c>
      <c r="C1707">
        <v>73728</v>
      </c>
      <c r="D1707">
        <v>74147</v>
      </c>
      <c r="E1707">
        <v>420</v>
      </c>
      <c r="F1707" t="s">
        <v>33</v>
      </c>
      <c r="T1707" t="s">
        <v>971</v>
      </c>
      <c r="U1707" t="s">
        <v>972</v>
      </c>
      <c r="X1707" t="s">
        <v>973</v>
      </c>
      <c r="AB1707" t="s">
        <v>974</v>
      </c>
    </row>
    <row r="1708" spans="1:28" x14ac:dyDescent="0.2">
      <c r="A1708" t="s">
        <v>950</v>
      </c>
      <c r="B1708" t="s">
        <v>599</v>
      </c>
      <c r="C1708">
        <v>99565</v>
      </c>
      <c r="D1708">
        <v>99981</v>
      </c>
      <c r="E1708">
        <v>417</v>
      </c>
      <c r="F1708" t="s">
        <v>33</v>
      </c>
      <c r="G1708" t="s">
        <v>951</v>
      </c>
      <c r="S1708" t="s">
        <v>952</v>
      </c>
      <c r="T1708" t="s">
        <v>953</v>
      </c>
      <c r="U1708" t="s">
        <v>954</v>
      </c>
      <c r="V1708" t="s">
        <v>955</v>
      </c>
      <c r="X1708" t="s">
        <v>956</v>
      </c>
      <c r="AB1708" t="s">
        <v>957</v>
      </c>
    </row>
    <row r="1709" spans="1:28" x14ac:dyDescent="0.2">
      <c r="A1709" t="s">
        <v>958</v>
      </c>
      <c r="B1709" t="s">
        <v>599</v>
      </c>
      <c r="C1709">
        <v>106537</v>
      </c>
      <c r="D1709">
        <v>106950</v>
      </c>
      <c r="E1709">
        <v>414</v>
      </c>
      <c r="F1709" t="s">
        <v>31</v>
      </c>
      <c r="G1709" t="s">
        <v>959</v>
      </c>
      <c r="S1709" t="s">
        <v>960</v>
      </c>
      <c r="T1709" t="s">
        <v>961</v>
      </c>
      <c r="U1709" t="s">
        <v>962</v>
      </c>
      <c r="V1709" t="s">
        <v>963</v>
      </c>
      <c r="W1709" t="s">
        <v>964</v>
      </c>
      <c r="X1709" t="s">
        <v>965</v>
      </c>
      <c r="AB1709" t="s">
        <v>966</v>
      </c>
    </row>
    <row r="1710" spans="1:28" x14ac:dyDescent="0.2">
      <c r="A1710" t="s">
        <v>357</v>
      </c>
      <c r="B1710" t="s">
        <v>599</v>
      </c>
      <c r="C1710">
        <v>1136</v>
      </c>
      <c r="D1710">
        <v>1540</v>
      </c>
      <c r="E1710">
        <v>405</v>
      </c>
      <c r="F1710" t="s">
        <v>33</v>
      </c>
      <c r="T1710" t="s">
        <v>982</v>
      </c>
      <c r="U1710" t="s">
        <v>983</v>
      </c>
      <c r="X1710" t="s">
        <v>360</v>
      </c>
      <c r="AB1710" t="s">
        <v>984</v>
      </c>
    </row>
    <row r="1711" spans="1:28" x14ac:dyDescent="0.2">
      <c r="A1711" t="s">
        <v>67</v>
      </c>
      <c r="B1711" t="s">
        <v>599</v>
      </c>
      <c r="C1711">
        <v>68904</v>
      </c>
      <c r="D1711">
        <v>69296</v>
      </c>
      <c r="E1711">
        <v>393</v>
      </c>
      <c r="F1711" t="s">
        <v>33</v>
      </c>
      <c r="T1711" t="s">
        <v>980</v>
      </c>
      <c r="X1711" t="s">
        <v>70</v>
      </c>
      <c r="AB1711" t="s">
        <v>981</v>
      </c>
    </row>
    <row r="1712" spans="1:28" x14ac:dyDescent="0.2">
      <c r="A1712" t="s">
        <v>67</v>
      </c>
      <c r="B1712" t="s">
        <v>599</v>
      </c>
      <c r="C1712">
        <v>49707</v>
      </c>
      <c r="D1712">
        <v>50099</v>
      </c>
      <c r="E1712">
        <v>393</v>
      </c>
      <c r="F1712" t="s">
        <v>31</v>
      </c>
      <c r="T1712" t="s">
        <v>985</v>
      </c>
      <c r="U1712" t="s">
        <v>986</v>
      </c>
      <c r="X1712" t="s">
        <v>70</v>
      </c>
      <c r="AB1712" t="s">
        <v>987</v>
      </c>
    </row>
    <row r="1713" spans="1:28" x14ac:dyDescent="0.2">
      <c r="A1713" t="s">
        <v>993</v>
      </c>
      <c r="B1713" t="s">
        <v>599</v>
      </c>
      <c r="C1713">
        <v>36483</v>
      </c>
      <c r="D1713">
        <v>36866</v>
      </c>
      <c r="E1713">
        <v>384</v>
      </c>
      <c r="F1713" t="s">
        <v>31</v>
      </c>
      <c r="T1713" t="s">
        <v>994</v>
      </c>
      <c r="U1713" t="s">
        <v>995</v>
      </c>
      <c r="X1713" t="s">
        <v>996</v>
      </c>
      <c r="AB1713" t="s">
        <v>997</v>
      </c>
    </row>
    <row r="1714" spans="1:28" x14ac:dyDescent="0.2">
      <c r="A1714" t="s">
        <v>988</v>
      </c>
      <c r="B1714" t="s">
        <v>599</v>
      </c>
      <c r="C1714">
        <v>64868</v>
      </c>
      <c r="D1714">
        <v>65245</v>
      </c>
      <c r="E1714">
        <v>378</v>
      </c>
      <c r="F1714" t="s">
        <v>33</v>
      </c>
      <c r="T1714" t="s">
        <v>989</v>
      </c>
      <c r="U1714" t="s">
        <v>990</v>
      </c>
      <c r="X1714" t="s">
        <v>991</v>
      </c>
      <c r="AB1714" t="s">
        <v>992</v>
      </c>
    </row>
    <row r="1715" spans="1:28" x14ac:dyDescent="0.2">
      <c r="A1715" t="s">
        <v>1006</v>
      </c>
      <c r="B1715" t="s">
        <v>599</v>
      </c>
      <c r="C1715">
        <v>102801</v>
      </c>
      <c r="D1715">
        <v>103151</v>
      </c>
      <c r="E1715">
        <v>351</v>
      </c>
      <c r="F1715" t="s">
        <v>31</v>
      </c>
      <c r="G1715" t="s">
        <v>261</v>
      </c>
      <c r="T1715" t="s">
        <v>1007</v>
      </c>
      <c r="U1715" t="s">
        <v>1008</v>
      </c>
      <c r="X1715" t="s">
        <v>1009</v>
      </c>
      <c r="AB1715" t="s">
        <v>1010</v>
      </c>
    </row>
    <row r="1716" spans="1:28" x14ac:dyDescent="0.2">
      <c r="A1716" t="s">
        <v>1006</v>
      </c>
      <c r="B1716" t="s">
        <v>599</v>
      </c>
      <c r="C1716">
        <v>71474</v>
      </c>
      <c r="D1716">
        <v>71818</v>
      </c>
      <c r="E1716">
        <v>345</v>
      </c>
      <c r="F1716" t="s">
        <v>31</v>
      </c>
      <c r="G1716" t="s">
        <v>261</v>
      </c>
      <c r="T1716" t="s">
        <v>1011</v>
      </c>
      <c r="U1716" t="s">
        <v>1012</v>
      </c>
      <c r="X1716" t="s">
        <v>1009</v>
      </c>
      <c r="AB1716" t="s">
        <v>1013</v>
      </c>
    </row>
    <row r="1717" spans="1:28" x14ac:dyDescent="0.2">
      <c r="A1717" t="s">
        <v>1001</v>
      </c>
      <c r="B1717" t="s">
        <v>599</v>
      </c>
      <c r="C1717">
        <v>23562</v>
      </c>
      <c r="D1717">
        <v>23903</v>
      </c>
      <c r="E1717">
        <v>342</v>
      </c>
      <c r="F1717" t="s">
        <v>31</v>
      </c>
      <c r="T1717" t="s">
        <v>1002</v>
      </c>
      <c r="U1717" t="s">
        <v>1003</v>
      </c>
      <c r="X1717" t="s">
        <v>1004</v>
      </c>
      <c r="AB1717" t="s">
        <v>1005</v>
      </c>
    </row>
    <row r="1718" spans="1:28" x14ac:dyDescent="0.2">
      <c r="A1718" t="s">
        <v>1014</v>
      </c>
      <c r="B1718" t="s">
        <v>599</v>
      </c>
      <c r="C1718">
        <v>34736</v>
      </c>
      <c r="D1718">
        <v>35074</v>
      </c>
      <c r="E1718">
        <v>339</v>
      </c>
      <c r="F1718" t="s">
        <v>33</v>
      </c>
      <c r="G1718" t="s">
        <v>1015</v>
      </c>
      <c r="S1718" t="s">
        <v>1016</v>
      </c>
      <c r="T1718" t="s">
        <v>1017</v>
      </c>
      <c r="X1718" t="s">
        <v>1018</v>
      </c>
      <c r="AB1718" t="s">
        <v>1019</v>
      </c>
    </row>
    <row r="1719" spans="1:28" x14ac:dyDescent="0.2">
      <c r="A1719" t="s">
        <v>67</v>
      </c>
      <c r="B1719" t="s">
        <v>599</v>
      </c>
      <c r="C1719">
        <v>85167</v>
      </c>
      <c r="D1719">
        <v>85469</v>
      </c>
      <c r="E1719">
        <v>303</v>
      </c>
      <c r="F1719" t="s">
        <v>31</v>
      </c>
      <c r="T1719" t="s">
        <v>998</v>
      </c>
      <c r="U1719" t="s">
        <v>999</v>
      </c>
      <c r="X1719" t="s">
        <v>70</v>
      </c>
      <c r="AB1719" t="s">
        <v>1000</v>
      </c>
    </row>
    <row r="1720" spans="1:28" x14ac:dyDescent="0.2">
      <c r="A1720" t="s">
        <v>902</v>
      </c>
      <c r="B1720" t="s">
        <v>599</v>
      </c>
      <c r="C1720">
        <v>14340</v>
      </c>
      <c r="D1720">
        <v>14639</v>
      </c>
      <c r="E1720">
        <v>300</v>
      </c>
      <c r="F1720" t="s">
        <v>33</v>
      </c>
      <c r="T1720" t="s">
        <v>1020</v>
      </c>
      <c r="X1720" t="s">
        <v>905</v>
      </c>
      <c r="AB1720" t="s">
        <v>1021</v>
      </c>
    </row>
    <row r="1721" spans="1:28" x14ac:dyDescent="0.2">
      <c r="A1721" t="s">
        <v>1022</v>
      </c>
      <c r="B1721" t="s">
        <v>599</v>
      </c>
      <c r="C1721">
        <v>23255</v>
      </c>
      <c r="D1721">
        <v>23572</v>
      </c>
      <c r="E1721">
        <v>318</v>
      </c>
      <c r="F1721" t="s">
        <v>31</v>
      </c>
      <c r="G1721" t="s">
        <v>1023</v>
      </c>
      <c r="T1721" t="s">
        <v>1024</v>
      </c>
      <c r="U1721" t="s">
        <v>1025</v>
      </c>
      <c r="X1721" t="s">
        <v>1026</v>
      </c>
      <c r="AB1721" t="s">
        <v>1027</v>
      </c>
    </row>
    <row r="1722" spans="1:28" x14ac:dyDescent="0.2">
      <c r="A1722" t="s">
        <v>1028</v>
      </c>
      <c r="B1722" t="s">
        <v>599</v>
      </c>
      <c r="C1722">
        <v>24473</v>
      </c>
      <c r="D1722">
        <v>24787</v>
      </c>
      <c r="E1722">
        <v>315</v>
      </c>
      <c r="F1722" t="s">
        <v>31</v>
      </c>
      <c r="G1722" t="s">
        <v>261</v>
      </c>
      <c r="T1722" t="s">
        <v>1029</v>
      </c>
      <c r="U1722" t="s">
        <v>1030</v>
      </c>
      <c r="X1722" t="s">
        <v>1031</v>
      </c>
      <c r="AB1722" t="s">
        <v>1032</v>
      </c>
    </row>
    <row r="1723" spans="1:28" x14ac:dyDescent="0.2">
      <c r="A1723" t="s">
        <v>219</v>
      </c>
      <c r="B1723" t="s">
        <v>599</v>
      </c>
      <c r="C1723">
        <v>66782</v>
      </c>
      <c r="D1723">
        <v>67072</v>
      </c>
      <c r="E1723">
        <v>291</v>
      </c>
      <c r="F1723" t="s">
        <v>33</v>
      </c>
      <c r="T1723" t="s">
        <v>1033</v>
      </c>
      <c r="X1723" t="s">
        <v>222</v>
      </c>
      <c r="AB1723" t="s">
        <v>1034</v>
      </c>
    </row>
    <row r="1724" spans="1:28" x14ac:dyDescent="0.2">
      <c r="A1724" t="s">
        <v>219</v>
      </c>
      <c r="B1724" t="s">
        <v>599</v>
      </c>
      <c r="C1724">
        <v>95256</v>
      </c>
      <c r="D1724">
        <v>95549</v>
      </c>
      <c r="E1724">
        <v>294</v>
      </c>
      <c r="F1724" t="s">
        <v>33</v>
      </c>
      <c r="T1724" t="s">
        <v>1037</v>
      </c>
      <c r="X1724" t="s">
        <v>222</v>
      </c>
      <c r="AB1724" t="s">
        <v>1038</v>
      </c>
    </row>
    <row r="1725" spans="1:28" x14ac:dyDescent="0.2">
      <c r="A1725" t="s">
        <v>370</v>
      </c>
      <c r="B1725" t="s">
        <v>599</v>
      </c>
      <c r="C1725">
        <v>1515</v>
      </c>
      <c r="D1725">
        <v>1820</v>
      </c>
      <c r="E1725">
        <v>306</v>
      </c>
      <c r="F1725" t="s">
        <v>33</v>
      </c>
      <c r="T1725" t="s">
        <v>1035</v>
      </c>
      <c r="X1725" t="s">
        <v>373</v>
      </c>
      <c r="AB1725" t="s">
        <v>1036</v>
      </c>
    </row>
    <row r="1726" spans="1:28" x14ac:dyDescent="0.2">
      <c r="A1726" t="s">
        <v>67</v>
      </c>
      <c r="B1726" t="s">
        <v>599</v>
      </c>
      <c r="C1726">
        <v>106087</v>
      </c>
      <c r="D1726">
        <v>106371</v>
      </c>
      <c r="E1726">
        <v>285</v>
      </c>
      <c r="F1726" t="s">
        <v>33</v>
      </c>
      <c r="T1726" t="s">
        <v>1047</v>
      </c>
      <c r="U1726" t="s">
        <v>1048</v>
      </c>
      <c r="X1726" t="s">
        <v>70</v>
      </c>
      <c r="AB1726" t="s">
        <v>1049</v>
      </c>
    </row>
    <row r="1727" spans="1:28" x14ac:dyDescent="0.2">
      <c r="A1727" t="s">
        <v>219</v>
      </c>
      <c r="B1727" t="s">
        <v>599</v>
      </c>
      <c r="C1727">
        <v>30281</v>
      </c>
      <c r="D1727">
        <v>30574</v>
      </c>
      <c r="E1727">
        <v>294</v>
      </c>
      <c r="F1727" t="s">
        <v>33</v>
      </c>
      <c r="T1727" t="s">
        <v>1039</v>
      </c>
      <c r="X1727" t="s">
        <v>222</v>
      </c>
      <c r="AB1727" t="s">
        <v>1040</v>
      </c>
    </row>
    <row r="1728" spans="1:28" x14ac:dyDescent="0.2">
      <c r="A1728" t="s">
        <v>67</v>
      </c>
      <c r="B1728" t="s">
        <v>599</v>
      </c>
      <c r="C1728">
        <v>38437</v>
      </c>
      <c r="D1728">
        <v>38730</v>
      </c>
      <c r="E1728">
        <v>294</v>
      </c>
      <c r="F1728" t="s">
        <v>33</v>
      </c>
      <c r="T1728" t="s">
        <v>1044</v>
      </c>
      <c r="U1728" t="s">
        <v>1045</v>
      </c>
      <c r="X1728" t="s">
        <v>70</v>
      </c>
      <c r="AB1728" t="s">
        <v>1046</v>
      </c>
    </row>
    <row r="1729" spans="1:28" x14ac:dyDescent="0.2">
      <c r="A1729" t="s">
        <v>399</v>
      </c>
      <c r="B1729" t="s">
        <v>599</v>
      </c>
      <c r="C1729">
        <v>24181</v>
      </c>
      <c r="D1729">
        <v>24462</v>
      </c>
      <c r="E1729">
        <v>282</v>
      </c>
      <c r="F1729" t="s">
        <v>31</v>
      </c>
      <c r="T1729" t="s">
        <v>1041</v>
      </c>
      <c r="U1729" t="s">
        <v>1042</v>
      </c>
      <c r="X1729" t="s">
        <v>403</v>
      </c>
      <c r="AB1729" t="s">
        <v>1043</v>
      </c>
    </row>
    <row r="1730" spans="1:28" x14ac:dyDescent="0.2">
      <c r="A1730" t="s">
        <v>67</v>
      </c>
      <c r="B1730" t="s">
        <v>599</v>
      </c>
      <c r="C1730">
        <v>105753</v>
      </c>
      <c r="D1730">
        <v>106043</v>
      </c>
      <c r="E1730">
        <v>291</v>
      </c>
      <c r="F1730" t="s">
        <v>33</v>
      </c>
      <c r="T1730" t="s">
        <v>1050</v>
      </c>
      <c r="U1730" t="s">
        <v>1051</v>
      </c>
      <c r="X1730" t="s">
        <v>70</v>
      </c>
      <c r="AB1730" t="s">
        <v>1052</v>
      </c>
    </row>
    <row r="1731" spans="1:28" x14ac:dyDescent="0.2">
      <c r="A1731" t="s">
        <v>1053</v>
      </c>
      <c r="B1731" t="s">
        <v>599</v>
      </c>
      <c r="C1731">
        <v>93233</v>
      </c>
      <c r="D1731">
        <v>93520</v>
      </c>
      <c r="E1731">
        <v>288</v>
      </c>
      <c r="F1731" t="s">
        <v>33</v>
      </c>
      <c r="S1731" t="s">
        <v>400</v>
      </c>
      <c r="T1731" t="s">
        <v>1054</v>
      </c>
      <c r="U1731" t="s">
        <v>1055</v>
      </c>
      <c r="X1731" t="s">
        <v>1056</v>
      </c>
      <c r="AB1731" t="s">
        <v>1057</v>
      </c>
    </row>
    <row r="1732" spans="1:28" x14ac:dyDescent="0.2">
      <c r="A1732" t="s">
        <v>67</v>
      </c>
      <c r="B1732" t="s">
        <v>599</v>
      </c>
      <c r="C1732">
        <v>21479</v>
      </c>
      <c r="D1732">
        <v>21760</v>
      </c>
      <c r="E1732">
        <v>282</v>
      </c>
      <c r="F1732" t="s">
        <v>33</v>
      </c>
      <c r="T1732" t="s">
        <v>1058</v>
      </c>
      <c r="U1732" t="s">
        <v>1059</v>
      </c>
      <c r="X1732" t="s">
        <v>70</v>
      </c>
      <c r="AB1732" t="s">
        <v>1060</v>
      </c>
    </row>
    <row r="1733" spans="1:28" x14ac:dyDescent="0.2">
      <c r="A1733" t="s">
        <v>67</v>
      </c>
      <c r="B1733" t="s">
        <v>599</v>
      </c>
      <c r="C1733">
        <v>71972</v>
      </c>
      <c r="D1733">
        <v>72238</v>
      </c>
      <c r="E1733">
        <v>267</v>
      </c>
      <c r="F1733" t="s">
        <v>31</v>
      </c>
      <c r="T1733" t="s">
        <v>1061</v>
      </c>
      <c r="X1733" t="s">
        <v>70</v>
      </c>
      <c r="AB1733" t="s">
        <v>1062</v>
      </c>
    </row>
    <row r="1734" spans="1:28" x14ac:dyDescent="0.2">
      <c r="A1734" t="s">
        <v>1066</v>
      </c>
      <c r="B1734" t="s">
        <v>599</v>
      </c>
      <c r="C1734">
        <v>56357</v>
      </c>
      <c r="D1734" t="s">
        <v>1067</v>
      </c>
      <c r="E1734" t="s">
        <v>1068</v>
      </c>
      <c r="F1734" t="s">
        <v>33</v>
      </c>
      <c r="T1734" t="s">
        <v>1069</v>
      </c>
      <c r="X1734" t="s">
        <v>1070</v>
      </c>
    </row>
    <row r="1735" spans="1:28" x14ac:dyDescent="0.2">
      <c r="A1735" t="s">
        <v>67</v>
      </c>
      <c r="B1735" t="s">
        <v>599</v>
      </c>
      <c r="C1735">
        <v>15233</v>
      </c>
      <c r="D1735">
        <v>15481</v>
      </c>
      <c r="E1735">
        <v>249</v>
      </c>
      <c r="F1735" t="s">
        <v>33</v>
      </c>
      <c r="T1735" t="s">
        <v>1063</v>
      </c>
      <c r="U1735" t="s">
        <v>1064</v>
      </c>
      <c r="X1735" t="s">
        <v>70</v>
      </c>
      <c r="AB1735" t="s">
        <v>1065</v>
      </c>
    </row>
    <row r="1736" spans="1:28" x14ac:dyDescent="0.2">
      <c r="A1736" t="s">
        <v>67</v>
      </c>
      <c r="B1736" t="s">
        <v>599</v>
      </c>
      <c r="C1736">
        <v>103187</v>
      </c>
      <c r="D1736">
        <v>103417</v>
      </c>
      <c r="E1736">
        <v>231</v>
      </c>
      <c r="F1736" t="s">
        <v>33</v>
      </c>
      <c r="T1736" t="s">
        <v>1071</v>
      </c>
      <c r="X1736" t="s">
        <v>70</v>
      </c>
      <c r="AB1736" t="s">
        <v>1072</v>
      </c>
    </row>
    <row r="1737" spans="1:28" x14ac:dyDescent="0.2">
      <c r="A1737" t="s">
        <v>67</v>
      </c>
      <c r="B1737" t="s">
        <v>599</v>
      </c>
      <c r="C1737">
        <v>90353</v>
      </c>
      <c r="D1737">
        <v>90601</v>
      </c>
      <c r="E1737">
        <v>249</v>
      </c>
      <c r="F1737" t="s">
        <v>33</v>
      </c>
      <c r="T1737" t="s">
        <v>1073</v>
      </c>
      <c r="U1737" t="s">
        <v>1074</v>
      </c>
      <c r="X1737" t="s">
        <v>70</v>
      </c>
      <c r="AB1737" t="s">
        <v>1075</v>
      </c>
    </row>
    <row r="1738" spans="1:28" x14ac:dyDescent="0.2">
      <c r="A1738" t="s">
        <v>67</v>
      </c>
      <c r="B1738" t="s">
        <v>599</v>
      </c>
      <c r="C1738">
        <v>90973</v>
      </c>
      <c r="D1738">
        <v>91218</v>
      </c>
      <c r="E1738">
        <v>246</v>
      </c>
      <c r="F1738" t="s">
        <v>31</v>
      </c>
      <c r="T1738" t="s">
        <v>1076</v>
      </c>
      <c r="U1738" t="s">
        <v>1077</v>
      </c>
      <c r="X1738" t="s">
        <v>70</v>
      </c>
      <c r="AB1738" t="s">
        <v>1078</v>
      </c>
    </row>
    <row r="1739" spans="1:28" x14ac:dyDescent="0.2">
      <c r="A1739" t="s">
        <v>67</v>
      </c>
      <c r="B1739" t="s">
        <v>599</v>
      </c>
      <c r="C1739">
        <v>15996</v>
      </c>
      <c r="D1739">
        <v>16235</v>
      </c>
      <c r="E1739">
        <v>240</v>
      </c>
      <c r="F1739" t="s">
        <v>31</v>
      </c>
      <c r="T1739" t="s">
        <v>1082</v>
      </c>
      <c r="U1739" t="s">
        <v>1083</v>
      </c>
      <c r="X1739" t="s">
        <v>70</v>
      </c>
      <c r="AB1739" t="s">
        <v>1084</v>
      </c>
    </row>
    <row r="1740" spans="1:28" x14ac:dyDescent="0.2">
      <c r="A1740" t="s">
        <v>67</v>
      </c>
      <c r="B1740" t="s">
        <v>599</v>
      </c>
      <c r="C1740">
        <v>99216</v>
      </c>
      <c r="D1740">
        <v>99449</v>
      </c>
      <c r="E1740">
        <v>234</v>
      </c>
      <c r="F1740" t="s">
        <v>31</v>
      </c>
      <c r="T1740" t="s">
        <v>1079</v>
      </c>
      <c r="U1740" t="s">
        <v>1080</v>
      </c>
      <c r="X1740" t="s">
        <v>70</v>
      </c>
      <c r="AB1740" t="s">
        <v>1081</v>
      </c>
    </row>
    <row r="1741" spans="1:28" x14ac:dyDescent="0.2">
      <c r="A1741" t="s">
        <v>67</v>
      </c>
      <c r="B1741" t="s">
        <v>599</v>
      </c>
      <c r="C1741">
        <v>113239</v>
      </c>
      <c r="D1741">
        <v>113463</v>
      </c>
      <c r="E1741">
        <v>225</v>
      </c>
      <c r="F1741" t="s">
        <v>33</v>
      </c>
      <c r="T1741" t="s">
        <v>1085</v>
      </c>
      <c r="U1741" t="s">
        <v>1086</v>
      </c>
      <c r="X1741" t="s">
        <v>70</v>
      </c>
      <c r="AB1741" t="s">
        <v>1087</v>
      </c>
    </row>
    <row r="1742" spans="1:28" x14ac:dyDescent="0.2">
      <c r="A1742" t="s">
        <v>67</v>
      </c>
      <c r="B1742" t="s">
        <v>599</v>
      </c>
      <c r="C1742">
        <v>110068</v>
      </c>
      <c r="D1742">
        <v>110283</v>
      </c>
      <c r="E1742">
        <v>216</v>
      </c>
      <c r="F1742" t="s">
        <v>31</v>
      </c>
      <c r="T1742" t="s">
        <v>1101</v>
      </c>
      <c r="U1742" t="s">
        <v>1102</v>
      </c>
      <c r="X1742" t="s">
        <v>70</v>
      </c>
      <c r="AB1742" t="s">
        <v>1103</v>
      </c>
    </row>
    <row r="1743" spans="1:28" x14ac:dyDescent="0.2">
      <c r="A1743" t="s">
        <v>1088</v>
      </c>
      <c r="B1743" t="s">
        <v>599</v>
      </c>
      <c r="C1743">
        <v>17218</v>
      </c>
      <c r="D1743">
        <v>17439</v>
      </c>
      <c r="E1743">
        <v>222</v>
      </c>
      <c r="F1743" t="s">
        <v>31</v>
      </c>
      <c r="T1743" t="s">
        <v>1089</v>
      </c>
      <c r="U1743" t="s">
        <v>1090</v>
      </c>
      <c r="X1743" t="s">
        <v>1091</v>
      </c>
      <c r="AB1743" t="s">
        <v>1092</v>
      </c>
    </row>
    <row r="1744" spans="1:28" x14ac:dyDescent="0.2">
      <c r="A1744" t="s">
        <v>1093</v>
      </c>
      <c r="B1744" t="s">
        <v>599</v>
      </c>
      <c r="C1744">
        <v>107531</v>
      </c>
      <c r="D1744">
        <v>107746</v>
      </c>
      <c r="E1744">
        <v>216</v>
      </c>
      <c r="F1744" t="s">
        <v>31</v>
      </c>
      <c r="T1744" t="s">
        <v>1094</v>
      </c>
      <c r="U1744" t="s">
        <v>1095</v>
      </c>
      <c r="X1744" t="s">
        <v>1096</v>
      </c>
      <c r="AB1744" t="s">
        <v>1097</v>
      </c>
    </row>
    <row r="1745" spans="1:28" x14ac:dyDescent="0.2">
      <c r="A1745" t="s">
        <v>67</v>
      </c>
      <c r="B1745" t="s">
        <v>599</v>
      </c>
      <c r="C1745" t="s">
        <v>1118</v>
      </c>
      <c r="D1745">
        <v>100868</v>
      </c>
      <c r="E1745" t="s">
        <v>1119</v>
      </c>
      <c r="F1745" t="s">
        <v>33</v>
      </c>
      <c r="T1745" t="s">
        <v>1120</v>
      </c>
      <c r="X1745" t="s">
        <v>70</v>
      </c>
    </row>
    <row r="1746" spans="1:28" x14ac:dyDescent="0.2">
      <c r="A1746" t="s">
        <v>67</v>
      </c>
      <c r="B1746" t="s">
        <v>599</v>
      </c>
      <c r="C1746">
        <v>67163</v>
      </c>
      <c r="D1746">
        <v>67378</v>
      </c>
      <c r="E1746">
        <v>216</v>
      </c>
      <c r="F1746" t="s">
        <v>33</v>
      </c>
      <c r="T1746" t="s">
        <v>1104</v>
      </c>
      <c r="U1746" t="s">
        <v>1105</v>
      </c>
      <c r="X1746" t="s">
        <v>70</v>
      </c>
      <c r="AB1746" t="s">
        <v>1106</v>
      </c>
    </row>
    <row r="1747" spans="1:28" x14ac:dyDescent="0.2">
      <c r="A1747" t="s">
        <v>67</v>
      </c>
      <c r="B1747" t="s">
        <v>599</v>
      </c>
      <c r="C1747">
        <v>73270</v>
      </c>
      <c r="D1747">
        <v>73485</v>
      </c>
      <c r="E1747">
        <v>216</v>
      </c>
      <c r="F1747" t="s">
        <v>31</v>
      </c>
      <c r="T1747" t="s">
        <v>1107</v>
      </c>
      <c r="U1747" t="s">
        <v>1108</v>
      </c>
      <c r="X1747" t="s">
        <v>70</v>
      </c>
      <c r="AB1747" t="s">
        <v>1109</v>
      </c>
    </row>
    <row r="1748" spans="1:28" x14ac:dyDescent="0.2">
      <c r="A1748" t="s">
        <v>67</v>
      </c>
      <c r="B1748" t="s">
        <v>599</v>
      </c>
      <c r="C1748">
        <v>97277</v>
      </c>
      <c r="D1748">
        <v>97492</v>
      </c>
      <c r="E1748">
        <v>216</v>
      </c>
      <c r="F1748" t="s">
        <v>31</v>
      </c>
      <c r="T1748" t="s">
        <v>1110</v>
      </c>
      <c r="X1748" t="s">
        <v>70</v>
      </c>
      <c r="AB1748" t="s">
        <v>1111</v>
      </c>
    </row>
    <row r="1749" spans="1:28" x14ac:dyDescent="0.2">
      <c r="A1749" t="s">
        <v>239</v>
      </c>
      <c r="B1749" t="s">
        <v>599</v>
      </c>
      <c r="C1749">
        <v>93656</v>
      </c>
      <c r="D1749">
        <v>93865</v>
      </c>
      <c r="E1749">
        <v>210</v>
      </c>
      <c r="F1749" t="s">
        <v>33</v>
      </c>
      <c r="G1749" t="s">
        <v>240</v>
      </c>
      <c r="T1749" t="s">
        <v>1112</v>
      </c>
      <c r="U1749" t="s">
        <v>1113</v>
      </c>
      <c r="X1749" t="s">
        <v>244</v>
      </c>
      <c r="AB1749" t="s">
        <v>1114</v>
      </c>
    </row>
    <row r="1750" spans="1:28" x14ac:dyDescent="0.2">
      <c r="A1750" t="s">
        <v>67</v>
      </c>
      <c r="B1750" t="s">
        <v>599</v>
      </c>
      <c r="C1750">
        <v>95697</v>
      </c>
      <c r="D1750">
        <v>95903</v>
      </c>
      <c r="E1750">
        <v>207</v>
      </c>
      <c r="F1750" t="s">
        <v>33</v>
      </c>
      <c r="T1750" t="s">
        <v>1115</v>
      </c>
      <c r="U1750" t="s">
        <v>1116</v>
      </c>
      <c r="X1750" t="s">
        <v>70</v>
      </c>
      <c r="AB1750" t="s">
        <v>1117</v>
      </c>
    </row>
    <row r="1751" spans="1:28" x14ac:dyDescent="0.2">
      <c r="A1751" t="s">
        <v>67</v>
      </c>
      <c r="B1751" t="s">
        <v>599</v>
      </c>
      <c r="C1751" t="s">
        <v>1098</v>
      </c>
      <c r="D1751">
        <v>69408</v>
      </c>
      <c r="E1751" t="s">
        <v>1099</v>
      </c>
      <c r="F1751" t="s">
        <v>33</v>
      </c>
      <c r="T1751" t="s">
        <v>1100</v>
      </c>
      <c r="X1751" t="s">
        <v>70</v>
      </c>
    </row>
    <row r="1752" spans="1:28" x14ac:dyDescent="0.2">
      <c r="A1752" t="s">
        <v>370</v>
      </c>
      <c r="B1752" t="s">
        <v>599</v>
      </c>
      <c r="C1752">
        <v>27859</v>
      </c>
      <c r="D1752">
        <v>28053</v>
      </c>
      <c r="E1752">
        <v>195</v>
      </c>
      <c r="F1752" t="s">
        <v>33</v>
      </c>
      <c r="T1752" t="s">
        <v>1121</v>
      </c>
      <c r="U1752" t="s">
        <v>1122</v>
      </c>
      <c r="X1752" t="s">
        <v>373</v>
      </c>
      <c r="AB1752" t="s">
        <v>1123</v>
      </c>
    </row>
    <row r="1753" spans="1:28" x14ac:dyDescent="0.2">
      <c r="A1753" t="s">
        <v>67</v>
      </c>
      <c r="B1753" t="s">
        <v>599</v>
      </c>
      <c r="C1753">
        <v>116636</v>
      </c>
      <c r="D1753">
        <v>116830</v>
      </c>
      <c r="E1753">
        <v>195</v>
      </c>
      <c r="F1753" t="s">
        <v>33</v>
      </c>
      <c r="T1753" t="s">
        <v>1124</v>
      </c>
      <c r="U1753" t="s">
        <v>1125</v>
      </c>
      <c r="X1753" t="s">
        <v>70</v>
      </c>
      <c r="AB1753" t="s">
        <v>1126</v>
      </c>
    </row>
    <row r="1754" spans="1:28" x14ac:dyDescent="0.2">
      <c r="A1754" t="s">
        <v>1127</v>
      </c>
      <c r="B1754" t="s">
        <v>599</v>
      </c>
      <c r="C1754">
        <v>23890</v>
      </c>
      <c r="D1754" t="s">
        <v>1128</v>
      </c>
      <c r="E1754" t="s">
        <v>1129</v>
      </c>
      <c r="F1754" t="s">
        <v>31</v>
      </c>
      <c r="T1754" t="s">
        <v>1130</v>
      </c>
      <c r="U1754" t="s">
        <v>1131</v>
      </c>
      <c r="X1754" t="s">
        <v>1132</v>
      </c>
    </row>
    <row r="1755" spans="1:28" x14ac:dyDescent="0.2">
      <c r="A1755" t="s">
        <v>67</v>
      </c>
      <c r="B1755" t="s">
        <v>599</v>
      </c>
      <c r="C1755">
        <v>81723</v>
      </c>
      <c r="D1755">
        <v>81878</v>
      </c>
      <c r="E1755">
        <v>156</v>
      </c>
      <c r="F1755" t="s">
        <v>33</v>
      </c>
      <c r="T1755" t="s">
        <v>1133</v>
      </c>
      <c r="X1755" t="s">
        <v>70</v>
      </c>
      <c r="AB1755" t="s">
        <v>1134</v>
      </c>
    </row>
    <row r="1756" spans="1:28" x14ac:dyDescent="0.2">
      <c r="A1756" t="s">
        <v>23</v>
      </c>
      <c r="B1756" t="s">
        <v>599</v>
      </c>
      <c r="C1756">
        <v>1</v>
      </c>
      <c r="D1756">
        <v>119895</v>
      </c>
      <c r="E1756">
        <v>1524</v>
      </c>
      <c r="F1756" t="s">
        <v>33</v>
      </c>
      <c r="T1756" t="s">
        <v>600</v>
      </c>
      <c r="U1756" t="s">
        <v>601</v>
      </c>
    </row>
    <row r="1757" spans="1:28" x14ac:dyDescent="0.2">
      <c r="A1757" t="s">
        <v>23</v>
      </c>
      <c r="B1757" t="s">
        <v>599</v>
      </c>
      <c r="C1757">
        <v>2528</v>
      </c>
      <c r="D1757">
        <v>13921</v>
      </c>
      <c r="E1757">
        <v>11394</v>
      </c>
      <c r="F1757" t="s">
        <v>31</v>
      </c>
      <c r="T1757" t="s">
        <v>604</v>
      </c>
      <c r="U1757" t="s">
        <v>605</v>
      </c>
    </row>
    <row r="1758" spans="1:28" x14ac:dyDescent="0.2">
      <c r="A1758" t="s">
        <v>23</v>
      </c>
      <c r="B1758" t="s">
        <v>599</v>
      </c>
      <c r="C1758">
        <v>61202</v>
      </c>
      <c r="D1758">
        <v>64831</v>
      </c>
      <c r="E1758">
        <v>3630</v>
      </c>
      <c r="F1758" t="s">
        <v>33</v>
      </c>
      <c r="T1758" t="s">
        <v>610</v>
      </c>
      <c r="U1758" t="s">
        <v>611</v>
      </c>
    </row>
    <row r="1759" spans="1:28" x14ac:dyDescent="0.2">
      <c r="A1759" t="s">
        <v>23</v>
      </c>
      <c r="B1759" t="s">
        <v>599</v>
      </c>
      <c r="C1759">
        <v>57972</v>
      </c>
      <c r="D1759">
        <v>60323</v>
      </c>
      <c r="E1759">
        <v>2352</v>
      </c>
      <c r="F1759" t="s">
        <v>31</v>
      </c>
      <c r="T1759" t="s">
        <v>615</v>
      </c>
      <c r="U1759" t="s">
        <v>616</v>
      </c>
    </row>
    <row r="1760" spans="1:28" x14ac:dyDescent="0.2">
      <c r="A1760" t="s">
        <v>23</v>
      </c>
      <c r="B1760" t="s">
        <v>599</v>
      </c>
      <c r="C1760">
        <v>50111</v>
      </c>
      <c r="D1760">
        <v>52333</v>
      </c>
      <c r="E1760">
        <v>2223</v>
      </c>
      <c r="F1760" t="s">
        <v>33</v>
      </c>
      <c r="T1760" t="s">
        <v>620</v>
      </c>
      <c r="U1760" t="s">
        <v>621</v>
      </c>
    </row>
    <row r="1761" spans="1:23" x14ac:dyDescent="0.2">
      <c r="A1761" t="s">
        <v>23</v>
      </c>
      <c r="B1761" t="s">
        <v>599</v>
      </c>
      <c r="C1761">
        <v>28096</v>
      </c>
      <c r="D1761">
        <v>30168</v>
      </c>
      <c r="E1761">
        <v>2073</v>
      </c>
      <c r="F1761" t="s">
        <v>33</v>
      </c>
      <c r="T1761" t="s">
        <v>625</v>
      </c>
      <c r="U1761" t="s">
        <v>626</v>
      </c>
    </row>
    <row r="1762" spans="1:23" x14ac:dyDescent="0.2">
      <c r="A1762" t="s">
        <v>23</v>
      </c>
      <c r="B1762" t="s">
        <v>599</v>
      </c>
      <c r="C1762">
        <v>82309</v>
      </c>
      <c r="D1762">
        <v>84186</v>
      </c>
      <c r="E1762">
        <v>1878</v>
      </c>
      <c r="F1762" t="s">
        <v>33</v>
      </c>
      <c r="T1762" t="s">
        <v>629</v>
      </c>
      <c r="U1762" t="s">
        <v>630</v>
      </c>
    </row>
    <row r="1763" spans="1:23" x14ac:dyDescent="0.2">
      <c r="A1763" t="s">
        <v>23</v>
      </c>
      <c r="B1763" t="s">
        <v>599</v>
      </c>
      <c r="C1763">
        <v>18822</v>
      </c>
      <c r="D1763">
        <v>20513</v>
      </c>
      <c r="E1763">
        <v>1692</v>
      </c>
      <c r="F1763" t="s">
        <v>31</v>
      </c>
      <c r="T1763" t="s">
        <v>632</v>
      </c>
      <c r="U1763" t="s">
        <v>633</v>
      </c>
    </row>
    <row r="1764" spans="1:23" x14ac:dyDescent="0.2">
      <c r="A1764" t="s">
        <v>23</v>
      </c>
      <c r="B1764" t="s">
        <v>599</v>
      </c>
      <c r="C1764">
        <v>69335</v>
      </c>
      <c r="D1764">
        <v>70810</v>
      </c>
      <c r="E1764">
        <v>1476</v>
      </c>
      <c r="F1764" t="s">
        <v>33</v>
      </c>
      <c r="T1764" t="s">
        <v>635</v>
      </c>
      <c r="U1764" t="s">
        <v>636</v>
      </c>
    </row>
    <row r="1765" spans="1:23" x14ac:dyDescent="0.2">
      <c r="A1765" t="s">
        <v>23</v>
      </c>
      <c r="B1765" t="s">
        <v>599</v>
      </c>
      <c r="C1765">
        <v>44338</v>
      </c>
      <c r="D1765">
        <v>45855</v>
      </c>
      <c r="E1765">
        <v>1518</v>
      </c>
      <c r="F1765" t="s">
        <v>33</v>
      </c>
      <c r="T1765" t="s">
        <v>638</v>
      </c>
      <c r="U1765" t="s">
        <v>639</v>
      </c>
    </row>
    <row r="1766" spans="1:23" x14ac:dyDescent="0.2">
      <c r="A1766" t="s">
        <v>23</v>
      </c>
      <c r="B1766" t="s">
        <v>599</v>
      </c>
      <c r="C1766">
        <v>100798</v>
      </c>
      <c r="D1766">
        <v>102288</v>
      </c>
      <c r="E1766">
        <v>1491</v>
      </c>
      <c r="F1766" t="s">
        <v>33</v>
      </c>
      <c r="T1766" t="s">
        <v>641</v>
      </c>
      <c r="U1766" t="s">
        <v>642</v>
      </c>
    </row>
    <row r="1767" spans="1:23" x14ac:dyDescent="0.2">
      <c r="A1767" t="s">
        <v>23</v>
      </c>
      <c r="B1767" t="s">
        <v>599</v>
      </c>
      <c r="C1767">
        <v>85552</v>
      </c>
      <c r="D1767">
        <v>86997</v>
      </c>
      <c r="E1767">
        <v>1446</v>
      </c>
      <c r="F1767" t="s">
        <v>33</v>
      </c>
      <c r="T1767" t="s">
        <v>646</v>
      </c>
      <c r="U1767" t="s">
        <v>647</v>
      </c>
    </row>
    <row r="1768" spans="1:23" x14ac:dyDescent="0.2">
      <c r="A1768" t="s">
        <v>23</v>
      </c>
      <c r="B1768" t="s">
        <v>599</v>
      </c>
      <c r="C1768">
        <v>21843</v>
      </c>
      <c r="D1768">
        <v>23219</v>
      </c>
      <c r="E1768">
        <v>1377</v>
      </c>
      <c r="F1768" t="s">
        <v>31</v>
      </c>
      <c r="T1768" t="s">
        <v>651</v>
      </c>
      <c r="U1768" t="s">
        <v>652</v>
      </c>
    </row>
    <row r="1769" spans="1:23" x14ac:dyDescent="0.2">
      <c r="A1769" t="s">
        <v>23</v>
      </c>
      <c r="B1769" t="s">
        <v>599</v>
      </c>
      <c r="C1769">
        <v>54911</v>
      </c>
      <c r="D1769">
        <v>56281</v>
      </c>
      <c r="E1769">
        <v>1371</v>
      </c>
      <c r="F1769" t="s">
        <v>31</v>
      </c>
      <c r="T1769" t="s">
        <v>656</v>
      </c>
      <c r="U1769" t="s">
        <v>657</v>
      </c>
    </row>
    <row r="1770" spans="1:23" x14ac:dyDescent="0.2">
      <c r="A1770" t="s">
        <v>23</v>
      </c>
      <c r="B1770" t="s">
        <v>599</v>
      </c>
      <c r="C1770">
        <v>91355</v>
      </c>
      <c r="D1770">
        <v>92692</v>
      </c>
      <c r="E1770">
        <v>1338</v>
      </c>
      <c r="F1770" t="s">
        <v>31</v>
      </c>
      <c r="T1770" t="s">
        <v>667</v>
      </c>
      <c r="U1770" t="s">
        <v>668</v>
      </c>
    </row>
    <row r="1771" spans="1:23" x14ac:dyDescent="0.2">
      <c r="A1771" t="s">
        <v>23</v>
      </c>
      <c r="B1771" t="s">
        <v>599</v>
      </c>
      <c r="C1771">
        <v>46945</v>
      </c>
      <c r="D1771">
        <v>48288</v>
      </c>
      <c r="E1771">
        <v>1344</v>
      </c>
      <c r="F1771" t="s">
        <v>33</v>
      </c>
      <c r="T1771" t="s">
        <v>661</v>
      </c>
      <c r="U1771" t="s">
        <v>662</v>
      </c>
    </row>
    <row r="1772" spans="1:23" x14ac:dyDescent="0.2">
      <c r="A1772" t="s">
        <v>23</v>
      </c>
      <c r="B1772" t="s">
        <v>599</v>
      </c>
      <c r="C1772">
        <v>35079</v>
      </c>
      <c r="D1772">
        <v>36365</v>
      </c>
      <c r="E1772">
        <v>1287</v>
      </c>
      <c r="F1772" t="s">
        <v>33</v>
      </c>
      <c r="T1772" t="s">
        <v>674</v>
      </c>
      <c r="U1772" t="s">
        <v>675</v>
      </c>
    </row>
    <row r="1773" spans="1:23" x14ac:dyDescent="0.2">
      <c r="A1773" t="s">
        <v>23</v>
      </c>
      <c r="B1773" t="s">
        <v>599</v>
      </c>
      <c r="C1773">
        <v>110524</v>
      </c>
      <c r="D1773">
        <v>111786</v>
      </c>
      <c r="E1773">
        <v>1263</v>
      </c>
      <c r="F1773" t="s">
        <v>33</v>
      </c>
      <c r="T1773" t="s">
        <v>682</v>
      </c>
      <c r="U1773" t="s">
        <v>683</v>
      </c>
    </row>
    <row r="1774" spans="1:23" x14ac:dyDescent="0.2">
      <c r="A1774" t="s">
        <v>1135</v>
      </c>
      <c r="B1774" t="s">
        <v>599</v>
      </c>
      <c r="C1774">
        <v>36906</v>
      </c>
      <c r="D1774">
        <v>38144</v>
      </c>
      <c r="E1774">
        <v>1239</v>
      </c>
      <c r="F1774" t="s">
        <v>31</v>
      </c>
      <c r="T1774" t="s">
        <v>689</v>
      </c>
      <c r="U1774" t="s">
        <v>690</v>
      </c>
      <c r="W1774" t="s">
        <v>691</v>
      </c>
    </row>
    <row r="1775" spans="1:23" x14ac:dyDescent="0.2">
      <c r="A1775" t="s">
        <v>23</v>
      </c>
      <c r="B1775" t="s">
        <v>599</v>
      </c>
      <c r="C1775">
        <v>48291</v>
      </c>
      <c r="D1775">
        <v>49505</v>
      </c>
      <c r="E1775">
        <v>1215</v>
      </c>
      <c r="F1775" t="s">
        <v>33</v>
      </c>
      <c r="T1775" t="s">
        <v>696</v>
      </c>
      <c r="U1775" t="s">
        <v>697</v>
      </c>
    </row>
    <row r="1776" spans="1:23" x14ac:dyDescent="0.2">
      <c r="A1776" t="s">
        <v>23</v>
      </c>
      <c r="B1776" t="s">
        <v>599</v>
      </c>
      <c r="C1776">
        <v>25994</v>
      </c>
      <c r="D1776">
        <v>27175</v>
      </c>
      <c r="E1776">
        <v>1182</v>
      </c>
      <c r="F1776" t="s">
        <v>31</v>
      </c>
      <c r="T1776" t="s">
        <v>701</v>
      </c>
      <c r="U1776" t="s">
        <v>702</v>
      </c>
    </row>
    <row r="1777" spans="1:21" x14ac:dyDescent="0.2">
      <c r="A1777" t="s">
        <v>23</v>
      </c>
      <c r="B1777" t="s">
        <v>599</v>
      </c>
      <c r="C1777">
        <v>117345</v>
      </c>
      <c r="D1777">
        <v>118361</v>
      </c>
      <c r="E1777">
        <v>1017</v>
      </c>
      <c r="F1777" t="s">
        <v>33</v>
      </c>
      <c r="T1777" t="s">
        <v>678</v>
      </c>
      <c r="U1777" t="s">
        <v>679</v>
      </c>
    </row>
    <row r="1778" spans="1:21" x14ac:dyDescent="0.2">
      <c r="A1778" t="s">
        <v>23</v>
      </c>
      <c r="B1778" t="s">
        <v>599</v>
      </c>
      <c r="C1778">
        <v>24798</v>
      </c>
      <c r="D1778">
        <v>25955</v>
      </c>
      <c r="E1778">
        <v>1158</v>
      </c>
      <c r="F1778" t="s">
        <v>31</v>
      </c>
      <c r="T1778" t="s">
        <v>705</v>
      </c>
      <c r="U1778" t="s">
        <v>706</v>
      </c>
    </row>
    <row r="1779" spans="1:21" x14ac:dyDescent="0.2">
      <c r="A1779" t="s">
        <v>23</v>
      </c>
      <c r="B1779" t="s">
        <v>599</v>
      </c>
      <c r="C1779">
        <v>104141</v>
      </c>
      <c r="D1779">
        <v>105274</v>
      </c>
      <c r="E1779">
        <v>1134</v>
      </c>
      <c r="F1779" t="s">
        <v>31</v>
      </c>
      <c r="T1779" t="s">
        <v>709</v>
      </c>
      <c r="U1779" t="s">
        <v>710</v>
      </c>
    </row>
    <row r="1780" spans="1:21" x14ac:dyDescent="0.2">
      <c r="A1780" t="s">
        <v>23</v>
      </c>
      <c r="B1780" t="s">
        <v>599</v>
      </c>
      <c r="C1780">
        <v>45852</v>
      </c>
      <c r="D1780">
        <v>46940</v>
      </c>
      <c r="E1780">
        <v>1089</v>
      </c>
      <c r="F1780" t="s">
        <v>33</v>
      </c>
      <c r="T1780" t="s">
        <v>713</v>
      </c>
      <c r="U1780" t="s">
        <v>714</v>
      </c>
    </row>
    <row r="1781" spans="1:21" x14ac:dyDescent="0.2">
      <c r="A1781" t="s">
        <v>23</v>
      </c>
      <c r="B1781" t="s">
        <v>599</v>
      </c>
      <c r="C1781">
        <v>115503</v>
      </c>
      <c r="D1781">
        <v>116540</v>
      </c>
      <c r="E1781">
        <v>1038</v>
      </c>
      <c r="F1781" t="s">
        <v>33</v>
      </c>
      <c r="T1781" t="s">
        <v>717</v>
      </c>
      <c r="U1781" t="s">
        <v>718</v>
      </c>
    </row>
    <row r="1782" spans="1:21" x14ac:dyDescent="0.2">
      <c r="A1782" t="s">
        <v>23</v>
      </c>
      <c r="B1782" t="s">
        <v>599</v>
      </c>
      <c r="C1782">
        <v>93862</v>
      </c>
      <c r="D1782">
        <v>94866</v>
      </c>
      <c r="E1782">
        <v>1005</v>
      </c>
      <c r="F1782" t="s">
        <v>33</v>
      </c>
      <c r="T1782" t="s">
        <v>724</v>
      </c>
      <c r="U1782" t="s">
        <v>725</v>
      </c>
    </row>
    <row r="1783" spans="1:21" x14ac:dyDescent="0.2">
      <c r="A1783" t="s">
        <v>23</v>
      </c>
      <c r="B1783" t="s">
        <v>599</v>
      </c>
      <c r="C1783">
        <v>41411</v>
      </c>
      <c r="D1783">
        <v>42397</v>
      </c>
      <c r="E1783">
        <v>987</v>
      </c>
      <c r="F1783" t="s">
        <v>33</v>
      </c>
      <c r="T1783" t="s">
        <v>728</v>
      </c>
      <c r="U1783" t="s">
        <v>729</v>
      </c>
    </row>
    <row r="1784" spans="1:21" x14ac:dyDescent="0.2">
      <c r="A1784" t="s">
        <v>23</v>
      </c>
      <c r="B1784" t="s">
        <v>599</v>
      </c>
      <c r="C1784">
        <v>53037</v>
      </c>
      <c r="D1784">
        <v>54026</v>
      </c>
      <c r="E1784">
        <v>990</v>
      </c>
      <c r="F1784" t="s">
        <v>31</v>
      </c>
      <c r="T1784" t="s">
        <v>720</v>
      </c>
      <c r="U1784" t="s">
        <v>721</v>
      </c>
    </row>
    <row r="1785" spans="1:21" x14ac:dyDescent="0.2">
      <c r="A1785" t="s">
        <v>23</v>
      </c>
      <c r="B1785" t="s">
        <v>599</v>
      </c>
      <c r="C1785">
        <v>20523</v>
      </c>
      <c r="D1785">
        <v>21479</v>
      </c>
      <c r="E1785">
        <v>957</v>
      </c>
      <c r="F1785" t="s">
        <v>33</v>
      </c>
      <c r="T1785" t="s">
        <v>737</v>
      </c>
      <c r="U1785" t="s">
        <v>738</v>
      </c>
    </row>
    <row r="1786" spans="1:21" x14ac:dyDescent="0.2">
      <c r="A1786" t="s">
        <v>23</v>
      </c>
      <c r="B1786" t="s">
        <v>599</v>
      </c>
      <c r="C1786">
        <v>56854</v>
      </c>
      <c r="D1786">
        <v>57807</v>
      </c>
      <c r="E1786">
        <v>954</v>
      </c>
      <c r="F1786" t="s">
        <v>33</v>
      </c>
      <c r="T1786" t="s">
        <v>732</v>
      </c>
      <c r="U1786" t="s">
        <v>733</v>
      </c>
    </row>
    <row r="1787" spans="1:21" x14ac:dyDescent="0.2">
      <c r="A1787" t="s">
        <v>23</v>
      </c>
      <c r="B1787" t="s">
        <v>599</v>
      </c>
      <c r="C1787">
        <v>43343</v>
      </c>
      <c r="D1787">
        <v>44293</v>
      </c>
      <c r="E1787">
        <v>951</v>
      </c>
      <c r="F1787" t="s">
        <v>33</v>
      </c>
      <c r="T1787" t="s">
        <v>743</v>
      </c>
      <c r="U1787" t="s">
        <v>744</v>
      </c>
    </row>
    <row r="1788" spans="1:21" x14ac:dyDescent="0.2">
      <c r="A1788" t="s">
        <v>23</v>
      </c>
      <c r="B1788" t="s">
        <v>599</v>
      </c>
      <c r="C1788">
        <v>76050</v>
      </c>
      <c r="D1788">
        <v>76988</v>
      </c>
      <c r="E1788">
        <v>939</v>
      </c>
      <c r="F1788" t="s">
        <v>31</v>
      </c>
      <c r="T1788" t="s">
        <v>749</v>
      </c>
      <c r="U1788" t="s">
        <v>750</v>
      </c>
    </row>
    <row r="1789" spans="1:21" x14ac:dyDescent="0.2">
      <c r="A1789" t="s">
        <v>23</v>
      </c>
      <c r="B1789" t="s">
        <v>599</v>
      </c>
      <c r="C1789">
        <v>17880</v>
      </c>
      <c r="D1789">
        <v>18800</v>
      </c>
      <c r="E1789">
        <v>921</v>
      </c>
      <c r="F1789" t="s">
        <v>31</v>
      </c>
      <c r="T1789" t="s">
        <v>764</v>
      </c>
      <c r="U1789" t="s">
        <v>765</v>
      </c>
    </row>
    <row r="1790" spans="1:21" x14ac:dyDescent="0.2">
      <c r="A1790" t="s">
        <v>23</v>
      </c>
      <c r="B1790" t="s">
        <v>599</v>
      </c>
      <c r="C1790">
        <v>88902</v>
      </c>
      <c r="D1790">
        <v>89759</v>
      </c>
      <c r="E1790">
        <v>858</v>
      </c>
      <c r="F1790" t="s">
        <v>33</v>
      </c>
      <c r="T1790" t="s">
        <v>754</v>
      </c>
      <c r="U1790" t="s">
        <v>755</v>
      </c>
    </row>
    <row r="1791" spans="1:21" x14ac:dyDescent="0.2">
      <c r="A1791" t="s">
        <v>23</v>
      </c>
      <c r="B1791" t="s">
        <v>599</v>
      </c>
      <c r="C1791">
        <v>60291</v>
      </c>
      <c r="D1791">
        <v>61199</v>
      </c>
      <c r="E1791">
        <v>909</v>
      </c>
      <c r="F1791" t="s">
        <v>33</v>
      </c>
      <c r="T1791" t="s">
        <v>773</v>
      </c>
      <c r="U1791" t="s">
        <v>774</v>
      </c>
    </row>
    <row r="1792" spans="1:21" x14ac:dyDescent="0.2">
      <c r="A1792" t="s">
        <v>23</v>
      </c>
      <c r="B1792" t="s">
        <v>599</v>
      </c>
      <c r="C1792">
        <v>40411</v>
      </c>
      <c r="D1792">
        <v>41316</v>
      </c>
      <c r="E1792">
        <v>906</v>
      </c>
      <c r="F1792" t="s">
        <v>33</v>
      </c>
      <c r="T1792" t="s">
        <v>776</v>
      </c>
      <c r="U1792" t="s">
        <v>777</v>
      </c>
    </row>
    <row r="1793" spans="1:21" x14ac:dyDescent="0.2">
      <c r="A1793" t="s">
        <v>23</v>
      </c>
      <c r="B1793" t="s">
        <v>599</v>
      </c>
      <c r="C1793">
        <v>107767</v>
      </c>
      <c r="D1793">
        <v>108585</v>
      </c>
      <c r="E1793">
        <v>819</v>
      </c>
      <c r="F1793" t="s">
        <v>31</v>
      </c>
      <c r="T1793" t="s">
        <v>787</v>
      </c>
      <c r="U1793" t="s">
        <v>788</v>
      </c>
    </row>
    <row r="1794" spans="1:21" x14ac:dyDescent="0.2">
      <c r="A1794" t="s">
        <v>23</v>
      </c>
      <c r="B1794" t="s">
        <v>599</v>
      </c>
      <c r="C1794">
        <v>32015</v>
      </c>
      <c r="D1794">
        <v>32836</v>
      </c>
      <c r="E1794">
        <v>822</v>
      </c>
      <c r="F1794" t="s">
        <v>33</v>
      </c>
      <c r="T1794" t="s">
        <v>769</v>
      </c>
      <c r="U1794" t="s">
        <v>770</v>
      </c>
    </row>
    <row r="1795" spans="1:21" x14ac:dyDescent="0.2">
      <c r="A1795" t="s">
        <v>23</v>
      </c>
      <c r="B1795" t="s">
        <v>599</v>
      </c>
      <c r="C1795">
        <v>80783</v>
      </c>
      <c r="D1795">
        <v>81613</v>
      </c>
      <c r="E1795">
        <v>831</v>
      </c>
      <c r="F1795" t="s">
        <v>31</v>
      </c>
      <c r="T1795" t="s">
        <v>780</v>
      </c>
      <c r="U1795" t="s">
        <v>781</v>
      </c>
    </row>
    <row r="1796" spans="1:21" x14ac:dyDescent="0.2">
      <c r="A1796" t="s">
        <v>23</v>
      </c>
      <c r="B1796" t="s">
        <v>599</v>
      </c>
      <c r="C1796">
        <v>38907</v>
      </c>
      <c r="D1796">
        <v>39641</v>
      </c>
      <c r="E1796">
        <v>735</v>
      </c>
      <c r="F1796" t="s">
        <v>31</v>
      </c>
      <c r="T1796" t="s">
        <v>759</v>
      </c>
      <c r="U1796" t="s">
        <v>760</v>
      </c>
    </row>
    <row r="1797" spans="1:21" x14ac:dyDescent="0.2">
      <c r="A1797" t="s">
        <v>23</v>
      </c>
      <c r="B1797" t="s">
        <v>599</v>
      </c>
      <c r="C1797">
        <v>112352</v>
      </c>
      <c r="D1797">
        <v>113182</v>
      </c>
      <c r="E1797">
        <v>831</v>
      </c>
      <c r="F1797" t="s">
        <v>31</v>
      </c>
      <c r="T1797" t="s">
        <v>796</v>
      </c>
      <c r="U1797" t="s">
        <v>797</v>
      </c>
    </row>
    <row r="1798" spans="1:21" x14ac:dyDescent="0.2">
      <c r="A1798" t="s">
        <v>23</v>
      </c>
      <c r="B1798" t="s">
        <v>599</v>
      </c>
      <c r="C1798">
        <v>78057</v>
      </c>
      <c r="D1798">
        <v>78881</v>
      </c>
      <c r="E1798">
        <v>825</v>
      </c>
      <c r="F1798" t="s">
        <v>33</v>
      </c>
      <c r="T1798" t="s">
        <v>792</v>
      </c>
      <c r="U1798" t="s">
        <v>793</v>
      </c>
    </row>
    <row r="1799" spans="1:21" x14ac:dyDescent="0.2">
      <c r="A1799" t="s">
        <v>23</v>
      </c>
      <c r="B1799" t="s">
        <v>599</v>
      </c>
      <c r="C1799">
        <v>75147</v>
      </c>
      <c r="D1799">
        <v>75929</v>
      </c>
      <c r="E1799">
        <v>783</v>
      </c>
      <c r="F1799" t="s">
        <v>31</v>
      </c>
      <c r="T1799" t="s">
        <v>799</v>
      </c>
      <c r="U1799" t="s">
        <v>800</v>
      </c>
    </row>
    <row r="1800" spans="1:21" x14ac:dyDescent="0.2">
      <c r="A1800" t="s">
        <v>23</v>
      </c>
      <c r="B1800" t="s">
        <v>599</v>
      </c>
      <c r="C1800">
        <v>54119</v>
      </c>
      <c r="D1800">
        <v>54910</v>
      </c>
      <c r="E1800">
        <v>792</v>
      </c>
      <c r="F1800" t="s">
        <v>31</v>
      </c>
      <c r="T1800" t="s">
        <v>811</v>
      </c>
      <c r="U1800" t="s">
        <v>812</v>
      </c>
    </row>
    <row r="1801" spans="1:21" x14ac:dyDescent="0.2">
      <c r="A1801" t="s">
        <v>23</v>
      </c>
      <c r="B1801" t="s">
        <v>599</v>
      </c>
      <c r="C1801">
        <v>31397</v>
      </c>
      <c r="D1801">
        <v>32062</v>
      </c>
      <c r="E1801">
        <v>666</v>
      </c>
      <c r="F1801" t="s">
        <v>31</v>
      </c>
      <c r="T1801" t="s">
        <v>784</v>
      </c>
      <c r="U1801" t="s">
        <v>785</v>
      </c>
    </row>
    <row r="1802" spans="1:21" x14ac:dyDescent="0.2">
      <c r="A1802" t="s">
        <v>23</v>
      </c>
      <c r="B1802" t="s">
        <v>599</v>
      </c>
      <c r="C1802">
        <v>79505</v>
      </c>
      <c r="D1802">
        <v>80293</v>
      </c>
      <c r="E1802">
        <v>789</v>
      </c>
      <c r="F1802" t="s">
        <v>33</v>
      </c>
      <c r="T1802" t="s">
        <v>803</v>
      </c>
      <c r="U1802" t="s">
        <v>804</v>
      </c>
    </row>
    <row r="1803" spans="1:21" x14ac:dyDescent="0.2">
      <c r="A1803" t="s">
        <v>23</v>
      </c>
      <c r="B1803" t="s">
        <v>599</v>
      </c>
      <c r="C1803">
        <v>108733</v>
      </c>
      <c r="D1803">
        <v>109503</v>
      </c>
      <c r="E1803">
        <v>771</v>
      </c>
      <c r="F1803" t="s">
        <v>31</v>
      </c>
      <c r="T1803" t="s">
        <v>815</v>
      </c>
      <c r="U1803" t="s">
        <v>816</v>
      </c>
    </row>
    <row r="1804" spans="1:21" x14ac:dyDescent="0.2">
      <c r="A1804" t="s">
        <v>23</v>
      </c>
      <c r="B1804" t="s">
        <v>599</v>
      </c>
      <c r="C1804">
        <v>114514</v>
      </c>
      <c r="D1804">
        <v>115284</v>
      </c>
      <c r="E1804">
        <v>771</v>
      </c>
      <c r="F1804" t="s">
        <v>31</v>
      </c>
      <c r="T1804" t="s">
        <v>807</v>
      </c>
      <c r="U1804" t="s">
        <v>808</v>
      </c>
    </row>
    <row r="1805" spans="1:21" x14ac:dyDescent="0.2">
      <c r="A1805" t="s">
        <v>23</v>
      </c>
      <c r="B1805" t="s">
        <v>599</v>
      </c>
      <c r="C1805">
        <v>77192</v>
      </c>
      <c r="D1805">
        <v>77944</v>
      </c>
      <c r="E1805">
        <v>753</v>
      </c>
      <c r="F1805" t="s">
        <v>33</v>
      </c>
      <c r="T1805" t="s">
        <v>819</v>
      </c>
      <c r="U1805" t="s">
        <v>820</v>
      </c>
    </row>
    <row r="1806" spans="1:21" x14ac:dyDescent="0.2">
      <c r="A1806" t="s">
        <v>23</v>
      </c>
      <c r="B1806" t="s">
        <v>599</v>
      </c>
      <c r="C1806">
        <v>72425</v>
      </c>
      <c r="D1806">
        <v>73159</v>
      </c>
      <c r="E1806">
        <v>735</v>
      </c>
      <c r="F1806" t="s">
        <v>31</v>
      </c>
      <c r="T1806" t="s">
        <v>831</v>
      </c>
      <c r="U1806" t="s">
        <v>832</v>
      </c>
    </row>
    <row r="1807" spans="1:21" x14ac:dyDescent="0.2">
      <c r="A1807" t="s">
        <v>23</v>
      </c>
      <c r="B1807" t="s">
        <v>599</v>
      </c>
      <c r="C1807" t="s">
        <v>825</v>
      </c>
      <c r="D1807">
        <v>40259</v>
      </c>
      <c r="E1807" t="s">
        <v>826</v>
      </c>
      <c r="F1807" t="s">
        <v>33</v>
      </c>
      <c r="T1807" t="s">
        <v>828</v>
      </c>
      <c r="U1807" t="s">
        <v>829</v>
      </c>
    </row>
    <row r="1808" spans="1:21" x14ac:dyDescent="0.2">
      <c r="A1808" t="s">
        <v>23</v>
      </c>
      <c r="B1808" t="s">
        <v>599</v>
      </c>
      <c r="C1808">
        <v>65758</v>
      </c>
      <c r="D1808">
        <v>66480</v>
      </c>
      <c r="E1808">
        <v>723</v>
      </c>
      <c r="F1808" t="s">
        <v>33</v>
      </c>
      <c r="T1808" t="s">
        <v>834</v>
      </c>
      <c r="U1808" t="s">
        <v>835</v>
      </c>
    </row>
    <row r="1809" spans="1:21" x14ac:dyDescent="0.2">
      <c r="A1809" t="s">
        <v>23</v>
      </c>
      <c r="B1809" t="s">
        <v>599</v>
      </c>
      <c r="C1809">
        <v>42442</v>
      </c>
      <c r="D1809">
        <v>43161</v>
      </c>
      <c r="E1809">
        <v>720</v>
      </c>
      <c r="F1809" t="s">
        <v>33</v>
      </c>
      <c r="T1809" t="s">
        <v>843</v>
      </c>
      <c r="U1809" t="s">
        <v>844</v>
      </c>
    </row>
    <row r="1810" spans="1:21" x14ac:dyDescent="0.2">
      <c r="A1810" t="s">
        <v>23</v>
      </c>
      <c r="B1810" t="s">
        <v>599</v>
      </c>
      <c r="C1810">
        <v>88114</v>
      </c>
      <c r="D1810">
        <v>88830</v>
      </c>
      <c r="E1810">
        <v>717</v>
      </c>
      <c r="F1810" t="s">
        <v>31</v>
      </c>
      <c r="T1810" t="s">
        <v>848</v>
      </c>
      <c r="U1810" t="s">
        <v>849</v>
      </c>
    </row>
    <row r="1811" spans="1:21" x14ac:dyDescent="0.2">
      <c r="A1811" t="s">
        <v>23</v>
      </c>
      <c r="B1811" t="s">
        <v>599</v>
      </c>
      <c r="C1811">
        <v>84439</v>
      </c>
      <c r="D1811">
        <v>85110</v>
      </c>
      <c r="E1811">
        <v>672</v>
      </c>
      <c r="F1811" t="s">
        <v>33</v>
      </c>
      <c r="T1811" t="s">
        <v>838</v>
      </c>
      <c r="U1811" t="s">
        <v>839</v>
      </c>
    </row>
    <row r="1812" spans="1:21" x14ac:dyDescent="0.2">
      <c r="A1812" t="s">
        <v>23</v>
      </c>
      <c r="B1812" t="s">
        <v>599</v>
      </c>
      <c r="C1812">
        <v>34001</v>
      </c>
      <c r="D1812">
        <v>34624</v>
      </c>
      <c r="E1812">
        <v>624</v>
      </c>
      <c r="F1812" t="s">
        <v>33</v>
      </c>
      <c r="T1812" t="s">
        <v>858</v>
      </c>
      <c r="U1812" t="s">
        <v>859</v>
      </c>
    </row>
    <row r="1813" spans="1:21" x14ac:dyDescent="0.2">
      <c r="A1813" t="s">
        <v>23</v>
      </c>
      <c r="B1813" t="s">
        <v>599</v>
      </c>
      <c r="C1813">
        <v>67362</v>
      </c>
      <c r="D1813">
        <v>67976</v>
      </c>
      <c r="E1813">
        <v>615</v>
      </c>
      <c r="F1813" t="s">
        <v>33</v>
      </c>
      <c r="T1813" t="s">
        <v>868</v>
      </c>
      <c r="U1813" t="s">
        <v>869</v>
      </c>
    </row>
    <row r="1814" spans="1:21" x14ac:dyDescent="0.2">
      <c r="A1814" t="s">
        <v>23</v>
      </c>
      <c r="B1814" t="s">
        <v>599</v>
      </c>
      <c r="C1814">
        <v>98614</v>
      </c>
      <c r="D1814">
        <v>99219</v>
      </c>
      <c r="E1814">
        <v>606</v>
      </c>
      <c r="F1814" t="s">
        <v>31</v>
      </c>
      <c r="T1814" t="s">
        <v>864</v>
      </c>
      <c r="U1814" t="s">
        <v>865</v>
      </c>
    </row>
    <row r="1815" spans="1:21" x14ac:dyDescent="0.2">
      <c r="A1815" t="s">
        <v>23</v>
      </c>
      <c r="B1815" t="s">
        <v>599</v>
      </c>
      <c r="C1815">
        <v>96554</v>
      </c>
      <c r="D1815">
        <v>97156</v>
      </c>
      <c r="E1815">
        <v>603</v>
      </c>
      <c r="F1815" t="s">
        <v>31</v>
      </c>
      <c r="T1815" t="s">
        <v>872</v>
      </c>
      <c r="U1815" t="s">
        <v>873</v>
      </c>
    </row>
    <row r="1816" spans="1:21" x14ac:dyDescent="0.2">
      <c r="A1816" t="s">
        <v>23</v>
      </c>
      <c r="B1816" t="s">
        <v>599</v>
      </c>
      <c r="C1816">
        <v>116886</v>
      </c>
      <c r="D1816">
        <v>117293</v>
      </c>
      <c r="E1816">
        <v>408</v>
      </c>
      <c r="F1816" t="s">
        <v>33</v>
      </c>
      <c r="T1816" t="s">
        <v>853</v>
      </c>
      <c r="U1816" t="s">
        <v>854</v>
      </c>
    </row>
    <row r="1817" spans="1:21" x14ac:dyDescent="0.2">
      <c r="A1817" t="s">
        <v>23</v>
      </c>
      <c r="B1817" t="s">
        <v>599</v>
      </c>
      <c r="C1817">
        <v>16603</v>
      </c>
      <c r="D1817">
        <v>17166</v>
      </c>
      <c r="E1817">
        <v>564</v>
      </c>
      <c r="F1817" t="s">
        <v>31</v>
      </c>
      <c r="T1817" t="s">
        <v>876</v>
      </c>
      <c r="U1817" t="s">
        <v>877</v>
      </c>
    </row>
    <row r="1818" spans="1:21" x14ac:dyDescent="0.2">
      <c r="A1818" t="s">
        <v>23</v>
      </c>
      <c r="B1818" t="s">
        <v>599</v>
      </c>
      <c r="C1818">
        <v>27175</v>
      </c>
      <c r="D1818">
        <v>27735</v>
      </c>
      <c r="E1818">
        <v>561</v>
      </c>
      <c r="F1818" t="s">
        <v>31</v>
      </c>
      <c r="T1818" t="s">
        <v>883</v>
      </c>
      <c r="U1818" t="s">
        <v>884</v>
      </c>
    </row>
    <row r="1819" spans="1:21" x14ac:dyDescent="0.2">
      <c r="A1819" t="s">
        <v>23</v>
      </c>
      <c r="B1819" t="s">
        <v>599</v>
      </c>
      <c r="C1819">
        <v>89699</v>
      </c>
      <c r="D1819">
        <v>90253</v>
      </c>
      <c r="E1819">
        <v>555</v>
      </c>
      <c r="F1819" t="s">
        <v>33</v>
      </c>
      <c r="T1819" t="s">
        <v>879</v>
      </c>
      <c r="U1819" t="s">
        <v>880</v>
      </c>
    </row>
    <row r="1820" spans="1:21" x14ac:dyDescent="0.2">
      <c r="A1820" t="s">
        <v>23</v>
      </c>
      <c r="B1820" t="s">
        <v>599</v>
      </c>
      <c r="C1820">
        <v>14579</v>
      </c>
      <c r="D1820">
        <v>15133</v>
      </c>
      <c r="E1820">
        <v>555</v>
      </c>
      <c r="F1820" t="s">
        <v>33</v>
      </c>
      <c r="T1820" t="s">
        <v>887</v>
      </c>
      <c r="U1820" t="s">
        <v>888</v>
      </c>
    </row>
    <row r="1821" spans="1:21" x14ac:dyDescent="0.2">
      <c r="A1821" t="s">
        <v>23</v>
      </c>
      <c r="B1821" t="s">
        <v>599</v>
      </c>
      <c r="C1821">
        <v>74510</v>
      </c>
      <c r="D1821">
        <v>75055</v>
      </c>
      <c r="E1821">
        <v>546</v>
      </c>
      <c r="F1821" t="s">
        <v>33</v>
      </c>
      <c r="T1821" t="s">
        <v>891</v>
      </c>
      <c r="U1821" t="s">
        <v>892</v>
      </c>
    </row>
    <row r="1822" spans="1:21" x14ac:dyDescent="0.2">
      <c r="A1822" t="s">
        <v>23</v>
      </c>
      <c r="B1822" t="s">
        <v>599</v>
      </c>
      <c r="C1822">
        <v>33422</v>
      </c>
      <c r="D1822">
        <v>33961</v>
      </c>
      <c r="E1822">
        <v>540</v>
      </c>
      <c r="F1822" t="s">
        <v>33</v>
      </c>
      <c r="T1822" t="s">
        <v>896</v>
      </c>
      <c r="U1822" t="s">
        <v>897</v>
      </c>
    </row>
    <row r="1823" spans="1:21" x14ac:dyDescent="0.2">
      <c r="A1823" t="s">
        <v>23</v>
      </c>
      <c r="B1823" t="s">
        <v>599</v>
      </c>
      <c r="C1823">
        <v>68050</v>
      </c>
      <c r="D1823">
        <v>68574</v>
      </c>
      <c r="E1823">
        <v>525</v>
      </c>
      <c r="F1823" t="s">
        <v>33</v>
      </c>
      <c r="T1823" t="s">
        <v>903</v>
      </c>
      <c r="U1823" t="s">
        <v>904</v>
      </c>
    </row>
    <row r="1824" spans="1:21" x14ac:dyDescent="0.2">
      <c r="A1824" t="s">
        <v>23</v>
      </c>
      <c r="B1824" t="s">
        <v>599</v>
      </c>
      <c r="C1824">
        <v>30677</v>
      </c>
      <c r="D1824">
        <v>31183</v>
      </c>
      <c r="E1824">
        <v>507</v>
      </c>
      <c r="F1824" t="s">
        <v>33</v>
      </c>
      <c r="T1824" t="s">
        <v>900</v>
      </c>
    </row>
    <row r="1825" spans="1:23" x14ac:dyDescent="0.2">
      <c r="A1825" t="s">
        <v>23</v>
      </c>
      <c r="B1825" t="s">
        <v>599</v>
      </c>
      <c r="C1825">
        <v>32865</v>
      </c>
      <c r="D1825">
        <v>33350</v>
      </c>
      <c r="E1825">
        <v>486</v>
      </c>
      <c r="F1825" t="s">
        <v>33</v>
      </c>
      <c r="T1825" t="s">
        <v>908</v>
      </c>
      <c r="U1825" t="s">
        <v>909</v>
      </c>
    </row>
    <row r="1826" spans="1:23" x14ac:dyDescent="0.2">
      <c r="A1826" t="s">
        <v>23</v>
      </c>
      <c r="B1826" t="s">
        <v>599</v>
      </c>
      <c r="C1826">
        <v>100364</v>
      </c>
      <c r="D1826">
        <v>100759</v>
      </c>
      <c r="E1826">
        <v>396</v>
      </c>
      <c r="F1826" t="s">
        <v>33</v>
      </c>
      <c r="T1826" t="s">
        <v>911</v>
      </c>
    </row>
    <row r="1827" spans="1:23" x14ac:dyDescent="0.2">
      <c r="A1827" t="s">
        <v>23</v>
      </c>
      <c r="B1827" t="s">
        <v>599</v>
      </c>
      <c r="C1827">
        <v>113953</v>
      </c>
      <c r="D1827">
        <v>114423</v>
      </c>
      <c r="E1827">
        <v>471</v>
      </c>
      <c r="F1827" t="s">
        <v>31</v>
      </c>
      <c r="T1827" t="s">
        <v>916</v>
      </c>
      <c r="U1827" t="s">
        <v>917</v>
      </c>
    </row>
    <row r="1828" spans="1:23" x14ac:dyDescent="0.2">
      <c r="A1828" t="s">
        <v>23</v>
      </c>
      <c r="B1828" t="s">
        <v>599</v>
      </c>
      <c r="C1828">
        <v>65331</v>
      </c>
      <c r="D1828">
        <v>65786</v>
      </c>
      <c r="E1828">
        <v>456</v>
      </c>
      <c r="F1828" t="s">
        <v>33</v>
      </c>
      <c r="T1828" t="s">
        <v>913</v>
      </c>
      <c r="U1828" t="s">
        <v>914</v>
      </c>
    </row>
    <row r="1829" spans="1:23" x14ac:dyDescent="0.2">
      <c r="A1829" t="s">
        <v>23</v>
      </c>
      <c r="B1829" t="s">
        <v>599</v>
      </c>
      <c r="C1829">
        <v>96124</v>
      </c>
      <c r="D1829">
        <v>96561</v>
      </c>
      <c r="E1829">
        <v>438</v>
      </c>
      <c r="F1829" t="s">
        <v>31</v>
      </c>
      <c r="T1829" t="s">
        <v>938</v>
      </c>
      <c r="U1829" t="s">
        <v>939</v>
      </c>
    </row>
    <row r="1830" spans="1:23" x14ac:dyDescent="0.2">
      <c r="A1830" t="s">
        <v>23</v>
      </c>
      <c r="B1830" t="s">
        <v>599</v>
      </c>
      <c r="C1830">
        <v>574</v>
      </c>
      <c r="D1830">
        <v>1017</v>
      </c>
      <c r="E1830">
        <v>444</v>
      </c>
      <c r="F1830" t="s">
        <v>33</v>
      </c>
      <c r="T1830" t="s">
        <v>934</v>
      </c>
      <c r="U1830" t="s">
        <v>935</v>
      </c>
    </row>
    <row r="1831" spans="1:23" x14ac:dyDescent="0.2">
      <c r="A1831" t="s">
        <v>1136</v>
      </c>
      <c r="B1831" t="s">
        <v>599</v>
      </c>
      <c r="C1831">
        <v>111783</v>
      </c>
      <c r="D1831">
        <v>112217</v>
      </c>
      <c r="E1831">
        <v>435</v>
      </c>
      <c r="F1831" t="s">
        <v>33</v>
      </c>
      <c r="T1831" t="s">
        <v>928</v>
      </c>
      <c r="U1831" t="s">
        <v>929</v>
      </c>
      <c r="W1831" t="s">
        <v>931</v>
      </c>
    </row>
    <row r="1832" spans="1:23" x14ac:dyDescent="0.2">
      <c r="A1832" t="s">
        <v>23</v>
      </c>
      <c r="B1832" t="s">
        <v>599</v>
      </c>
      <c r="C1832">
        <v>52552</v>
      </c>
      <c r="D1832">
        <v>52992</v>
      </c>
      <c r="E1832">
        <v>441</v>
      </c>
      <c r="F1832" t="s">
        <v>31</v>
      </c>
      <c r="T1832" t="s">
        <v>920</v>
      </c>
      <c r="U1832" t="s">
        <v>921</v>
      </c>
    </row>
    <row r="1833" spans="1:23" x14ac:dyDescent="0.2">
      <c r="A1833" t="s">
        <v>23</v>
      </c>
      <c r="B1833" t="s">
        <v>599</v>
      </c>
      <c r="C1833">
        <v>92805</v>
      </c>
      <c r="D1833">
        <v>93236</v>
      </c>
      <c r="E1833">
        <v>432</v>
      </c>
      <c r="F1833" t="s">
        <v>33</v>
      </c>
      <c r="T1833" t="s">
        <v>947</v>
      </c>
      <c r="U1833" t="s">
        <v>948</v>
      </c>
    </row>
    <row r="1834" spans="1:23" x14ac:dyDescent="0.2">
      <c r="A1834" t="s">
        <v>23</v>
      </c>
      <c r="B1834" t="s">
        <v>599</v>
      </c>
      <c r="C1834">
        <v>97790</v>
      </c>
      <c r="D1834">
        <v>98212</v>
      </c>
      <c r="E1834">
        <v>423</v>
      </c>
      <c r="F1834" t="s">
        <v>33</v>
      </c>
      <c r="T1834" t="s">
        <v>943</v>
      </c>
      <c r="U1834" t="s">
        <v>944</v>
      </c>
    </row>
    <row r="1835" spans="1:23" x14ac:dyDescent="0.2">
      <c r="A1835" t="s">
        <v>23</v>
      </c>
      <c r="B1835" t="s">
        <v>599</v>
      </c>
      <c r="C1835">
        <v>103661</v>
      </c>
      <c r="D1835">
        <v>104083</v>
      </c>
      <c r="E1835">
        <v>423</v>
      </c>
      <c r="F1835" t="s">
        <v>31</v>
      </c>
      <c r="T1835" t="s">
        <v>924</v>
      </c>
      <c r="U1835" t="s">
        <v>925</v>
      </c>
    </row>
    <row r="1836" spans="1:23" x14ac:dyDescent="0.2">
      <c r="A1836" t="s">
        <v>23</v>
      </c>
      <c r="B1836" t="s">
        <v>599</v>
      </c>
      <c r="C1836">
        <v>107105</v>
      </c>
      <c r="D1836">
        <v>107527</v>
      </c>
      <c r="E1836">
        <v>423</v>
      </c>
      <c r="F1836" t="s">
        <v>31</v>
      </c>
      <c r="T1836" t="s">
        <v>967</v>
      </c>
      <c r="U1836" t="s">
        <v>968</v>
      </c>
    </row>
    <row r="1837" spans="1:23" x14ac:dyDescent="0.2">
      <c r="A1837" t="s">
        <v>23</v>
      </c>
      <c r="B1837" t="s">
        <v>599</v>
      </c>
      <c r="C1837">
        <v>87601</v>
      </c>
      <c r="D1837">
        <v>88020</v>
      </c>
      <c r="E1837">
        <v>420</v>
      </c>
      <c r="F1837" t="s">
        <v>31</v>
      </c>
      <c r="T1837" t="s">
        <v>976</v>
      </c>
      <c r="U1837" t="s">
        <v>977</v>
      </c>
    </row>
    <row r="1838" spans="1:23" x14ac:dyDescent="0.2">
      <c r="A1838" t="s">
        <v>23</v>
      </c>
      <c r="B1838" t="s">
        <v>599</v>
      </c>
      <c r="C1838">
        <v>73728</v>
      </c>
      <c r="D1838">
        <v>74147</v>
      </c>
      <c r="E1838">
        <v>420</v>
      </c>
      <c r="F1838" t="s">
        <v>33</v>
      </c>
      <c r="T1838" t="s">
        <v>971</v>
      </c>
      <c r="U1838" t="s">
        <v>972</v>
      </c>
    </row>
    <row r="1839" spans="1:23" x14ac:dyDescent="0.2">
      <c r="A1839" t="s">
        <v>23</v>
      </c>
      <c r="B1839" t="s">
        <v>599</v>
      </c>
      <c r="C1839">
        <v>99565</v>
      </c>
      <c r="D1839">
        <v>99981</v>
      </c>
      <c r="E1839">
        <v>417</v>
      </c>
      <c r="F1839" t="s">
        <v>33</v>
      </c>
      <c r="T1839" t="s">
        <v>953</v>
      </c>
      <c r="U1839" t="s">
        <v>954</v>
      </c>
    </row>
    <row r="1840" spans="1:23" x14ac:dyDescent="0.2">
      <c r="A1840" t="s">
        <v>1137</v>
      </c>
      <c r="B1840" t="s">
        <v>599</v>
      </c>
      <c r="C1840">
        <v>106537</v>
      </c>
      <c r="D1840">
        <v>106950</v>
      </c>
      <c r="E1840">
        <v>414</v>
      </c>
      <c r="F1840" t="s">
        <v>31</v>
      </c>
      <c r="T1840" t="s">
        <v>961</v>
      </c>
      <c r="U1840" t="s">
        <v>962</v>
      </c>
      <c r="W1840" t="s">
        <v>964</v>
      </c>
    </row>
    <row r="1841" spans="1:21" x14ac:dyDescent="0.2">
      <c r="A1841" t="s">
        <v>23</v>
      </c>
      <c r="B1841" t="s">
        <v>599</v>
      </c>
      <c r="C1841">
        <v>1136</v>
      </c>
      <c r="D1841">
        <v>1540</v>
      </c>
      <c r="E1841">
        <v>405</v>
      </c>
      <c r="F1841" t="s">
        <v>33</v>
      </c>
      <c r="T1841" t="s">
        <v>982</v>
      </c>
      <c r="U1841" t="s">
        <v>983</v>
      </c>
    </row>
    <row r="1842" spans="1:21" x14ac:dyDescent="0.2">
      <c r="A1842" t="s">
        <v>23</v>
      </c>
      <c r="B1842" t="s">
        <v>599</v>
      </c>
      <c r="C1842">
        <v>68904</v>
      </c>
      <c r="D1842">
        <v>69296</v>
      </c>
      <c r="E1842">
        <v>393</v>
      </c>
      <c r="F1842" t="s">
        <v>33</v>
      </c>
      <c r="T1842" t="s">
        <v>980</v>
      </c>
    </row>
    <row r="1843" spans="1:21" x14ac:dyDescent="0.2">
      <c r="A1843" t="s">
        <v>23</v>
      </c>
      <c r="B1843" t="s">
        <v>599</v>
      </c>
      <c r="C1843">
        <v>49707</v>
      </c>
      <c r="D1843">
        <v>50099</v>
      </c>
      <c r="E1843">
        <v>393</v>
      </c>
      <c r="F1843" t="s">
        <v>31</v>
      </c>
      <c r="T1843" t="s">
        <v>985</v>
      </c>
      <c r="U1843" t="s">
        <v>986</v>
      </c>
    </row>
    <row r="1844" spans="1:21" x14ac:dyDescent="0.2">
      <c r="A1844" t="s">
        <v>23</v>
      </c>
      <c r="B1844" t="s">
        <v>599</v>
      </c>
      <c r="C1844">
        <v>36483</v>
      </c>
      <c r="D1844">
        <v>36866</v>
      </c>
      <c r="E1844">
        <v>384</v>
      </c>
      <c r="F1844" t="s">
        <v>31</v>
      </c>
      <c r="T1844" t="s">
        <v>994</v>
      </c>
      <c r="U1844" t="s">
        <v>995</v>
      </c>
    </row>
    <row r="1845" spans="1:21" x14ac:dyDescent="0.2">
      <c r="A1845" t="s">
        <v>23</v>
      </c>
      <c r="B1845" t="s">
        <v>599</v>
      </c>
      <c r="C1845">
        <v>64868</v>
      </c>
      <c r="D1845">
        <v>65245</v>
      </c>
      <c r="E1845">
        <v>378</v>
      </c>
      <c r="F1845" t="s">
        <v>33</v>
      </c>
      <c r="T1845" t="s">
        <v>989</v>
      </c>
      <c r="U1845" t="s">
        <v>990</v>
      </c>
    </row>
    <row r="1846" spans="1:21" x14ac:dyDescent="0.2">
      <c r="A1846" t="s">
        <v>23</v>
      </c>
      <c r="B1846" t="s">
        <v>599</v>
      </c>
      <c r="C1846">
        <v>102801</v>
      </c>
      <c r="D1846">
        <v>103151</v>
      </c>
      <c r="E1846">
        <v>351</v>
      </c>
      <c r="F1846" t="s">
        <v>31</v>
      </c>
      <c r="T1846" t="s">
        <v>1007</v>
      </c>
      <c r="U1846" t="s">
        <v>1008</v>
      </c>
    </row>
    <row r="1847" spans="1:21" x14ac:dyDescent="0.2">
      <c r="A1847" t="s">
        <v>23</v>
      </c>
      <c r="B1847" t="s">
        <v>599</v>
      </c>
      <c r="C1847">
        <v>71474</v>
      </c>
      <c r="D1847">
        <v>71818</v>
      </c>
      <c r="E1847">
        <v>345</v>
      </c>
      <c r="F1847" t="s">
        <v>31</v>
      </c>
      <c r="T1847" t="s">
        <v>1011</v>
      </c>
      <c r="U1847" t="s">
        <v>1012</v>
      </c>
    </row>
    <row r="1848" spans="1:21" x14ac:dyDescent="0.2">
      <c r="A1848" t="s">
        <v>23</v>
      </c>
      <c r="B1848" t="s">
        <v>599</v>
      </c>
      <c r="C1848">
        <v>23562</v>
      </c>
      <c r="D1848">
        <v>23903</v>
      </c>
      <c r="E1848">
        <v>342</v>
      </c>
      <c r="F1848" t="s">
        <v>31</v>
      </c>
      <c r="T1848" t="s">
        <v>1002</v>
      </c>
      <c r="U1848" t="s">
        <v>1003</v>
      </c>
    </row>
    <row r="1849" spans="1:21" x14ac:dyDescent="0.2">
      <c r="A1849" t="s">
        <v>23</v>
      </c>
      <c r="B1849" t="s">
        <v>599</v>
      </c>
      <c r="C1849">
        <v>34736</v>
      </c>
      <c r="D1849">
        <v>35074</v>
      </c>
      <c r="E1849">
        <v>339</v>
      </c>
      <c r="F1849" t="s">
        <v>33</v>
      </c>
      <c r="T1849" t="s">
        <v>1017</v>
      </c>
    </row>
    <row r="1850" spans="1:21" x14ac:dyDescent="0.2">
      <c r="A1850" t="s">
        <v>23</v>
      </c>
      <c r="B1850" t="s">
        <v>599</v>
      </c>
      <c r="C1850">
        <v>85167</v>
      </c>
      <c r="D1850">
        <v>85469</v>
      </c>
      <c r="E1850">
        <v>303</v>
      </c>
      <c r="F1850" t="s">
        <v>31</v>
      </c>
      <c r="T1850" t="s">
        <v>998</v>
      </c>
      <c r="U1850" t="s">
        <v>999</v>
      </c>
    </row>
    <row r="1851" spans="1:21" x14ac:dyDescent="0.2">
      <c r="A1851" t="s">
        <v>23</v>
      </c>
      <c r="B1851" t="s">
        <v>599</v>
      </c>
      <c r="C1851">
        <v>14340</v>
      </c>
      <c r="D1851">
        <v>14639</v>
      </c>
      <c r="E1851">
        <v>300</v>
      </c>
      <c r="F1851" t="s">
        <v>33</v>
      </c>
      <c r="T1851" t="s">
        <v>1020</v>
      </c>
    </row>
    <row r="1852" spans="1:21" x14ac:dyDescent="0.2">
      <c r="A1852" t="s">
        <v>23</v>
      </c>
      <c r="B1852" t="s">
        <v>599</v>
      </c>
      <c r="C1852">
        <v>23255</v>
      </c>
      <c r="D1852">
        <v>23572</v>
      </c>
      <c r="E1852">
        <v>318</v>
      </c>
      <c r="F1852" t="s">
        <v>31</v>
      </c>
      <c r="T1852" t="s">
        <v>1024</v>
      </c>
      <c r="U1852" t="s">
        <v>1025</v>
      </c>
    </row>
    <row r="1853" spans="1:21" x14ac:dyDescent="0.2">
      <c r="A1853" t="s">
        <v>23</v>
      </c>
      <c r="B1853" t="s">
        <v>599</v>
      </c>
      <c r="C1853">
        <v>24473</v>
      </c>
      <c r="D1853">
        <v>24787</v>
      </c>
      <c r="E1853">
        <v>315</v>
      </c>
      <c r="F1853" t="s">
        <v>31</v>
      </c>
      <c r="T1853" t="s">
        <v>1029</v>
      </c>
      <c r="U1853" t="s">
        <v>1030</v>
      </c>
    </row>
    <row r="1854" spans="1:21" x14ac:dyDescent="0.2">
      <c r="A1854" t="s">
        <v>23</v>
      </c>
      <c r="B1854" t="s">
        <v>599</v>
      </c>
      <c r="C1854">
        <v>66782</v>
      </c>
      <c r="D1854">
        <v>67072</v>
      </c>
      <c r="E1854">
        <v>291</v>
      </c>
      <c r="F1854" t="s">
        <v>33</v>
      </c>
      <c r="T1854" t="s">
        <v>1033</v>
      </c>
    </row>
    <row r="1855" spans="1:21" x14ac:dyDescent="0.2">
      <c r="A1855" t="s">
        <v>23</v>
      </c>
      <c r="B1855" t="s">
        <v>599</v>
      </c>
      <c r="C1855">
        <v>95256</v>
      </c>
      <c r="D1855">
        <v>95549</v>
      </c>
      <c r="E1855">
        <v>294</v>
      </c>
      <c r="F1855" t="s">
        <v>33</v>
      </c>
      <c r="T1855" t="s">
        <v>1037</v>
      </c>
    </row>
    <row r="1856" spans="1:21" x14ac:dyDescent="0.2">
      <c r="A1856" t="s">
        <v>23</v>
      </c>
      <c r="B1856" t="s">
        <v>599</v>
      </c>
      <c r="C1856">
        <v>1515</v>
      </c>
      <c r="D1856">
        <v>1820</v>
      </c>
      <c r="E1856">
        <v>306</v>
      </c>
      <c r="F1856" t="s">
        <v>33</v>
      </c>
      <c r="T1856" t="s">
        <v>1035</v>
      </c>
    </row>
    <row r="1857" spans="1:21" x14ac:dyDescent="0.2">
      <c r="A1857" t="s">
        <v>23</v>
      </c>
      <c r="B1857" t="s">
        <v>599</v>
      </c>
      <c r="C1857">
        <v>106087</v>
      </c>
      <c r="D1857">
        <v>106371</v>
      </c>
      <c r="E1857">
        <v>285</v>
      </c>
      <c r="F1857" t="s">
        <v>33</v>
      </c>
      <c r="T1857" t="s">
        <v>1047</v>
      </c>
      <c r="U1857" t="s">
        <v>1048</v>
      </c>
    </row>
    <row r="1858" spans="1:21" x14ac:dyDescent="0.2">
      <c r="A1858" t="s">
        <v>23</v>
      </c>
      <c r="B1858" t="s">
        <v>599</v>
      </c>
      <c r="C1858">
        <v>30281</v>
      </c>
      <c r="D1858">
        <v>30574</v>
      </c>
      <c r="E1858">
        <v>294</v>
      </c>
      <c r="F1858" t="s">
        <v>33</v>
      </c>
      <c r="T1858" t="s">
        <v>1039</v>
      </c>
    </row>
    <row r="1859" spans="1:21" x14ac:dyDescent="0.2">
      <c r="A1859" t="s">
        <v>23</v>
      </c>
      <c r="B1859" t="s">
        <v>599</v>
      </c>
      <c r="C1859">
        <v>38437</v>
      </c>
      <c r="D1859">
        <v>38730</v>
      </c>
      <c r="E1859">
        <v>294</v>
      </c>
      <c r="F1859" t="s">
        <v>33</v>
      </c>
      <c r="T1859" t="s">
        <v>1044</v>
      </c>
      <c r="U1859" t="s">
        <v>1045</v>
      </c>
    </row>
    <row r="1860" spans="1:21" x14ac:dyDescent="0.2">
      <c r="A1860" t="s">
        <v>23</v>
      </c>
      <c r="B1860" t="s">
        <v>599</v>
      </c>
      <c r="C1860">
        <v>24181</v>
      </c>
      <c r="D1860">
        <v>24462</v>
      </c>
      <c r="E1860">
        <v>282</v>
      </c>
      <c r="F1860" t="s">
        <v>31</v>
      </c>
      <c r="T1860" t="s">
        <v>1041</v>
      </c>
      <c r="U1860" t="s">
        <v>1042</v>
      </c>
    </row>
    <row r="1861" spans="1:21" x14ac:dyDescent="0.2">
      <c r="A1861" t="s">
        <v>23</v>
      </c>
      <c r="B1861" t="s">
        <v>599</v>
      </c>
      <c r="C1861">
        <v>105753</v>
      </c>
      <c r="D1861">
        <v>106043</v>
      </c>
      <c r="E1861">
        <v>291</v>
      </c>
      <c r="F1861" t="s">
        <v>33</v>
      </c>
      <c r="T1861" t="s">
        <v>1050</v>
      </c>
      <c r="U1861" t="s">
        <v>1051</v>
      </c>
    </row>
    <row r="1862" spans="1:21" x14ac:dyDescent="0.2">
      <c r="A1862" t="s">
        <v>23</v>
      </c>
      <c r="B1862" t="s">
        <v>599</v>
      </c>
      <c r="C1862">
        <v>93233</v>
      </c>
      <c r="D1862">
        <v>93520</v>
      </c>
      <c r="E1862">
        <v>288</v>
      </c>
      <c r="F1862" t="s">
        <v>33</v>
      </c>
      <c r="T1862" t="s">
        <v>1054</v>
      </c>
      <c r="U1862" t="s">
        <v>1055</v>
      </c>
    </row>
    <row r="1863" spans="1:21" x14ac:dyDescent="0.2">
      <c r="A1863" t="s">
        <v>23</v>
      </c>
      <c r="B1863" t="s">
        <v>599</v>
      </c>
      <c r="C1863">
        <v>21479</v>
      </c>
      <c r="D1863">
        <v>21760</v>
      </c>
      <c r="E1863">
        <v>282</v>
      </c>
      <c r="F1863" t="s">
        <v>33</v>
      </c>
      <c r="T1863" t="s">
        <v>1058</v>
      </c>
      <c r="U1863" t="s">
        <v>1059</v>
      </c>
    </row>
    <row r="1864" spans="1:21" x14ac:dyDescent="0.2">
      <c r="A1864" t="s">
        <v>23</v>
      </c>
      <c r="B1864" t="s">
        <v>599</v>
      </c>
      <c r="C1864">
        <v>71972</v>
      </c>
      <c r="D1864">
        <v>72238</v>
      </c>
      <c r="E1864">
        <v>267</v>
      </c>
      <c r="F1864" t="s">
        <v>31</v>
      </c>
      <c r="T1864" t="s">
        <v>1061</v>
      </c>
    </row>
    <row r="1865" spans="1:21" x14ac:dyDescent="0.2">
      <c r="A1865" t="s">
        <v>23</v>
      </c>
      <c r="B1865" t="s">
        <v>599</v>
      </c>
      <c r="C1865">
        <v>56357</v>
      </c>
      <c r="D1865" t="s">
        <v>1067</v>
      </c>
      <c r="E1865" t="s">
        <v>1068</v>
      </c>
      <c r="F1865" t="s">
        <v>33</v>
      </c>
      <c r="T1865" t="s">
        <v>1069</v>
      </c>
    </row>
    <row r="1866" spans="1:21" x14ac:dyDescent="0.2">
      <c r="A1866" t="s">
        <v>23</v>
      </c>
      <c r="B1866" t="s">
        <v>599</v>
      </c>
      <c r="C1866">
        <v>15233</v>
      </c>
      <c r="D1866">
        <v>15481</v>
      </c>
      <c r="E1866">
        <v>249</v>
      </c>
      <c r="F1866" t="s">
        <v>33</v>
      </c>
      <c r="T1866" t="s">
        <v>1063</v>
      </c>
      <c r="U1866" t="s">
        <v>1064</v>
      </c>
    </row>
    <row r="1867" spans="1:21" x14ac:dyDescent="0.2">
      <c r="A1867" t="s">
        <v>23</v>
      </c>
      <c r="B1867" t="s">
        <v>599</v>
      </c>
      <c r="C1867">
        <v>103187</v>
      </c>
      <c r="D1867">
        <v>103417</v>
      </c>
      <c r="E1867">
        <v>231</v>
      </c>
      <c r="F1867" t="s">
        <v>33</v>
      </c>
      <c r="T1867" t="s">
        <v>1071</v>
      </c>
    </row>
    <row r="1868" spans="1:21" x14ac:dyDescent="0.2">
      <c r="A1868" t="s">
        <v>23</v>
      </c>
      <c r="B1868" t="s">
        <v>599</v>
      </c>
      <c r="C1868">
        <v>90353</v>
      </c>
      <c r="D1868">
        <v>90601</v>
      </c>
      <c r="E1868">
        <v>249</v>
      </c>
      <c r="F1868" t="s">
        <v>33</v>
      </c>
      <c r="T1868" t="s">
        <v>1073</v>
      </c>
      <c r="U1868" t="s">
        <v>1074</v>
      </c>
    </row>
    <row r="1869" spans="1:21" x14ac:dyDescent="0.2">
      <c r="A1869" t="s">
        <v>23</v>
      </c>
      <c r="B1869" t="s">
        <v>599</v>
      </c>
      <c r="C1869">
        <v>90973</v>
      </c>
      <c r="D1869">
        <v>91218</v>
      </c>
      <c r="E1869">
        <v>246</v>
      </c>
      <c r="F1869" t="s">
        <v>31</v>
      </c>
      <c r="T1869" t="s">
        <v>1076</v>
      </c>
      <c r="U1869" t="s">
        <v>1077</v>
      </c>
    </row>
    <row r="1870" spans="1:21" x14ac:dyDescent="0.2">
      <c r="A1870" t="s">
        <v>23</v>
      </c>
      <c r="B1870" t="s">
        <v>599</v>
      </c>
      <c r="C1870">
        <v>15996</v>
      </c>
      <c r="D1870">
        <v>16235</v>
      </c>
      <c r="E1870">
        <v>240</v>
      </c>
      <c r="F1870" t="s">
        <v>31</v>
      </c>
      <c r="T1870" t="s">
        <v>1082</v>
      </c>
      <c r="U1870" t="s">
        <v>1083</v>
      </c>
    </row>
    <row r="1871" spans="1:21" x14ac:dyDescent="0.2">
      <c r="A1871" t="s">
        <v>23</v>
      </c>
      <c r="B1871" t="s">
        <v>599</v>
      </c>
      <c r="C1871">
        <v>99216</v>
      </c>
      <c r="D1871">
        <v>99449</v>
      </c>
      <c r="E1871">
        <v>234</v>
      </c>
      <c r="F1871" t="s">
        <v>31</v>
      </c>
      <c r="T1871" t="s">
        <v>1079</v>
      </c>
      <c r="U1871" t="s">
        <v>1080</v>
      </c>
    </row>
    <row r="1872" spans="1:21" x14ac:dyDescent="0.2">
      <c r="A1872" t="s">
        <v>23</v>
      </c>
      <c r="B1872" t="s">
        <v>599</v>
      </c>
      <c r="C1872">
        <v>113239</v>
      </c>
      <c r="D1872">
        <v>113463</v>
      </c>
      <c r="E1872">
        <v>225</v>
      </c>
      <c r="F1872" t="s">
        <v>33</v>
      </c>
      <c r="T1872" t="s">
        <v>1085</v>
      </c>
      <c r="U1872" t="s">
        <v>1086</v>
      </c>
    </row>
    <row r="1873" spans="1:28" x14ac:dyDescent="0.2">
      <c r="A1873" t="s">
        <v>23</v>
      </c>
      <c r="B1873" t="s">
        <v>599</v>
      </c>
      <c r="C1873">
        <v>110068</v>
      </c>
      <c r="D1873">
        <v>110283</v>
      </c>
      <c r="E1873">
        <v>216</v>
      </c>
      <c r="F1873" t="s">
        <v>31</v>
      </c>
      <c r="T1873" t="s">
        <v>1101</v>
      </c>
      <c r="U1873" t="s">
        <v>1102</v>
      </c>
    </row>
    <row r="1874" spans="1:28" x14ac:dyDescent="0.2">
      <c r="A1874" t="s">
        <v>23</v>
      </c>
      <c r="B1874" t="s">
        <v>599</v>
      </c>
      <c r="C1874">
        <v>17218</v>
      </c>
      <c r="D1874">
        <v>17439</v>
      </c>
      <c r="E1874">
        <v>222</v>
      </c>
      <c r="F1874" t="s">
        <v>31</v>
      </c>
      <c r="T1874" t="s">
        <v>1089</v>
      </c>
      <c r="U1874" t="s">
        <v>1090</v>
      </c>
    </row>
    <row r="1875" spans="1:28" x14ac:dyDescent="0.2">
      <c r="A1875" t="s">
        <v>23</v>
      </c>
      <c r="B1875" t="s">
        <v>599</v>
      </c>
      <c r="C1875">
        <v>107531</v>
      </c>
      <c r="D1875">
        <v>107746</v>
      </c>
      <c r="E1875">
        <v>216</v>
      </c>
      <c r="F1875" t="s">
        <v>31</v>
      </c>
      <c r="T1875" t="s">
        <v>1094</v>
      </c>
      <c r="U1875" t="s">
        <v>1095</v>
      </c>
    </row>
    <row r="1876" spans="1:28" x14ac:dyDescent="0.2">
      <c r="A1876" t="s">
        <v>23</v>
      </c>
      <c r="B1876" t="s">
        <v>599</v>
      </c>
      <c r="C1876" t="s">
        <v>1118</v>
      </c>
      <c r="D1876">
        <v>100868</v>
      </c>
      <c r="E1876" t="s">
        <v>1119</v>
      </c>
      <c r="F1876" t="s">
        <v>33</v>
      </c>
      <c r="T1876" t="s">
        <v>1120</v>
      </c>
    </row>
    <row r="1877" spans="1:28" x14ac:dyDescent="0.2">
      <c r="A1877" t="s">
        <v>23</v>
      </c>
      <c r="B1877" t="s">
        <v>599</v>
      </c>
      <c r="C1877">
        <v>67163</v>
      </c>
      <c r="D1877">
        <v>67378</v>
      </c>
      <c r="E1877">
        <v>216</v>
      </c>
      <c r="F1877" t="s">
        <v>33</v>
      </c>
      <c r="T1877" t="s">
        <v>1104</v>
      </c>
      <c r="U1877" t="s">
        <v>1105</v>
      </c>
    </row>
    <row r="1878" spans="1:28" x14ac:dyDescent="0.2">
      <c r="A1878" t="s">
        <v>23</v>
      </c>
      <c r="B1878" t="s">
        <v>599</v>
      </c>
      <c r="C1878">
        <v>73270</v>
      </c>
      <c r="D1878">
        <v>73485</v>
      </c>
      <c r="E1878">
        <v>216</v>
      </c>
      <c r="F1878" t="s">
        <v>31</v>
      </c>
      <c r="T1878" t="s">
        <v>1107</v>
      </c>
      <c r="U1878" t="s">
        <v>1108</v>
      </c>
    </row>
    <row r="1879" spans="1:28" x14ac:dyDescent="0.2">
      <c r="A1879" t="s">
        <v>23</v>
      </c>
      <c r="B1879" t="s">
        <v>599</v>
      </c>
      <c r="C1879">
        <v>97277</v>
      </c>
      <c r="D1879">
        <v>97492</v>
      </c>
      <c r="E1879">
        <v>216</v>
      </c>
      <c r="F1879" t="s">
        <v>31</v>
      </c>
      <c r="T1879" t="s">
        <v>1110</v>
      </c>
    </row>
    <row r="1880" spans="1:28" x14ac:dyDescent="0.2">
      <c r="A1880" t="s">
        <v>23</v>
      </c>
      <c r="B1880" t="s">
        <v>599</v>
      </c>
      <c r="C1880">
        <v>93656</v>
      </c>
      <c r="D1880">
        <v>93865</v>
      </c>
      <c r="E1880">
        <v>210</v>
      </c>
      <c r="F1880" t="s">
        <v>33</v>
      </c>
      <c r="T1880" t="s">
        <v>1112</v>
      </c>
      <c r="U1880" t="s">
        <v>1113</v>
      </c>
    </row>
    <row r="1881" spans="1:28" x14ac:dyDescent="0.2">
      <c r="A1881" t="s">
        <v>23</v>
      </c>
      <c r="B1881" t="s">
        <v>599</v>
      </c>
      <c r="C1881">
        <v>95697</v>
      </c>
      <c r="D1881">
        <v>95903</v>
      </c>
      <c r="E1881">
        <v>207</v>
      </c>
      <c r="F1881" t="s">
        <v>33</v>
      </c>
      <c r="T1881" t="s">
        <v>1115</v>
      </c>
      <c r="U1881" t="s">
        <v>1116</v>
      </c>
    </row>
    <row r="1882" spans="1:28" x14ac:dyDescent="0.2">
      <c r="A1882" t="s">
        <v>23</v>
      </c>
      <c r="B1882" t="s">
        <v>599</v>
      </c>
      <c r="C1882" t="s">
        <v>1098</v>
      </c>
      <c r="D1882">
        <v>69408</v>
      </c>
      <c r="E1882" t="s">
        <v>1099</v>
      </c>
      <c r="F1882" t="s">
        <v>33</v>
      </c>
      <c r="T1882" t="s">
        <v>1100</v>
      </c>
    </row>
    <row r="1883" spans="1:28" x14ac:dyDescent="0.2">
      <c r="A1883" t="s">
        <v>23</v>
      </c>
      <c r="B1883" t="s">
        <v>599</v>
      </c>
      <c r="C1883">
        <v>27859</v>
      </c>
      <c r="D1883">
        <v>28053</v>
      </c>
      <c r="E1883">
        <v>195</v>
      </c>
      <c r="F1883" t="s">
        <v>33</v>
      </c>
      <c r="T1883" t="s">
        <v>1121</v>
      </c>
      <c r="U1883" t="s">
        <v>1122</v>
      </c>
    </row>
    <row r="1884" spans="1:28" x14ac:dyDescent="0.2">
      <c r="A1884" t="s">
        <v>23</v>
      </c>
      <c r="B1884" t="s">
        <v>599</v>
      </c>
      <c r="C1884">
        <v>116636</v>
      </c>
      <c r="D1884">
        <v>116830</v>
      </c>
      <c r="E1884">
        <v>195</v>
      </c>
      <c r="F1884" t="s">
        <v>33</v>
      </c>
      <c r="T1884" t="s">
        <v>1124</v>
      </c>
      <c r="U1884" t="s">
        <v>1125</v>
      </c>
    </row>
    <row r="1885" spans="1:28" x14ac:dyDescent="0.2">
      <c r="A1885" t="s">
        <v>23</v>
      </c>
      <c r="B1885" t="s">
        <v>599</v>
      </c>
      <c r="C1885">
        <v>23890</v>
      </c>
      <c r="D1885" t="s">
        <v>1128</v>
      </c>
      <c r="E1885" t="s">
        <v>1129</v>
      </c>
      <c r="F1885" t="s">
        <v>31</v>
      </c>
      <c r="T1885" t="s">
        <v>1130</v>
      </c>
      <c r="U1885" t="s">
        <v>1131</v>
      </c>
    </row>
    <row r="1886" spans="1:28" x14ac:dyDescent="0.2">
      <c r="A1886" t="s">
        <v>23</v>
      </c>
      <c r="B1886" t="s">
        <v>599</v>
      </c>
      <c r="C1886">
        <v>81723</v>
      </c>
      <c r="D1886">
        <v>81878</v>
      </c>
      <c r="E1886">
        <v>156</v>
      </c>
      <c r="F1886" t="s">
        <v>33</v>
      </c>
      <c r="T1886" t="s">
        <v>1133</v>
      </c>
    </row>
    <row r="1887" spans="1:28" x14ac:dyDescent="0.2">
      <c r="A1887" t="s">
        <v>504</v>
      </c>
      <c r="B1887" t="s">
        <v>599</v>
      </c>
      <c r="C1887">
        <v>2</v>
      </c>
      <c r="D1887">
        <v>2</v>
      </c>
      <c r="E1887">
        <v>1</v>
      </c>
      <c r="F1887" t="s">
        <v>481</v>
      </c>
      <c r="H1887" t="s">
        <v>592</v>
      </c>
      <c r="I1887" t="s">
        <v>87</v>
      </c>
      <c r="J1887">
        <v>26</v>
      </c>
      <c r="K1887" s="1">
        <v>0.23400000000000001</v>
      </c>
      <c r="L1887" t="s">
        <v>525</v>
      </c>
      <c r="M1887" t="s">
        <v>1452</v>
      </c>
      <c r="N1887">
        <v>47</v>
      </c>
      <c r="O1887" t="s">
        <v>485</v>
      </c>
      <c r="P1887" t="s">
        <v>486</v>
      </c>
      <c r="Q1887" s="3">
        <v>1.2000000000000001E-19</v>
      </c>
      <c r="R1887">
        <v>2</v>
      </c>
      <c r="T1887" t="s">
        <v>600</v>
      </c>
      <c r="X1887" t="s">
        <v>90</v>
      </c>
      <c r="Y1887" s="1">
        <v>0.29799999999999999</v>
      </c>
      <c r="Z1887" t="s">
        <v>480</v>
      </c>
      <c r="AA1887" t="s">
        <v>504</v>
      </c>
      <c r="AB1887" t="s">
        <v>602</v>
      </c>
    </row>
    <row r="1888" spans="1:28" x14ac:dyDescent="0.2">
      <c r="A1888" t="s">
        <v>503</v>
      </c>
      <c r="B1888" t="s">
        <v>599</v>
      </c>
      <c r="C1888">
        <v>3</v>
      </c>
      <c r="D1888">
        <v>3</v>
      </c>
      <c r="E1888">
        <v>1</v>
      </c>
      <c r="F1888" t="s">
        <v>481</v>
      </c>
      <c r="H1888" t="s">
        <v>1315</v>
      </c>
      <c r="I1888" t="s">
        <v>87</v>
      </c>
      <c r="J1888">
        <v>25</v>
      </c>
      <c r="K1888" s="1">
        <v>0.20399999999999999</v>
      </c>
      <c r="L1888" t="s">
        <v>528</v>
      </c>
      <c r="M1888" t="s">
        <v>1316</v>
      </c>
      <c r="N1888">
        <v>49</v>
      </c>
      <c r="O1888" t="s">
        <v>485</v>
      </c>
      <c r="P1888" t="s">
        <v>486</v>
      </c>
      <c r="Q1888" s="3">
        <v>4.4E-17</v>
      </c>
      <c r="R1888">
        <v>1</v>
      </c>
      <c r="T1888" t="s">
        <v>600</v>
      </c>
      <c r="X1888" t="s">
        <v>90</v>
      </c>
      <c r="Y1888" s="1">
        <v>0.46899999999999997</v>
      </c>
      <c r="Z1888" t="s">
        <v>488</v>
      </c>
      <c r="AA1888" t="s">
        <v>503</v>
      </c>
      <c r="AB1888" t="s">
        <v>602</v>
      </c>
    </row>
    <row r="1889" spans="1:28" x14ac:dyDescent="0.2">
      <c r="A1889" t="s">
        <v>1490</v>
      </c>
      <c r="B1889" t="s">
        <v>599</v>
      </c>
      <c r="C1889">
        <v>5</v>
      </c>
      <c r="D1889">
        <v>4</v>
      </c>
      <c r="E1889">
        <v>0</v>
      </c>
      <c r="F1889" t="s">
        <v>481</v>
      </c>
      <c r="I1889" t="s">
        <v>87</v>
      </c>
      <c r="J1889">
        <v>24</v>
      </c>
      <c r="K1889" s="1">
        <v>0.26</v>
      </c>
      <c r="L1889" t="e">
        <f>+TACGC</f>
        <v>#NAME?</v>
      </c>
      <c r="N1889">
        <v>50</v>
      </c>
      <c r="O1889" t="s">
        <v>498</v>
      </c>
      <c r="P1889" t="s">
        <v>499</v>
      </c>
      <c r="Q1889" s="3">
        <v>1.3999999999999999E-25</v>
      </c>
      <c r="R1889">
        <v>3</v>
      </c>
      <c r="T1889" t="s">
        <v>600</v>
      </c>
      <c r="X1889" t="s">
        <v>90</v>
      </c>
      <c r="AA1889" t="s">
        <v>1490</v>
      </c>
      <c r="AB1889" t="s">
        <v>602</v>
      </c>
    </row>
    <row r="1890" spans="1:28" x14ac:dyDescent="0.2">
      <c r="A1890" t="s">
        <v>504</v>
      </c>
      <c r="B1890" t="s">
        <v>599</v>
      </c>
      <c r="C1890">
        <v>14511</v>
      </c>
      <c r="D1890">
        <v>14511</v>
      </c>
      <c r="E1890">
        <v>1</v>
      </c>
      <c r="F1890" t="s">
        <v>481</v>
      </c>
      <c r="H1890" t="s">
        <v>1147</v>
      </c>
      <c r="I1890" t="s">
        <v>902</v>
      </c>
      <c r="J1890">
        <v>129</v>
      </c>
      <c r="K1890" s="1">
        <v>0.435</v>
      </c>
      <c r="L1890" t="s">
        <v>531</v>
      </c>
      <c r="M1890" t="s">
        <v>1148</v>
      </c>
      <c r="N1890">
        <v>1222</v>
      </c>
      <c r="O1890" t="s">
        <v>485</v>
      </c>
      <c r="P1890" t="s">
        <v>486</v>
      </c>
      <c r="Q1890" s="3">
        <v>2.9999999999999998E-18</v>
      </c>
      <c r="R1890">
        <v>3</v>
      </c>
      <c r="T1890" t="s">
        <v>1020</v>
      </c>
      <c r="X1890" t="s">
        <v>905</v>
      </c>
      <c r="Y1890" s="1">
        <v>0.56399999999999995</v>
      </c>
      <c r="Z1890" t="s">
        <v>503</v>
      </c>
      <c r="AA1890" t="s">
        <v>504</v>
      </c>
      <c r="AB1890" t="s">
        <v>1021</v>
      </c>
    </row>
    <row r="1891" spans="1:28" x14ac:dyDescent="0.2">
      <c r="A1891" t="s">
        <v>503</v>
      </c>
      <c r="B1891" t="s">
        <v>599</v>
      </c>
      <c r="C1891">
        <v>14516</v>
      </c>
      <c r="D1891">
        <v>14516</v>
      </c>
      <c r="E1891">
        <v>1</v>
      </c>
      <c r="F1891" t="s">
        <v>481</v>
      </c>
      <c r="H1891" t="s">
        <v>1322</v>
      </c>
      <c r="I1891" t="s">
        <v>902</v>
      </c>
      <c r="J1891">
        <v>124</v>
      </c>
      <c r="K1891" s="1">
        <v>0.435</v>
      </c>
      <c r="L1891" t="s">
        <v>528</v>
      </c>
      <c r="M1891" t="s">
        <v>1323</v>
      </c>
      <c r="N1891">
        <v>1247</v>
      </c>
      <c r="O1891" t="s">
        <v>485</v>
      </c>
      <c r="P1891" t="s">
        <v>486</v>
      </c>
      <c r="Q1891" s="3">
        <v>3.8E-45</v>
      </c>
      <c r="R1891">
        <v>1</v>
      </c>
      <c r="T1891" t="s">
        <v>1020</v>
      </c>
      <c r="X1891" t="s">
        <v>905</v>
      </c>
      <c r="Y1891" s="1">
        <v>0.56499999999999995</v>
      </c>
      <c r="Z1891" t="s">
        <v>488</v>
      </c>
      <c r="AA1891" t="s">
        <v>503</v>
      </c>
      <c r="AB1891" t="s">
        <v>1021</v>
      </c>
    </row>
    <row r="1892" spans="1:28" x14ac:dyDescent="0.2">
      <c r="A1892" t="s">
        <v>503</v>
      </c>
      <c r="B1892" t="s">
        <v>599</v>
      </c>
      <c r="C1892">
        <v>14577</v>
      </c>
      <c r="D1892">
        <v>14577</v>
      </c>
      <c r="E1892">
        <v>1</v>
      </c>
      <c r="F1892" t="s">
        <v>481</v>
      </c>
      <c r="I1892" t="s">
        <v>902</v>
      </c>
      <c r="J1892">
        <v>63</v>
      </c>
      <c r="K1892" s="1">
        <v>0.4</v>
      </c>
      <c r="L1892" t="s">
        <v>511</v>
      </c>
      <c r="M1892" t="s">
        <v>1149</v>
      </c>
      <c r="N1892">
        <v>1287</v>
      </c>
      <c r="O1892" t="s">
        <v>502</v>
      </c>
      <c r="P1892" t="s">
        <v>494</v>
      </c>
      <c r="Q1892" s="3">
        <v>7.6000000000000002E-32</v>
      </c>
      <c r="R1892">
        <v>3</v>
      </c>
      <c r="T1892" t="s">
        <v>1020</v>
      </c>
      <c r="X1892" t="s">
        <v>905</v>
      </c>
      <c r="Y1892" s="1">
        <v>0.59699999999999998</v>
      </c>
      <c r="Z1892" t="s">
        <v>480</v>
      </c>
      <c r="AA1892" t="s">
        <v>503</v>
      </c>
      <c r="AB1892" t="s">
        <v>1021</v>
      </c>
    </row>
    <row r="1893" spans="1:28" x14ac:dyDescent="0.2">
      <c r="A1893" t="s">
        <v>503</v>
      </c>
      <c r="B1893" t="s">
        <v>599</v>
      </c>
      <c r="C1893">
        <v>14627</v>
      </c>
      <c r="D1893">
        <v>14627</v>
      </c>
      <c r="E1893">
        <v>1</v>
      </c>
      <c r="F1893" t="s">
        <v>481</v>
      </c>
      <c r="H1893" t="s">
        <v>552</v>
      </c>
      <c r="I1893" t="s">
        <v>902</v>
      </c>
      <c r="J1893">
        <v>13</v>
      </c>
      <c r="K1893" s="1">
        <v>0.45800000000000002</v>
      </c>
      <c r="L1893" t="s">
        <v>511</v>
      </c>
      <c r="M1893" t="s">
        <v>1153</v>
      </c>
      <c r="N1893">
        <v>1202</v>
      </c>
      <c r="O1893" t="s">
        <v>502</v>
      </c>
      <c r="P1893" t="s">
        <v>486</v>
      </c>
      <c r="Q1893">
        <v>0</v>
      </c>
      <c r="R1893">
        <v>1</v>
      </c>
      <c r="T1893" t="s">
        <v>1020</v>
      </c>
      <c r="X1893" t="s">
        <v>905</v>
      </c>
      <c r="Y1893" s="1">
        <v>0.54100000000000004</v>
      </c>
      <c r="Z1893" t="s">
        <v>480</v>
      </c>
      <c r="AA1893" t="s">
        <v>503</v>
      </c>
      <c r="AB1893" t="s">
        <v>1021</v>
      </c>
    </row>
    <row r="1894" spans="1:28" x14ac:dyDescent="0.2">
      <c r="A1894" t="s">
        <v>503</v>
      </c>
      <c r="B1894" t="s">
        <v>599</v>
      </c>
      <c r="C1894">
        <v>14627</v>
      </c>
      <c r="D1894">
        <v>14627</v>
      </c>
      <c r="E1894">
        <v>1</v>
      </c>
      <c r="F1894" t="s">
        <v>481</v>
      </c>
      <c r="I1894" t="s">
        <v>67</v>
      </c>
      <c r="J1894">
        <v>507</v>
      </c>
      <c r="K1894" s="1">
        <v>0.45800000000000002</v>
      </c>
      <c r="L1894" t="s">
        <v>511</v>
      </c>
      <c r="M1894" t="s">
        <v>1154</v>
      </c>
      <c r="N1894">
        <v>1202</v>
      </c>
      <c r="O1894" t="s">
        <v>502</v>
      </c>
      <c r="P1894" t="s">
        <v>494</v>
      </c>
      <c r="Q1894">
        <v>0</v>
      </c>
      <c r="R1894">
        <v>3</v>
      </c>
      <c r="T1894" t="s">
        <v>887</v>
      </c>
      <c r="X1894" t="s">
        <v>70</v>
      </c>
      <c r="Y1894" s="1">
        <v>0.54100000000000004</v>
      </c>
      <c r="Z1894" t="s">
        <v>480</v>
      </c>
      <c r="AA1894" t="s">
        <v>503</v>
      </c>
      <c r="AB1894" t="s">
        <v>889</v>
      </c>
    </row>
    <row r="1895" spans="1:28" x14ac:dyDescent="0.2">
      <c r="A1895" t="s">
        <v>488</v>
      </c>
      <c r="B1895" t="s">
        <v>599</v>
      </c>
      <c r="C1895">
        <v>14648</v>
      </c>
      <c r="D1895">
        <v>14648</v>
      </c>
      <c r="E1895">
        <v>1</v>
      </c>
      <c r="F1895" t="s">
        <v>481</v>
      </c>
      <c r="I1895" t="s">
        <v>67</v>
      </c>
      <c r="J1895">
        <v>486</v>
      </c>
      <c r="K1895" s="1">
        <v>0.35199999999999998</v>
      </c>
      <c r="L1895" t="s">
        <v>1155</v>
      </c>
      <c r="M1895" t="s">
        <v>1156</v>
      </c>
      <c r="N1895">
        <v>1065</v>
      </c>
      <c r="O1895" t="s">
        <v>485</v>
      </c>
      <c r="P1895" t="s">
        <v>494</v>
      </c>
      <c r="Q1895" s="3">
        <v>8.7999999999999998E-54</v>
      </c>
      <c r="R1895">
        <v>3</v>
      </c>
      <c r="T1895" t="s">
        <v>887</v>
      </c>
      <c r="X1895" t="s">
        <v>70</v>
      </c>
      <c r="Y1895" s="1">
        <v>0.64800000000000002</v>
      </c>
      <c r="Z1895" t="s">
        <v>503</v>
      </c>
      <c r="AA1895" t="s">
        <v>488</v>
      </c>
      <c r="AB1895" t="s">
        <v>889</v>
      </c>
    </row>
    <row r="1896" spans="1:28" x14ac:dyDescent="0.2">
      <c r="A1896" t="s">
        <v>488</v>
      </c>
      <c r="B1896" t="s">
        <v>599</v>
      </c>
      <c r="C1896">
        <v>14681</v>
      </c>
      <c r="D1896">
        <v>14681</v>
      </c>
      <c r="E1896">
        <v>1</v>
      </c>
      <c r="F1896" t="s">
        <v>481</v>
      </c>
      <c r="I1896" t="s">
        <v>67</v>
      </c>
      <c r="J1896">
        <v>453</v>
      </c>
      <c r="K1896" s="1">
        <v>0.33</v>
      </c>
      <c r="L1896" t="s">
        <v>512</v>
      </c>
      <c r="M1896" t="s">
        <v>1157</v>
      </c>
      <c r="N1896">
        <v>857</v>
      </c>
      <c r="O1896" t="s">
        <v>485</v>
      </c>
      <c r="P1896" t="s">
        <v>494</v>
      </c>
      <c r="Q1896" s="3">
        <v>2.1999999999999999E-35</v>
      </c>
      <c r="R1896">
        <v>3</v>
      </c>
      <c r="T1896" t="s">
        <v>887</v>
      </c>
      <c r="X1896" t="s">
        <v>70</v>
      </c>
      <c r="Y1896" s="1">
        <v>0.67</v>
      </c>
      <c r="Z1896" t="s">
        <v>480</v>
      </c>
      <c r="AA1896" t="s">
        <v>488</v>
      </c>
      <c r="AB1896" t="s">
        <v>889</v>
      </c>
    </row>
    <row r="1897" spans="1:28" x14ac:dyDescent="0.2">
      <c r="A1897" t="s">
        <v>504</v>
      </c>
      <c r="B1897" t="s">
        <v>599</v>
      </c>
      <c r="C1897">
        <v>14690</v>
      </c>
      <c r="D1897">
        <v>14690</v>
      </c>
      <c r="E1897">
        <v>1</v>
      </c>
      <c r="F1897" t="s">
        <v>481</v>
      </c>
      <c r="I1897" t="s">
        <v>67</v>
      </c>
      <c r="J1897">
        <v>444</v>
      </c>
      <c r="K1897" s="1">
        <v>0.31</v>
      </c>
      <c r="L1897" t="s">
        <v>505</v>
      </c>
      <c r="M1897" t="s">
        <v>1146</v>
      </c>
      <c r="N1897">
        <v>799</v>
      </c>
      <c r="O1897" t="s">
        <v>502</v>
      </c>
      <c r="P1897" t="s">
        <v>494</v>
      </c>
      <c r="Q1897" s="3">
        <v>8.0999999999999996E-14</v>
      </c>
      <c r="R1897">
        <v>3</v>
      </c>
      <c r="T1897" t="s">
        <v>887</v>
      </c>
      <c r="X1897" t="s">
        <v>70</v>
      </c>
      <c r="Y1897" s="1">
        <v>0.68799999999999994</v>
      </c>
      <c r="Z1897" t="s">
        <v>488</v>
      </c>
      <c r="AA1897" t="s">
        <v>504</v>
      </c>
      <c r="AB1897" t="s">
        <v>889</v>
      </c>
    </row>
    <row r="1898" spans="1:28" x14ac:dyDescent="0.2">
      <c r="A1898" t="s">
        <v>504</v>
      </c>
      <c r="B1898" t="s">
        <v>599</v>
      </c>
      <c r="C1898">
        <v>14732</v>
      </c>
      <c r="D1898">
        <v>14732</v>
      </c>
      <c r="E1898">
        <v>1</v>
      </c>
      <c r="F1898" t="s">
        <v>481</v>
      </c>
      <c r="I1898" t="s">
        <v>67</v>
      </c>
      <c r="J1898">
        <v>402</v>
      </c>
      <c r="K1898" s="1">
        <v>0.36299999999999999</v>
      </c>
      <c r="L1898" t="s">
        <v>505</v>
      </c>
      <c r="M1898" t="s">
        <v>1158</v>
      </c>
      <c r="N1898">
        <v>736</v>
      </c>
      <c r="O1898" t="s">
        <v>502</v>
      </c>
      <c r="P1898" t="s">
        <v>494</v>
      </c>
      <c r="Q1898" s="3">
        <v>6.4E-175</v>
      </c>
      <c r="R1898">
        <v>3</v>
      </c>
      <c r="T1898" t="s">
        <v>887</v>
      </c>
      <c r="X1898" t="s">
        <v>70</v>
      </c>
      <c r="Y1898" s="1">
        <v>0.63700000000000001</v>
      </c>
      <c r="Z1898" t="s">
        <v>488</v>
      </c>
      <c r="AA1898" t="s">
        <v>504</v>
      </c>
      <c r="AB1898" t="s">
        <v>889</v>
      </c>
    </row>
    <row r="1899" spans="1:28" x14ac:dyDescent="0.2">
      <c r="A1899" t="s">
        <v>480</v>
      </c>
      <c r="B1899" t="s">
        <v>599</v>
      </c>
      <c r="C1899">
        <v>14744</v>
      </c>
      <c r="D1899">
        <v>14744</v>
      </c>
      <c r="E1899">
        <v>1</v>
      </c>
      <c r="F1899" t="s">
        <v>481</v>
      </c>
      <c r="H1899" t="s">
        <v>1160</v>
      </c>
      <c r="I1899" t="s">
        <v>67</v>
      </c>
      <c r="J1899">
        <v>390</v>
      </c>
      <c r="K1899" s="1">
        <v>0.35399999999999998</v>
      </c>
      <c r="L1899" t="s">
        <v>483</v>
      </c>
      <c r="M1899" t="s">
        <v>1161</v>
      </c>
      <c r="N1899">
        <v>737</v>
      </c>
      <c r="O1899" t="s">
        <v>485</v>
      </c>
      <c r="P1899" t="s">
        <v>486</v>
      </c>
      <c r="Q1899" s="3">
        <v>5.7999999999999997E-168</v>
      </c>
      <c r="R1899">
        <v>3</v>
      </c>
      <c r="T1899" t="s">
        <v>887</v>
      </c>
      <c r="X1899" t="s">
        <v>70</v>
      </c>
      <c r="Y1899" s="1">
        <v>0.64300000000000002</v>
      </c>
      <c r="Z1899" t="s">
        <v>488</v>
      </c>
      <c r="AA1899" t="s">
        <v>480</v>
      </c>
      <c r="AB1899" t="s">
        <v>889</v>
      </c>
    </row>
    <row r="1900" spans="1:28" x14ac:dyDescent="0.2">
      <c r="A1900" t="s">
        <v>504</v>
      </c>
      <c r="B1900" t="s">
        <v>599</v>
      </c>
      <c r="C1900">
        <v>14753</v>
      </c>
      <c r="D1900">
        <v>14753</v>
      </c>
      <c r="E1900">
        <v>1</v>
      </c>
      <c r="F1900" t="s">
        <v>481</v>
      </c>
      <c r="I1900" t="s">
        <v>67</v>
      </c>
      <c r="J1900">
        <v>381</v>
      </c>
      <c r="K1900" s="1">
        <v>0.71299999999999997</v>
      </c>
      <c r="L1900" t="s">
        <v>505</v>
      </c>
      <c r="M1900" t="s">
        <v>513</v>
      </c>
      <c r="N1900">
        <v>724</v>
      </c>
      <c r="O1900" t="s">
        <v>502</v>
      </c>
      <c r="P1900" t="s">
        <v>494</v>
      </c>
      <c r="Q1900">
        <v>0</v>
      </c>
      <c r="R1900">
        <v>3</v>
      </c>
      <c r="T1900" t="s">
        <v>887</v>
      </c>
      <c r="X1900" t="s">
        <v>70</v>
      </c>
      <c r="Y1900" s="1">
        <v>0.28699999999999998</v>
      </c>
      <c r="Z1900" t="s">
        <v>488</v>
      </c>
      <c r="AA1900" t="s">
        <v>504</v>
      </c>
      <c r="AB1900" t="s">
        <v>889</v>
      </c>
    </row>
    <row r="1901" spans="1:28" x14ac:dyDescent="0.2">
      <c r="A1901" t="s">
        <v>480</v>
      </c>
      <c r="B1901" t="s">
        <v>599</v>
      </c>
      <c r="C1901">
        <v>14780</v>
      </c>
      <c r="D1901">
        <v>14780</v>
      </c>
      <c r="E1901">
        <v>1</v>
      </c>
      <c r="F1901" t="s">
        <v>481</v>
      </c>
      <c r="I1901" t="s">
        <v>67</v>
      </c>
      <c r="J1901">
        <v>354</v>
      </c>
      <c r="K1901" s="1">
        <v>0.70799999999999996</v>
      </c>
      <c r="L1901" t="s">
        <v>1162</v>
      </c>
      <c r="M1901" t="s">
        <v>1163</v>
      </c>
      <c r="N1901">
        <v>662</v>
      </c>
      <c r="O1901" t="s">
        <v>485</v>
      </c>
      <c r="P1901" t="s">
        <v>494</v>
      </c>
      <c r="Q1901">
        <v>0</v>
      </c>
      <c r="R1901">
        <v>3</v>
      </c>
      <c r="T1901" t="s">
        <v>887</v>
      </c>
      <c r="X1901" t="s">
        <v>70</v>
      </c>
      <c r="Y1901" s="1">
        <v>0.29199999999999998</v>
      </c>
      <c r="Z1901" t="s">
        <v>504</v>
      </c>
      <c r="AA1901" t="s">
        <v>480</v>
      </c>
      <c r="AB1901" t="s">
        <v>889</v>
      </c>
    </row>
    <row r="1902" spans="1:28" x14ac:dyDescent="0.2">
      <c r="A1902" t="s">
        <v>488</v>
      </c>
      <c r="B1902" t="s">
        <v>599</v>
      </c>
      <c r="C1902">
        <v>14801</v>
      </c>
      <c r="D1902">
        <v>14801</v>
      </c>
      <c r="E1902">
        <v>1</v>
      </c>
      <c r="F1902" t="s">
        <v>481</v>
      </c>
      <c r="I1902" t="s">
        <v>67</v>
      </c>
      <c r="J1902">
        <v>333</v>
      </c>
      <c r="K1902" s="1">
        <v>0.33400000000000002</v>
      </c>
      <c r="L1902" t="s">
        <v>512</v>
      </c>
      <c r="M1902" t="s">
        <v>1157</v>
      </c>
      <c r="N1902">
        <v>640</v>
      </c>
      <c r="O1902" t="s">
        <v>485</v>
      </c>
      <c r="P1902" t="s">
        <v>494</v>
      </c>
      <c r="Q1902" s="3">
        <v>9.9999999999999996E-76</v>
      </c>
      <c r="R1902">
        <v>3</v>
      </c>
      <c r="T1902" t="s">
        <v>887</v>
      </c>
      <c r="X1902" t="s">
        <v>70</v>
      </c>
      <c r="Y1902" s="1">
        <v>0.66400000000000003</v>
      </c>
      <c r="Z1902" t="s">
        <v>480</v>
      </c>
      <c r="AA1902" t="s">
        <v>488</v>
      </c>
      <c r="AB1902" t="s">
        <v>889</v>
      </c>
    </row>
    <row r="1903" spans="1:28" x14ac:dyDescent="0.2">
      <c r="A1903" t="s">
        <v>480</v>
      </c>
      <c r="B1903" t="s">
        <v>599</v>
      </c>
      <c r="C1903">
        <v>14813</v>
      </c>
      <c r="D1903">
        <v>14813</v>
      </c>
      <c r="E1903">
        <v>1</v>
      </c>
      <c r="F1903" t="s">
        <v>481</v>
      </c>
      <c r="I1903" t="s">
        <v>67</v>
      </c>
      <c r="J1903">
        <v>321</v>
      </c>
      <c r="K1903" s="1">
        <v>0.68799999999999994</v>
      </c>
      <c r="L1903" t="s">
        <v>501</v>
      </c>
      <c r="M1903" t="s">
        <v>1164</v>
      </c>
      <c r="N1903">
        <v>631</v>
      </c>
      <c r="O1903" t="s">
        <v>502</v>
      </c>
      <c r="P1903" t="s">
        <v>494</v>
      </c>
      <c r="Q1903">
        <v>0</v>
      </c>
      <c r="R1903">
        <v>3</v>
      </c>
      <c r="T1903" t="s">
        <v>887</v>
      </c>
      <c r="X1903" t="s">
        <v>70</v>
      </c>
      <c r="Y1903" s="1">
        <v>0.309</v>
      </c>
      <c r="Z1903" t="s">
        <v>503</v>
      </c>
      <c r="AA1903" t="s">
        <v>480</v>
      </c>
      <c r="AB1903" t="s">
        <v>889</v>
      </c>
    </row>
    <row r="1904" spans="1:28" x14ac:dyDescent="0.2">
      <c r="A1904" t="s">
        <v>504</v>
      </c>
      <c r="B1904" t="s">
        <v>599</v>
      </c>
      <c r="C1904">
        <v>14834</v>
      </c>
      <c r="D1904">
        <v>14834</v>
      </c>
      <c r="E1904">
        <v>1</v>
      </c>
      <c r="F1904" t="s">
        <v>481</v>
      </c>
      <c r="I1904" t="s">
        <v>67</v>
      </c>
      <c r="J1904">
        <v>300</v>
      </c>
      <c r="K1904" s="1">
        <v>0.66300000000000003</v>
      </c>
      <c r="L1904" t="s">
        <v>505</v>
      </c>
      <c r="M1904" t="s">
        <v>1165</v>
      </c>
      <c r="N1904">
        <v>605</v>
      </c>
      <c r="O1904" t="s">
        <v>502</v>
      </c>
      <c r="P1904" t="s">
        <v>494</v>
      </c>
      <c r="Q1904">
        <v>0</v>
      </c>
      <c r="R1904">
        <v>3</v>
      </c>
      <c r="T1904" t="s">
        <v>887</v>
      </c>
      <c r="X1904" t="s">
        <v>70</v>
      </c>
      <c r="Y1904" s="1">
        <v>0.33700000000000002</v>
      </c>
      <c r="Z1904" t="s">
        <v>488</v>
      </c>
      <c r="AA1904" t="s">
        <v>504</v>
      </c>
      <c r="AB1904" t="s">
        <v>889</v>
      </c>
    </row>
    <row r="1905" spans="1:28" x14ac:dyDescent="0.2">
      <c r="A1905" t="s">
        <v>1166</v>
      </c>
      <c r="B1905" t="s">
        <v>599</v>
      </c>
      <c r="C1905">
        <v>14885</v>
      </c>
      <c r="D1905">
        <v>14888</v>
      </c>
      <c r="E1905">
        <v>3</v>
      </c>
      <c r="F1905" t="s">
        <v>481</v>
      </c>
      <c r="H1905" t="s">
        <v>1167</v>
      </c>
      <c r="I1905" t="s">
        <v>67</v>
      </c>
      <c r="J1905">
        <v>246</v>
      </c>
      <c r="K1905" t="s">
        <v>1491</v>
      </c>
      <c r="L1905" t="s">
        <v>1169</v>
      </c>
      <c r="M1905" t="s">
        <v>1170</v>
      </c>
      <c r="N1905" t="s">
        <v>1492</v>
      </c>
      <c r="O1905" t="s">
        <v>486</v>
      </c>
      <c r="P1905" t="s">
        <v>486</v>
      </c>
      <c r="Q1905" s="3">
        <v>6.2000000000000004E-131</v>
      </c>
      <c r="R1905">
        <v>3</v>
      </c>
      <c r="T1905" t="s">
        <v>887</v>
      </c>
      <c r="X1905" t="s">
        <v>70</v>
      </c>
      <c r="Z1905" t="s">
        <v>1172</v>
      </c>
      <c r="AA1905" t="s">
        <v>1166</v>
      </c>
      <c r="AB1905" t="s">
        <v>889</v>
      </c>
    </row>
    <row r="1906" spans="1:28" x14ac:dyDescent="0.2">
      <c r="A1906" t="s">
        <v>503</v>
      </c>
      <c r="B1906" t="s">
        <v>599</v>
      </c>
      <c r="C1906">
        <v>14899</v>
      </c>
      <c r="D1906">
        <v>14899</v>
      </c>
      <c r="E1906">
        <v>1</v>
      </c>
      <c r="F1906" t="s">
        <v>481</v>
      </c>
      <c r="H1906" t="s">
        <v>1173</v>
      </c>
      <c r="I1906" t="s">
        <v>67</v>
      </c>
      <c r="J1906">
        <v>235</v>
      </c>
      <c r="K1906" s="1">
        <v>0.55800000000000005</v>
      </c>
      <c r="L1906" t="s">
        <v>511</v>
      </c>
      <c r="M1906" t="s">
        <v>1174</v>
      </c>
      <c r="N1906">
        <v>475</v>
      </c>
      <c r="O1906" t="s">
        <v>502</v>
      </c>
      <c r="P1906" t="s">
        <v>486</v>
      </c>
      <c r="Q1906" s="3">
        <v>4.0000000000000002E-135</v>
      </c>
      <c r="R1906">
        <v>1</v>
      </c>
      <c r="T1906" t="s">
        <v>887</v>
      </c>
      <c r="X1906" t="s">
        <v>70</v>
      </c>
      <c r="Y1906" s="1">
        <v>0.436</v>
      </c>
      <c r="Z1906" t="s">
        <v>480</v>
      </c>
      <c r="AA1906" t="s">
        <v>503</v>
      </c>
      <c r="AB1906" t="s">
        <v>889</v>
      </c>
    </row>
    <row r="1907" spans="1:28" x14ac:dyDescent="0.2">
      <c r="A1907" t="s">
        <v>488</v>
      </c>
      <c r="B1907" t="s">
        <v>599</v>
      </c>
      <c r="C1907">
        <v>14940</v>
      </c>
      <c r="D1907">
        <v>14940</v>
      </c>
      <c r="E1907">
        <v>1</v>
      </c>
      <c r="F1907" t="s">
        <v>481</v>
      </c>
      <c r="H1907" t="s">
        <v>505</v>
      </c>
      <c r="I1907" t="s">
        <v>67</v>
      </c>
      <c r="J1907">
        <v>194</v>
      </c>
      <c r="K1907" s="1">
        <v>0.36</v>
      </c>
      <c r="L1907" t="s">
        <v>512</v>
      </c>
      <c r="M1907" t="s">
        <v>1326</v>
      </c>
      <c r="N1907">
        <v>481</v>
      </c>
      <c r="O1907" t="s">
        <v>485</v>
      </c>
      <c r="P1907" t="s">
        <v>486</v>
      </c>
      <c r="Q1907" s="3">
        <v>5.3000000000000001E-27</v>
      </c>
      <c r="R1907">
        <v>2</v>
      </c>
      <c r="T1907" t="s">
        <v>887</v>
      </c>
      <c r="X1907" t="s">
        <v>70</v>
      </c>
      <c r="Y1907" s="1">
        <v>0.63800000000000001</v>
      </c>
      <c r="Z1907" t="s">
        <v>480</v>
      </c>
      <c r="AA1907" t="s">
        <v>488</v>
      </c>
      <c r="AB1907" t="s">
        <v>889</v>
      </c>
    </row>
    <row r="1908" spans="1:28" x14ac:dyDescent="0.2">
      <c r="A1908" t="s">
        <v>503</v>
      </c>
      <c r="B1908" t="s">
        <v>599</v>
      </c>
      <c r="C1908">
        <v>15410</v>
      </c>
      <c r="D1908">
        <v>15410</v>
      </c>
      <c r="E1908">
        <v>1</v>
      </c>
      <c r="F1908" t="s">
        <v>481</v>
      </c>
      <c r="I1908" t="s">
        <v>67</v>
      </c>
      <c r="J1908">
        <v>72</v>
      </c>
      <c r="K1908" s="1">
        <v>0.49199999999999999</v>
      </c>
      <c r="L1908" t="s">
        <v>511</v>
      </c>
      <c r="M1908" t="s">
        <v>1327</v>
      </c>
      <c r="N1908">
        <v>1387</v>
      </c>
      <c r="O1908" t="s">
        <v>502</v>
      </c>
      <c r="P1908" t="s">
        <v>494</v>
      </c>
      <c r="Q1908" s="3">
        <v>1.1E-240</v>
      </c>
      <c r="R1908">
        <v>3</v>
      </c>
      <c r="T1908" t="s">
        <v>1063</v>
      </c>
      <c r="X1908" t="s">
        <v>70</v>
      </c>
      <c r="Y1908" s="1">
        <v>0.50700000000000001</v>
      </c>
      <c r="Z1908" t="s">
        <v>480</v>
      </c>
      <c r="AA1908" t="s">
        <v>503</v>
      </c>
      <c r="AB1908" t="s">
        <v>1065</v>
      </c>
    </row>
    <row r="1909" spans="1:28" x14ac:dyDescent="0.2">
      <c r="A1909" t="s">
        <v>503</v>
      </c>
      <c r="B1909" t="s">
        <v>599</v>
      </c>
      <c r="C1909">
        <v>15436</v>
      </c>
      <c r="D1909">
        <v>15436</v>
      </c>
      <c r="E1909">
        <v>1</v>
      </c>
      <c r="F1909" t="s">
        <v>481</v>
      </c>
      <c r="H1909" t="s">
        <v>1173</v>
      </c>
      <c r="I1909" t="s">
        <v>67</v>
      </c>
      <c r="J1909">
        <v>46</v>
      </c>
      <c r="K1909" s="1">
        <v>0.47199999999999998</v>
      </c>
      <c r="L1909" t="s">
        <v>511</v>
      </c>
      <c r="M1909" t="s">
        <v>1197</v>
      </c>
      <c r="N1909">
        <v>1406</v>
      </c>
      <c r="O1909" t="s">
        <v>502</v>
      </c>
      <c r="P1909" t="s">
        <v>486</v>
      </c>
      <c r="Q1909" s="3">
        <v>5.7000000000000001E-221</v>
      </c>
      <c r="R1909">
        <v>1</v>
      </c>
      <c r="T1909" t="s">
        <v>1063</v>
      </c>
      <c r="X1909" t="s">
        <v>70</v>
      </c>
      <c r="Y1909" s="1">
        <v>0.52600000000000002</v>
      </c>
      <c r="Z1909" t="s">
        <v>480</v>
      </c>
      <c r="AA1909" t="s">
        <v>503</v>
      </c>
      <c r="AB1909" t="s">
        <v>1065</v>
      </c>
    </row>
    <row r="1910" spans="1:28" x14ac:dyDescent="0.2">
      <c r="A1910" t="s">
        <v>488</v>
      </c>
      <c r="B1910" t="s">
        <v>599</v>
      </c>
      <c r="C1910">
        <v>15592</v>
      </c>
      <c r="D1910">
        <v>15592</v>
      </c>
      <c r="E1910">
        <v>1</v>
      </c>
      <c r="F1910" t="s">
        <v>481</v>
      </c>
      <c r="K1910" s="1">
        <v>0.34499999999999997</v>
      </c>
      <c r="L1910" t="s">
        <v>509</v>
      </c>
      <c r="N1910">
        <v>1290</v>
      </c>
      <c r="O1910" t="s">
        <v>502</v>
      </c>
      <c r="Q1910" s="3">
        <v>2.5999999999999999E-34</v>
      </c>
      <c r="Y1910" s="1">
        <v>0.65500000000000003</v>
      </c>
      <c r="Z1910" t="s">
        <v>504</v>
      </c>
      <c r="AA1910" t="s">
        <v>488</v>
      </c>
    </row>
    <row r="1911" spans="1:28" x14ac:dyDescent="0.2">
      <c r="A1911" t="s">
        <v>503</v>
      </c>
      <c r="B1911" t="s">
        <v>599</v>
      </c>
      <c r="C1911">
        <v>15595</v>
      </c>
      <c r="D1911">
        <v>15595</v>
      </c>
      <c r="E1911">
        <v>1</v>
      </c>
      <c r="F1911" t="s">
        <v>481</v>
      </c>
      <c r="K1911" s="1">
        <v>0.34200000000000003</v>
      </c>
      <c r="L1911" t="s">
        <v>511</v>
      </c>
      <c r="N1911">
        <v>1297</v>
      </c>
      <c r="O1911" t="s">
        <v>502</v>
      </c>
      <c r="Q1911" s="3">
        <v>2.2000000000000001E-33</v>
      </c>
      <c r="Y1911" s="1">
        <v>0.65700000000000003</v>
      </c>
      <c r="Z1911" t="s">
        <v>480</v>
      </c>
      <c r="AA1911" t="s">
        <v>503</v>
      </c>
    </row>
    <row r="1912" spans="1:28" x14ac:dyDescent="0.2">
      <c r="A1912" t="s">
        <v>504</v>
      </c>
      <c r="B1912" t="s">
        <v>599</v>
      </c>
      <c r="C1912">
        <v>15646</v>
      </c>
      <c r="D1912">
        <v>15646</v>
      </c>
      <c r="E1912">
        <v>1</v>
      </c>
      <c r="F1912" t="s">
        <v>481</v>
      </c>
      <c r="K1912" s="1">
        <v>0.312</v>
      </c>
      <c r="L1912" t="s">
        <v>505</v>
      </c>
      <c r="N1912">
        <v>1377</v>
      </c>
      <c r="O1912" t="s">
        <v>502</v>
      </c>
      <c r="Q1912" s="3">
        <v>9.9999999999999997E-73</v>
      </c>
      <c r="Y1912" s="1">
        <v>0.16200000000000001</v>
      </c>
      <c r="Z1912" t="s">
        <v>488</v>
      </c>
      <c r="AA1912" t="s">
        <v>504</v>
      </c>
    </row>
    <row r="1913" spans="1:28" x14ac:dyDescent="0.2">
      <c r="A1913" t="s">
        <v>504</v>
      </c>
      <c r="B1913" t="s">
        <v>599</v>
      </c>
      <c r="C1913">
        <v>15704</v>
      </c>
      <c r="D1913">
        <v>15704</v>
      </c>
      <c r="E1913">
        <v>1</v>
      </c>
      <c r="F1913" t="s">
        <v>481</v>
      </c>
      <c r="K1913" s="1">
        <v>0.59</v>
      </c>
      <c r="L1913" t="s">
        <v>505</v>
      </c>
      <c r="N1913">
        <v>1144</v>
      </c>
      <c r="O1913" t="s">
        <v>502</v>
      </c>
      <c r="Q1913">
        <v>0</v>
      </c>
      <c r="Y1913" s="1">
        <v>0.41</v>
      </c>
      <c r="Z1913" t="s">
        <v>488</v>
      </c>
      <c r="AA1913" t="s">
        <v>504</v>
      </c>
    </row>
    <row r="1914" spans="1:28" x14ac:dyDescent="0.2">
      <c r="A1914" t="s">
        <v>480</v>
      </c>
      <c r="B1914" t="s">
        <v>599</v>
      </c>
      <c r="C1914">
        <v>15735</v>
      </c>
      <c r="D1914">
        <v>15735</v>
      </c>
      <c r="E1914">
        <v>1</v>
      </c>
      <c r="F1914" t="s">
        <v>481</v>
      </c>
      <c r="K1914" s="1">
        <v>0.79</v>
      </c>
      <c r="L1914" t="s">
        <v>1162</v>
      </c>
      <c r="N1914">
        <v>917</v>
      </c>
      <c r="O1914" t="s">
        <v>485</v>
      </c>
      <c r="Q1914">
        <v>0</v>
      </c>
      <c r="Y1914" s="1">
        <v>0.21</v>
      </c>
      <c r="Z1914" t="s">
        <v>504</v>
      </c>
      <c r="AA1914" t="s">
        <v>480</v>
      </c>
    </row>
    <row r="1915" spans="1:28" x14ac:dyDescent="0.2">
      <c r="A1915" t="s">
        <v>480</v>
      </c>
      <c r="B1915" t="s">
        <v>599</v>
      </c>
      <c r="C1915">
        <v>15753</v>
      </c>
      <c r="D1915">
        <v>15753</v>
      </c>
      <c r="E1915">
        <v>1</v>
      </c>
      <c r="F1915" t="s">
        <v>481</v>
      </c>
      <c r="K1915" s="1">
        <v>0.751</v>
      </c>
      <c r="L1915" t="s">
        <v>483</v>
      </c>
      <c r="N1915">
        <v>835</v>
      </c>
      <c r="O1915" t="s">
        <v>485</v>
      </c>
      <c r="Q1915">
        <v>0</v>
      </c>
      <c r="Y1915" s="1">
        <v>0.24099999999999999</v>
      </c>
      <c r="Z1915" t="s">
        <v>488</v>
      </c>
      <c r="AA1915" t="s">
        <v>480</v>
      </c>
    </row>
    <row r="1916" spans="1:28" x14ac:dyDescent="0.2">
      <c r="A1916" t="s">
        <v>480</v>
      </c>
      <c r="B1916" t="s">
        <v>599</v>
      </c>
      <c r="C1916">
        <v>15790</v>
      </c>
      <c r="D1916">
        <v>15790</v>
      </c>
      <c r="E1916">
        <v>1</v>
      </c>
      <c r="F1916" t="s">
        <v>481</v>
      </c>
      <c r="K1916" s="1">
        <v>0.73799999999999999</v>
      </c>
      <c r="L1916" t="s">
        <v>501</v>
      </c>
      <c r="N1916">
        <v>745</v>
      </c>
      <c r="O1916" t="s">
        <v>502</v>
      </c>
      <c r="Q1916">
        <v>0</v>
      </c>
      <c r="Y1916" s="1">
        <v>0.26200000000000001</v>
      </c>
      <c r="Z1916" t="s">
        <v>503</v>
      </c>
      <c r="AA1916" t="s">
        <v>480</v>
      </c>
    </row>
    <row r="1917" spans="1:28" x14ac:dyDescent="0.2">
      <c r="A1917" t="s">
        <v>504</v>
      </c>
      <c r="B1917" t="s">
        <v>599</v>
      </c>
      <c r="C1917">
        <v>15832</v>
      </c>
      <c r="D1917">
        <v>15832</v>
      </c>
      <c r="E1917">
        <v>1</v>
      </c>
      <c r="F1917" t="s">
        <v>481</v>
      </c>
      <c r="K1917" s="1">
        <v>0.67200000000000004</v>
      </c>
      <c r="L1917" t="s">
        <v>505</v>
      </c>
      <c r="N1917">
        <v>597</v>
      </c>
      <c r="O1917" t="s">
        <v>502</v>
      </c>
      <c r="Q1917">
        <v>0</v>
      </c>
      <c r="Y1917" s="1">
        <v>0.32700000000000001</v>
      </c>
      <c r="Z1917" t="s">
        <v>488</v>
      </c>
      <c r="AA1917" t="s">
        <v>504</v>
      </c>
    </row>
    <row r="1918" spans="1:28" x14ac:dyDescent="0.2">
      <c r="A1918" t="s">
        <v>480</v>
      </c>
      <c r="B1918" t="s">
        <v>599</v>
      </c>
      <c r="C1918">
        <v>15873</v>
      </c>
      <c r="D1918">
        <v>15873</v>
      </c>
      <c r="E1918">
        <v>1</v>
      </c>
      <c r="F1918" t="s">
        <v>481</v>
      </c>
      <c r="K1918" s="1">
        <v>0.52500000000000002</v>
      </c>
      <c r="L1918" t="s">
        <v>501</v>
      </c>
      <c r="N1918">
        <v>448</v>
      </c>
      <c r="O1918" t="s">
        <v>502</v>
      </c>
      <c r="Q1918" s="3">
        <v>1.7000000000000001E-52</v>
      </c>
      <c r="Y1918" s="1">
        <v>0.47499999999999998</v>
      </c>
      <c r="Z1918" t="s">
        <v>503</v>
      </c>
      <c r="AA1918" t="s">
        <v>480</v>
      </c>
    </row>
    <row r="1919" spans="1:28" x14ac:dyDescent="0.2">
      <c r="A1919" t="s">
        <v>504</v>
      </c>
      <c r="B1919" t="s">
        <v>599</v>
      </c>
      <c r="C1919">
        <v>15875</v>
      </c>
      <c r="D1919">
        <v>15875</v>
      </c>
      <c r="E1919">
        <v>1</v>
      </c>
      <c r="F1919" t="s">
        <v>481</v>
      </c>
      <c r="K1919" s="1">
        <v>0.52100000000000002</v>
      </c>
      <c r="L1919" t="s">
        <v>505</v>
      </c>
      <c r="N1919">
        <v>445</v>
      </c>
      <c r="O1919" t="s">
        <v>502</v>
      </c>
      <c r="Q1919" s="3">
        <v>3.6000000000000001E-34</v>
      </c>
      <c r="Y1919" s="1">
        <v>0.47899999999999998</v>
      </c>
      <c r="Z1919" t="s">
        <v>488</v>
      </c>
      <c r="AA1919" t="s">
        <v>504</v>
      </c>
    </row>
    <row r="1920" spans="1:28" x14ac:dyDescent="0.2">
      <c r="A1920" t="s">
        <v>503</v>
      </c>
      <c r="B1920" t="s">
        <v>599</v>
      </c>
      <c r="C1920">
        <v>15878</v>
      </c>
      <c r="D1920">
        <v>15878</v>
      </c>
      <c r="E1920">
        <v>1</v>
      </c>
      <c r="F1920" t="s">
        <v>481</v>
      </c>
      <c r="K1920" s="1">
        <v>0.51900000000000002</v>
      </c>
      <c r="L1920" t="s">
        <v>511</v>
      </c>
      <c r="N1920">
        <v>439</v>
      </c>
      <c r="O1920" t="s">
        <v>502</v>
      </c>
      <c r="Q1920" s="3">
        <v>2.7999999999999999E-33</v>
      </c>
      <c r="Y1920" s="1">
        <v>0.48099999999999998</v>
      </c>
      <c r="Z1920" t="s">
        <v>480</v>
      </c>
      <c r="AA1920" t="s">
        <v>503</v>
      </c>
    </row>
    <row r="1921" spans="1:28" x14ac:dyDescent="0.2">
      <c r="A1921" t="s">
        <v>488</v>
      </c>
      <c r="B1921" t="s">
        <v>599</v>
      </c>
      <c r="C1921">
        <v>15882</v>
      </c>
      <c r="D1921">
        <v>15882</v>
      </c>
      <c r="E1921">
        <v>1</v>
      </c>
      <c r="F1921" t="s">
        <v>481</v>
      </c>
      <c r="K1921" s="1">
        <v>0.498</v>
      </c>
      <c r="L1921" t="s">
        <v>509</v>
      </c>
      <c r="N1921">
        <v>430</v>
      </c>
      <c r="O1921" t="s">
        <v>502</v>
      </c>
      <c r="Q1921" s="3">
        <v>4.6999999999999996E-28</v>
      </c>
      <c r="Y1921" s="1">
        <v>0.502</v>
      </c>
      <c r="Z1921" t="s">
        <v>504</v>
      </c>
      <c r="AA1921" t="s">
        <v>488</v>
      </c>
    </row>
    <row r="1922" spans="1:28" x14ac:dyDescent="0.2">
      <c r="A1922" t="s">
        <v>504</v>
      </c>
      <c r="B1922" t="s">
        <v>599</v>
      </c>
      <c r="C1922">
        <v>15884</v>
      </c>
      <c r="D1922">
        <v>15884</v>
      </c>
      <c r="E1922">
        <v>1</v>
      </c>
      <c r="F1922" t="s">
        <v>481</v>
      </c>
      <c r="K1922" s="1">
        <v>0.48599999999999999</v>
      </c>
      <c r="L1922" t="s">
        <v>505</v>
      </c>
      <c r="N1922">
        <v>422</v>
      </c>
      <c r="O1922" t="s">
        <v>502</v>
      </c>
      <c r="Q1922" s="3">
        <v>3.3000000000000001E-13</v>
      </c>
      <c r="Y1922" s="1">
        <v>0.51200000000000001</v>
      </c>
      <c r="Z1922" t="s">
        <v>488</v>
      </c>
      <c r="AA1922" t="s">
        <v>504</v>
      </c>
    </row>
    <row r="1923" spans="1:28" x14ac:dyDescent="0.2">
      <c r="A1923" t="s">
        <v>503</v>
      </c>
      <c r="B1923" t="s">
        <v>599</v>
      </c>
      <c r="C1923">
        <v>16438</v>
      </c>
      <c r="D1923">
        <v>16438</v>
      </c>
      <c r="E1923">
        <v>1</v>
      </c>
      <c r="F1923" t="s">
        <v>481</v>
      </c>
      <c r="K1923" s="1">
        <v>0.27100000000000002</v>
      </c>
      <c r="L1923" t="s">
        <v>511</v>
      </c>
      <c r="N1923">
        <v>586</v>
      </c>
      <c r="O1923" t="s">
        <v>502</v>
      </c>
      <c r="Q1923" s="3">
        <v>3.2000000000000002E-21</v>
      </c>
      <c r="Y1923" s="1">
        <v>0.72699999999999998</v>
      </c>
      <c r="Z1923" t="s">
        <v>480</v>
      </c>
      <c r="AA1923" t="s">
        <v>503</v>
      </c>
    </row>
    <row r="1924" spans="1:28" x14ac:dyDescent="0.2">
      <c r="A1924" t="s">
        <v>504</v>
      </c>
      <c r="B1924" t="s">
        <v>599</v>
      </c>
      <c r="C1924">
        <v>16454</v>
      </c>
      <c r="D1924">
        <v>16454</v>
      </c>
      <c r="E1924">
        <v>1</v>
      </c>
      <c r="F1924" t="s">
        <v>481</v>
      </c>
      <c r="K1924" s="1">
        <v>0.64500000000000002</v>
      </c>
      <c r="L1924" t="s">
        <v>531</v>
      </c>
      <c r="N1924">
        <v>716</v>
      </c>
      <c r="O1924" t="s">
        <v>485</v>
      </c>
      <c r="Q1924" s="3">
        <v>1.3000000000000001E-40</v>
      </c>
      <c r="Y1924" s="1">
        <v>0.35499999999999998</v>
      </c>
      <c r="Z1924" t="s">
        <v>503</v>
      </c>
      <c r="AA1924" t="s">
        <v>504</v>
      </c>
    </row>
    <row r="1925" spans="1:28" x14ac:dyDescent="0.2">
      <c r="A1925" t="s">
        <v>488</v>
      </c>
      <c r="B1925" t="s">
        <v>599</v>
      </c>
      <c r="C1925">
        <v>16482</v>
      </c>
      <c r="D1925">
        <v>16482</v>
      </c>
      <c r="E1925">
        <v>1</v>
      </c>
      <c r="F1925" t="s">
        <v>481</v>
      </c>
      <c r="K1925" s="1">
        <v>0.29099999999999998</v>
      </c>
      <c r="L1925" t="s">
        <v>1155</v>
      </c>
      <c r="N1925">
        <v>845</v>
      </c>
      <c r="O1925" t="s">
        <v>485</v>
      </c>
      <c r="Q1925" s="3">
        <v>1.2999999999999999E-10</v>
      </c>
      <c r="Y1925" s="1">
        <v>0.70799999999999996</v>
      </c>
      <c r="Z1925" t="s">
        <v>503</v>
      </c>
      <c r="AA1925" t="s">
        <v>488</v>
      </c>
    </row>
    <row r="1926" spans="1:28" x14ac:dyDescent="0.2">
      <c r="A1926" t="s">
        <v>488</v>
      </c>
      <c r="B1926" t="s">
        <v>599</v>
      </c>
      <c r="C1926">
        <v>16501</v>
      </c>
      <c r="D1926">
        <v>16501</v>
      </c>
      <c r="E1926">
        <v>1</v>
      </c>
      <c r="F1926" t="s">
        <v>481</v>
      </c>
      <c r="K1926" s="1">
        <v>0.74</v>
      </c>
      <c r="L1926" t="s">
        <v>1155</v>
      </c>
      <c r="N1926">
        <v>1030</v>
      </c>
      <c r="O1926" t="s">
        <v>485</v>
      </c>
      <c r="Q1926" s="3">
        <v>1.2999999999999999E-109</v>
      </c>
      <c r="Y1926" s="1">
        <v>0.25900000000000001</v>
      </c>
      <c r="Z1926" t="s">
        <v>503</v>
      </c>
      <c r="AA1926" t="s">
        <v>488</v>
      </c>
    </row>
    <row r="1927" spans="1:28" x14ac:dyDescent="0.2">
      <c r="A1927" t="s">
        <v>480</v>
      </c>
      <c r="B1927" t="s">
        <v>599</v>
      </c>
      <c r="C1927">
        <v>16528</v>
      </c>
      <c r="D1927">
        <v>16528</v>
      </c>
      <c r="E1927">
        <v>1</v>
      </c>
      <c r="F1927" t="s">
        <v>481</v>
      </c>
      <c r="K1927" s="1">
        <v>0.40400000000000003</v>
      </c>
      <c r="L1927" t="s">
        <v>501</v>
      </c>
      <c r="N1927">
        <v>1225</v>
      </c>
      <c r="O1927" t="s">
        <v>502</v>
      </c>
      <c r="Q1927" s="3">
        <v>5.1000000000000002E-94</v>
      </c>
      <c r="Y1927" s="1">
        <v>0.20100000000000001</v>
      </c>
      <c r="Z1927" t="s">
        <v>503</v>
      </c>
      <c r="AA1927" t="s">
        <v>480</v>
      </c>
    </row>
    <row r="1928" spans="1:28" x14ac:dyDescent="0.2">
      <c r="A1928" t="s">
        <v>488</v>
      </c>
      <c r="B1928" t="s">
        <v>599</v>
      </c>
      <c r="C1928">
        <v>16528</v>
      </c>
      <c r="D1928">
        <v>16528</v>
      </c>
      <c r="E1928">
        <v>1</v>
      </c>
      <c r="F1928" t="s">
        <v>481</v>
      </c>
      <c r="K1928" s="1">
        <v>0.39300000000000002</v>
      </c>
      <c r="L1928" t="s">
        <v>1155</v>
      </c>
      <c r="N1928">
        <v>1225</v>
      </c>
      <c r="O1928" t="s">
        <v>485</v>
      </c>
      <c r="Q1928" s="3">
        <v>9.5999999999999999E-9</v>
      </c>
      <c r="Y1928" s="1">
        <v>0.20100000000000001</v>
      </c>
      <c r="Z1928" t="s">
        <v>503</v>
      </c>
      <c r="AA1928" t="s">
        <v>488</v>
      </c>
    </row>
    <row r="1929" spans="1:28" x14ac:dyDescent="0.2">
      <c r="A1929" t="s">
        <v>480</v>
      </c>
      <c r="B1929" t="s">
        <v>599</v>
      </c>
      <c r="C1929">
        <v>16565</v>
      </c>
      <c r="D1929">
        <v>16565</v>
      </c>
      <c r="E1929">
        <v>1</v>
      </c>
      <c r="F1929" t="s">
        <v>481</v>
      </c>
      <c r="K1929" s="1">
        <v>0.22</v>
      </c>
      <c r="L1929" t="s">
        <v>483</v>
      </c>
      <c r="N1929">
        <v>1460</v>
      </c>
      <c r="O1929" t="s">
        <v>485</v>
      </c>
      <c r="Q1929" s="3">
        <v>1.2E-85</v>
      </c>
      <c r="Y1929" s="1">
        <v>0.77900000000000003</v>
      </c>
      <c r="Z1929" t="s">
        <v>488</v>
      </c>
      <c r="AA1929" t="s">
        <v>480</v>
      </c>
    </row>
    <row r="1930" spans="1:28" x14ac:dyDescent="0.2">
      <c r="A1930" t="s">
        <v>504</v>
      </c>
      <c r="B1930" t="s">
        <v>599</v>
      </c>
      <c r="C1930">
        <v>16572</v>
      </c>
      <c r="D1930">
        <v>16572</v>
      </c>
      <c r="E1930">
        <v>1</v>
      </c>
      <c r="F1930" t="s">
        <v>481</v>
      </c>
      <c r="K1930" s="1">
        <v>0.24099999999999999</v>
      </c>
      <c r="L1930" t="s">
        <v>505</v>
      </c>
      <c r="N1930">
        <v>1445</v>
      </c>
      <c r="O1930" t="s">
        <v>502</v>
      </c>
      <c r="Q1930" s="3">
        <v>1.9E-104</v>
      </c>
      <c r="Y1930" s="1">
        <v>0.75800000000000001</v>
      </c>
      <c r="Z1930" t="s">
        <v>488</v>
      </c>
      <c r="AA1930" t="s">
        <v>504</v>
      </c>
    </row>
    <row r="1931" spans="1:28" x14ac:dyDescent="0.2">
      <c r="A1931" t="s">
        <v>480</v>
      </c>
      <c r="B1931" t="s">
        <v>599</v>
      </c>
      <c r="C1931">
        <v>16575</v>
      </c>
      <c r="D1931">
        <v>16575</v>
      </c>
      <c r="E1931">
        <v>1</v>
      </c>
      <c r="F1931" t="s">
        <v>481</v>
      </c>
      <c r="K1931" s="1">
        <v>0.60399999999999998</v>
      </c>
      <c r="L1931" t="s">
        <v>501</v>
      </c>
      <c r="N1931">
        <v>1454</v>
      </c>
      <c r="O1931" t="s">
        <v>502</v>
      </c>
      <c r="Q1931">
        <v>0</v>
      </c>
      <c r="Y1931" s="1">
        <v>0.39500000000000002</v>
      </c>
      <c r="Z1931" t="s">
        <v>503</v>
      </c>
      <c r="AA1931" t="s">
        <v>480</v>
      </c>
    </row>
    <row r="1932" spans="1:28" x14ac:dyDescent="0.2">
      <c r="A1932" t="s">
        <v>534</v>
      </c>
      <c r="B1932" t="s">
        <v>599</v>
      </c>
      <c r="C1932">
        <v>16588</v>
      </c>
      <c r="D1932">
        <v>16587</v>
      </c>
      <c r="E1932">
        <v>0</v>
      </c>
      <c r="F1932" t="s">
        <v>481</v>
      </c>
      <c r="K1932" s="1">
        <v>0.24399999999999999</v>
      </c>
      <c r="L1932" t="e">
        <f>+CC</f>
        <v>#NAME?</v>
      </c>
      <c r="N1932">
        <v>1466</v>
      </c>
      <c r="O1932" t="s">
        <v>498</v>
      </c>
      <c r="Q1932" s="3">
        <v>4.0999999999999998E-169</v>
      </c>
      <c r="AA1932" t="s">
        <v>534</v>
      </c>
    </row>
    <row r="1933" spans="1:28" x14ac:dyDescent="0.2">
      <c r="A1933" t="s">
        <v>504</v>
      </c>
      <c r="B1933" t="s">
        <v>599</v>
      </c>
      <c r="C1933">
        <v>16591</v>
      </c>
      <c r="D1933">
        <v>16591</v>
      </c>
      <c r="E1933">
        <v>1</v>
      </c>
      <c r="F1933" t="s">
        <v>481</v>
      </c>
      <c r="K1933" s="1">
        <v>0.42699999999999999</v>
      </c>
      <c r="L1933" t="s">
        <v>531</v>
      </c>
      <c r="N1933">
        <v>1474</v>
      </c>
      <c r="O1933" t="s">
        <v>485</v>
      </c>
      <c r="Q1933" s="3">
        <v>1.4E-132</v>
      </c>
      <c r="Y1933" s="1">
        <v>0.53200000000000003</v>
      </c>
      <c r="Z1933" t="s">
        <v>503</v>
      </c>
      <c r="AA1933" t="s">
        <v>504</v>
      </c>
    </row>
    <row r="1934" spans="1:28" x14ac:dyDescent="0.2">
      <c r="A1934" t="s">
        <v>1175</v>
      </c>
      <c r="B1934" t="s">
        <v>599</v>
      </c>
      <c r="C1934">
        <v>16592</v>
      </c>
      <c r="D1934">
        <v>16594</v>
      </c>
      <c r="E1934">
        <v>3</v>
      </c>
      <c r="F1934" t="s">
        <v>481</v>
      </c>
      <c r="K1934" t="s">
        <v>1493</v>
      </c>
      <c r="L1934" t="s">
        <v>1177</v>
      </c>
      <c r="N1934" t="s">
        <v>1494</v>
      </c>
      <c r="O1934" t="s">
        <v>486</v>
      </c>
      <c r="Q1934" s="3">
        <v>6.7000000000000003E-98</v>
      </c>
      <c r="Z1934" t="s">
        <v>1179</v>
      </c>
      <c r="AA1934" t="s">
        <v>1175</v>
      </c>
    </row>
    <row r="1935" spans="1:28" x14ac:dyDescent="0.2">
      <c r="A1935" t="s">
        <v>503</v>
      </c>
      <c r="B1935" t="s">
        <v>599</v>
      </c>
      <c r="C1935">
        <v>16595</v>
      </c>
      <c r="D1935">
        <v>16595</v>
      </c>
      <c r="E1935">
        <v>1</v>
      </c>
      <c r="F1935" t="s">
        <v>481</v>
      </c>
      <c r="K1935" s="1">
        <v>0.60399999999999998</v>
      </c>
      <c r="L1935" t="s">
        <v>1180</v>
      </c>
      <c r="N1935">
        <v>1469</v>
      </c>
      <c r="O1935" t="s">
        <v>485</v>
      </c>
      <c r="Q1935">
        <v>0</v>
      </c>
      <c r="Y1935" s="1">
        <v>0.38900000000000001</v>
      </c>
      <c r="Z1935" t="s">
        <v>504</v>
      </c>
      <c r="AA1935" t="s">
        <v>503</v>
      </c>
    </row>
    <row r="1936" spans="1:28" x14ac:dyDescent="0.2">
      <c r="A1936" t="s">
        <v>480</v>
      </c>
      <c r="B1936" t="s">
        <v>599</v>
      </c>
      <c r="C1936">
        <v>16686</v>
      </c>
      <c r="D1936">
        <v>16686</v>
      </c>
      <c r="E1936">
        <v>1</v>
      </c>
      <c r="F1936" t="s">
        <v>481</v>
      </c>
      <c r="I1936" t="s">
        <v>260</v>
      </c>
      <c r="J1936">
        <v>84</v>
      </c>
      <c r="K1936" s="1">
        <v>0.45400000000000001</v>
      </c>
      <c r="L1936" t="s">
        <v>501</v>
      </c>
      <c r="M1936" t="s">
        <v>1181</v>
      </c>
      <c r="N1936">
        <v>1558</v>
      </c>
      <c r="O1936" t="s">
        <v>502</v>
      </c>
      <c r="P1936" t="s">
        <v>494</v>
      </c>
      <c r="Q1936" s="3">
        <v>1.4E-165</v>
      </c>
      <c r="R1936">
        <v>3</v>
      </c>
      <c r="T1936" t="s">
        <v>876</v>
      </c>
      <c r="X1936" t="s">
        <v>265</v>
      </c>
      <c r="Y1936" s="1">
        <v>0.54600000000000004</v>
      </c>
      <c r="Z1936" t="s">
        <v>503</v>
      </c>
      <c r="AA1936" t="s">
        <v>480</v>
      </c>
      <c r="AB1936" t="s">
        <v>878</v>
      </c>
    </row>
    <row r="1937" spans="1:28" x14ac:dyDescent="0.2">
      <c r="A1937" t="s">
        <v>504</v>
      </c>
      <c r="B1937" t="s">
        <v>599</v>
      </c>
      <c r="C1937">
        <v>16689</v>
      </c>
      <c r="D1937">
        <v>16689</v>
      </c>
      <c r="E1937">
        <v>1</v>
      </c>
      <c r="F1937" t="s">
        <v>481</v>
      </c>
      <c r="I1937" t="s">
        <v>260</v>
      </c>
      <c r="J1937">
        <v>87</v>
      </c>
      <c r="K1937" s="1">
        <v>0.36199999999999999</v>
      </c>
      <c r="L1937" t="s">
        <v>505</v>
      </c>
      <c r="M1937" t="s">
        <v>1182</v>
      </c>
      <c r="N1937">
        <v>1561</v>
      </c>
      <c r="O1937" t="s">
        <v>502</v>
      </c>
      <c r="P1937" t="s">
        <v>494</v>
      </c>
      <c r="Q1937" s="3">
        <v>2.9999999999999999E-125</v>
      </c>
      <c r="R1937">
        <v>3</v>
      </c>
      <c r="T1937" t="s">
        <v>876</v>
      </c>
      <c r="X1937" t="s">
        <v>265</v>
      </c>
      <c r="Y1937" s="1">
        <v>0.54600000000000004</v>
      </c>
      <c r="Z1937" t="s">
        <v>488</v>
      </c>
      <c r="AA1937" t="s">
        <v>504</v>
      </c>
      <c r="AB1937" t="s">
        <v>878</v>
      </c>
    </row>
    <row r="1938" spans="1:28" x14ac:dyDescent="0.2">
      <c r="A1938" t="s">
        <v>488</v>
      </c>
      <c r="B1938" t="s">
        <v>599</v>
      </c>
      <c r="C1938">
        <v>16698</v>
      </c>
      <c r="D1938">
        <v>16698</v>
      </c>
      <c r="E1938">
        <v>1</v>
      </c>
      <c r="F1938" t="s">
        <v>481</v>
      </c>
      <c r="I1938" t="s">
        <v>260</v>
      </c>
      <c r="J1938">
        <v>96</v>
      </c>
      <c r="K1938" s="1">
        <v>0.36499999999999999</v>
      </c>
      <c r="L1938" t="s">
        <v>512</v>
      </c>
      <c r="M1938" t="s">
        <v>1183</v>
      </c>
      <c r="N1938">
        <v>1561</v>
      </c>
      <c r="O1938" t="s">
        <v>485</v>
      </c>
      <c r="P1938" t="s">
        <v>494</v>
      </c>
      <c r="Q1938" s="3">
        <v>1.5000000000000001E-87</v>
      </c>
      <c r="R1938">
        <v>3</v>
      </c>
      <c r="T1938" t="s">
        <v>876</v>
      </c>
      <c r="X1938" t="s">
        <v>265</v>
      </c>
      <c r="Y1938" s="1">
        <v>0.63200000000000001</v>
      </c>
      <c r="Z1938" t="s">
        <v>480</v>
      </c>
      <c r="AA1938" t="s">
        <v>488</v>
      </c>
      <c r="AB1938" t="s">
        <v>878</v>
      </c>
    </row>
    <row r="1939" spans="1:28" x14ac:dyDescent="0.2">
      <c r="A1939" t="s">
        <v>480</v>
      </c>
      <c r="B1939" t="s">
        <v>599</v>
      </c>
      <c r="C1939">
        <v>16707</v>
      </c>
      <c r="D1939">
        <v>16707</v>
      </c>
      <c r="E1939">
        <v>1</v>
      </c>
      <c r="F1939" t="s">
        <v>481</v>
      </c>
      <c r="I1939" t="s">
        <v>260</v>
      </c>
      <c r="J1939">
        <v>105</v>
      </c>
      <c r="K1939" s="1">
        <v>0.44500000000000001</v>
      </c>
      <c r="L1939" t="s">
        <v>501</v>
      </c>
      <c r="M1939" t="s">
        <v>586</v>
      </c>
      <c r="N1939">
        <v>1544</v>
      </c>
      <c r="O1939" t="s">
        <v>502</v>
      </c>
      <c r="P1939" t="s">
        <v>494</v>
      </c>
      <c r="Q1939" s="3">
        <v>2.9E-105</v>
      </c>
      <c r="R1939">
        <v>3</v>
      </c>
      <c r="T1939" t="s">
        <v>876</v>
      </c>
      <c r="X1939" t="s">
        <v>265</v>
      </c>
      <c r="Y1939" s="1">
        <v>0.55200000000000005</v>
      </c>
      <c r="Z1939" t="s">
        <v>503</v>
      </c>
      <c r="AA1939" t="s">
        <v>480</v>
      </c>
      <c r="AB1939" t="s">
        <v>878</v>
      </c>
    </row>
    <row r="1940" spans="1:28" x14ac:dyDescent="0.2">
      <c r="A1940" t="s">
        <v>488</v>
      </c>
      <c r="B1940" t="s">
        <v>599</v>
      </c>
      <c r="C1940">
        <v>16731</v>
      </c>
      <c r="D1940">
        <v>16731</v>
      </c>
      <c r="E1940">
        <v>1</v>
      </c>
      <c r="F1940" t="s">
        <v>481</v>
      </c>
      <c r="I1940" t="s">
        <v>260</v>
      </c>
      <c r="J1940">
        <v>129</v>
      </c>
      <c r="K1940" s="1">
        <v>0.375</v>
      </c>
      <c r="L1940" t="s">
        <v>512</v>
      </c>
      <c r="M1940" t="s">
        <v>1331</v>
      </c>
      <c r="N1940">
        <v>1583</v>
      </c>
      <c r="O1940" t="s">
        <v>485</v>
      </c>
      <c r="P1940" t="s">
        <v>494</v>
      </c>
      <c r="Q1940" s="3">
        <v>8.4000000000000003E-28</v>
      </c>
      <c r="R1940">
        <v>3</v>
      </c>
      <c r="T1940" t="s">
        <v>876</v>
      </c>
      <c r="X1940" t="s">
        <v>265</v>
      </c>
      <c r="Y1940" s="1">
        <v>0.623</v>
      </c>
      <c r="Z1940" t="s">
        <v>480</v>
      </c>
      <c r="AA1940" t="s">
        <v>488</v>
      </c>
      <c r="AB1940" t="s">
        <v>878</v>
      </c>
    </row>
    <row r="1941" spans="1:28" x14ac:dyDescent="0.2">
      <c r="A1941" t="s">
        <v>488</v>
      </c>
      <c r="B1941" t="s">
        <v>599</v>
      </c>
      <c r="C1941">
        <v>16737</v>
      </c>
      <c r="D1941">
        <v>16737</v>
      </c>
      <c r="E1941">
        <v>1</v>
      </c>
      <c r="F1941" t="s">
        <v>481</v>
      </c>
      <c r="I1941" t="s">
        <v>260</v>
      </c>
      <c r="J1941">
        <v>135</v>
      </c>
      <c r="K1941" s="1">
        <v>0.46400000000000002</v>
      </c>
      <c r="L1941" t="s">
        <v>509</v>
      </c>
      <c r="M1941" t="s">
        <v>1192</v>
      </c>
      <c r="N1941">
        <v>1592</v>
      </c>
      <c r="O1941" t="s">
        <v>502</v>
      </c>
      <c r="P1941" t="s">
        <v>494</v>
      </c>
      <c r="Q1941" s="3">
        <v>1.0999999999999999E-34</v>
      </c>
      <c r="R1941">
        <v>3</v>
      </c>
      <c r="T1941" t="s">
        <v>876</v>
      </c>
      <c r="X1941" t="s">
        <v>265</v>
      </c>
      <c r="Y1941" s="1">
        <v>0.53300000000000003</v>
      </c>
      <c r="Z1941" t="s">
        <v>504</v>
      </c>
      <c r="AA1941" t="s">
        <v>488</v>
      </c>
      <c r="AB1941" t="s">
        <v>878</v>
      </c>
    </row>
    <row r="1942" spans="1:28" x14ac:dyDescent="0.2">
      <c r="A1942" t="s">
        <v>504</v>
      </c>
      <c r="B1942" t="s">
        <v>599</v>
      </c>
      <c r="C1942">
        <v>16740</v>
      </c>
      <c r="D1942">
        <v>16740</v>
      </c>
      <c r="E1942">
        <v>1</v>
      </c>
      <c r="F1942" t="s">
        <v>481</v>
      </c>
      <c r="I1942" t="s">
        <v>260</v>
      </c>
      <c r="J1942">
        <v>138</v>
      </c>
      <c r="K1942" s="1">
        <v>0.46600000000000003</v>
      </c>
      <c r="L1942" t="s">
        <v>505</v>
      </c>
      <c r="M1942" t="s">
        <v>1216</v>
      </c>
      <c r="N1942">
        <v>1585</v>
      </c>
      <c r="O1942" t="s">
        <v>502</v>
      </c>
      <c r="P1942" t="s">
        <v>494</v>
      </c>
      <c r="Q1942" s="3">
        <v>2E-35</v>
      </c>
      <c r="R1942">
        <v>3</v>
      </c>
      <c r="T1942" t="s">
        <v>876</v>
      </c>
      <c r="X1942" t="s">
        <v>265</v>
      </c>
      <c r="Y1942" s="1">
        <v>0.53200000000000003</v>
      </c>
      <c r="Z1942" t="s">
        <v>488</v>
      </c>
      <c r="AA1942" t="s">
        <v>504</v>
      </c>
      <c r="AB1942" t="s">
        <v>878</v>
      </c>
    </row>
    <row r="1943" spans="1:28" x14ac:dyDescent="0.2">
      <c r="A1943" t="s">
        <v>1482</v>
      </c>
      <c r="B1943" t="s">
        <v>599</v>
      </c>
      <c r="C1943">
        <v>16741</v>
      </c>
      <c r="D1943">
        <v>16743</v>
      </c>
      <c r="E1943">
        <v>2</v>
      </c>
      <c r="F1943" t="s">
        <v>481</v>
      </c>
      <c r="H1943" t="s">
        <v>1180</v>
      </c>
      <c r="I1943" t="s">
        <v>260</v>
      </c>
      <c r="J1943">
        <v>139</v>
      </c>
      <c r="K1943" t="s">
        <v>1495</v>
      </c>
      <c r="L1943" t="s">
        <v>1484</v>
      </c>
      <c r="M1943" t="s">
        <v>1484</v>
      </c>
      <c r="N1943" t="s">
        <v>1496</v>
      </c>
      <c r="O1943" t="s">
        <v>486</v>
      </c>
      <c r="P1943" t="s">
        <v>486</v>
      </c>
      <c r="Q1943" s="3">
        <v>1.4E-22</v>
      </c>
      <c r="R1943">
        <v>1</v>
      </c>
      <c r="T1943" t="s">
        <v>876</v>
      </c>
      <c r="X1943" t="s">
        <v>265</v>
      </c>
      <c r="Z1943" t="s">
        <v>1486</v>
      </c>
      <c r="AA1943" t="s">
        <v>1482</v>
      </c>
      <c r="AB1943" t="s">
        <v>878</v>
      </c>
    </row>
    <row r="1944" spans="1:28" x14ac:dyDescent="0.2">
      <c r="A1944" t="s">
        <v>504</v>
      </c>
      <c r="B1944" t="s">
        <v>599</v>
      </c>
      <c r="C1944">
        <v>16827</v>
      </c>
      <c r="D1944">
        <v>16827</v>
      </c>
      <c r="E1944">
        <v>1</v>
      </c>
      <c r="F1944" t="s">
        <v>481</v>
      </c>
      <c r="I1944" t="s">
        <v>260</v>
      </c>
      <c r="J1944">
        <v>225</v>
      </c>
      <c r="K1944" s="1">
        <v>0.34300000000000003</v>
      </c>
      <c r="L1944" t="s">
        <v>505</v>
      </c>
      <c r="M1944" t="s">
        <v>1184</v>
      </c>
      <c r="N1944">
        <v>1423</v>
      </c>
      <c r="O1944" t="s">
        <v>502</v>
      </c>
      <c r="P1944" t="s">
        <v>494</v>
      </c>
      <c r="Q1944">
        <v>0</v>
      </c>
      <c r="R1944">
        <v>3</v>
      </c>
      <c r="T1944" t="s">
        <v>876</v>
      </c>
      <c r="X1944" t="s">
        <v>265</v>
      </c>
      <c r="Y1944" s="1">
        <v>0.65700000000000003</v>
      </c>
      <c r="Z1944" t="s">
        <v>488</v>
      </c>
      <c r="AA1944" t="s">
        <v>504</v>
      </c>
      <c r="AB1944" t="s">
        <v>878</v>
      </c>
    </row>
    <row r="1945" spans="1:28" x14ac:dyDescent="0.2">
      <c r="A1945" t="s">
        <v>503</v>
      </c>
      <c r="B1945" t="s">
        <v>599</v>
      </c>
      <c r="C1945">
        <v>16834</v>
      </c>
      <c r="D1945">
        <v>16834</v>
      </c>
      <c r="E1945">
        <v>1</v>
      </c>
      <c r="F1945" t="s">
        <v>481</v>
      </c>
      <c r="H1945" t="s">
        <v>1306</v>
      </c>
      <c r="I1945" t="s">
        <v>260</v>
      </c>
      <c r="J1945">
        <v>232</v>
      </c>
      <c r="K1945" s="1">
        <v>0.82799999999999996</v>
      </c>
      <c r="L1945" t="s">
        <v>1180</v>
      </c>
      <c r="M1945" t="s">
        <v>1333</v>
      </c>
      <c r="N1945">
        <v>1415</v>
      </c>
      <c r="O1945" t="s">
        <v>485</v>
      </c>
      <c r="P1945" t="s">
        <v>486</v>
      </c>
      <c r="Q1945">
        <v>0</v>
      </c>
      <c r="R1945">
        <v>1</v>
      </c>
      <c r="T1945" t="s">
        <v>876</v>
      </c>
      <c r="X1945" t="s">
        <v>265</v>
      </c>
      <c r="Y1945" s="1">
        <v>0.17199999999999999</v>
      </c>
      <c r="Z1945" t="s">
        <v>504</v>
      </c>
      <c r="AA1945" t="s">
        <v>503</v>
      </c>
      <c r="AB1945" t="s">
        <v>878</v>
      </c>
    </row>
    <row r="1946" spans="1:28" x14ac:dyDescent="0.2">
      <c r="A1946" t="s">
        <v>488</v>
      </c>
      <c r="B1946" t="s">
        <v>599</v>
      </c>
      <c r="C1946">
        <v>16839</v>
      </c>
      <c r="D1946">
        <v>16839</v>
      </c>
      <c r="E1946">
        <v>1</v>
      </c>
      <c r="F1946" t="s">
        <v>481</v>
      </c>
      <c r="I1946" t="s">
        <v>260</v>
      </c>
      <c r="J1946">
        <v>237</v>
      </c>
      <c r="K1946" s="1">
        <v>0.57599999999999996</v>
      </c>
      <c r="L1946" t="s">
        <v>509</v>
      </c>
      <c r="M1946" t="s">
        <v>1185</v>
      </c>
      <c r="N1946">
        <v>1387</v>
      </c>
      <c r="O1946" t="s">
        <v>502</v>
      </c>
      <c r="P1946" t="s">
        <v>494</v>
      </c>
      <c r="Q1946">
        <v>0</v>
      </c>
      <c r="R1946">
        <v>3</v>
      </c>
      <c r="T1946" t="s">
        <v>876</v>
      </c>
      <c r="X1946" t="s">
        <v>265</v>
      </c>
      <c r="Y1946" s="1">
        <v>0.42299999999999999</v>
      </c>
      <c r="Z1946" t="s">
        <v>504</v>
      </c>
      <c r="AA1946" t="s">
        <v>488</v>
      </c>
      <c r="AB1946" t="s">
        <v>878</v>
      </c>
    </row>
    <row r="1947" spans="1:28" x14ac:dyDescent="0.2">
      <c r="A1947" t="s">
        <v>503</v>
      </c>
      <c r="B1947" t="s">
        <v>599</v>
      </c>
      <c r="C1947">
        <v>16896</v>
      </c>
      <c r="D1947">
        <v>16896</v>
      </c>
      <c r="E1947">
        <v>1</v>
      </c>
      <c r="F1947" t="s">
        <v>481</v>
      </c>
      <c r="I1947" t="s">
        <v>260</v>
      </c>
      <c r="J1947">
        <v>294</v>
      </c>
      <c r="K1947" s="1">
        <v>0.65200000000000002</v>
      </c>
      <c r="L1947" t="s">
        <v>528</v>
      </c>
      <c r="M1947" t="s">
        <v>1334</v>
      </c>
      <c r="N1947">
        <v>1085</v>
      </c>
      <c r="O1947" t="s">
        <v>485</v>
      </c>
      <c r="P1947" t="s">
        <v>494</v>
      </c>
      <c r="Q1947">
        <v>0</v>
      </c>
      <c r="R1947">
        <v>3</v>
      </c>
      <c r="T1947" t="s">
        <v>876</v>
      </c>
      <c r="X1947" t="s">
        <v>265</v>
      </c>
      <c r="Y1947" s="1">
        <v>0.34799999999999998</v>
      </c>
      <c r="Z1947" t="s">
        <v>488</v>
      </c>
      <c r="AA1947" t="s">
        <v>503</v>
      </c>
      <c r="AB1947" t="s">
        <v>878</v>
      </c>
    </row>
    <row r="1948" spans="1:28" x14ac:dyDescent="0.2">
      <c r="A1948" t="s">
        <v>480</v>
      </c>
      <c r="B1948" t="s">
        <v>599</v>
      </c>
      <c r="C1948">
        <v>16914</v>
      </c>
      <c r="D1948">
        <v>16914</v>
      </c>
      <c r="E1948">
        <v>1</v>
      </c>
      <c r="F1948" t="s">
        <v>481</v>
      </c>
      <c r="I1948" t="s">
        <v>260</v>
      </c>
      <c r="J1948">
        <v>312</v>
      </c>
      <c r="K1948" s="1">
        <v>0.64500000000000002</v>
      </c>
      <c r="L1948" t="s">
        <v>501</v>
      </c>
      <c r="M1948" t="s">
        <v>586</v>
      </c>
      <c r="N1948">
        <v>991</v>
      </c>
      <c r="O1948" t="s">
        <v>502</v>
      </c>
      <c r="P1948" t="s">
        <v>494</v>
      </c>
      <c r="Q1948">
        <v>0</v>
      </c>
      <c r="R1948">
        <v>3</v>
      </c>
      <c r="T1948" t="s">
        <v>876</v>
      </c>
      <c r="X1948" t="s">
        <v>265</v>
      </c>
      <c r="Y1948" s="1">
        <v>0.248</v>
      </c>
      <c r="Z1948" t="s">
        <v>503</v>
      </c>
      <c r="AA1948" t="s">
        <v>480</v>
      </c>
      <c r="AB1948" t="s">
        <v>878</v>
      </c>
    </row>
    <row r="1949" spans="1:28" x14ac:dyDescent="0.2">
      <c r="A1949" t="s">
        <v>503</v>
      </c>
      <c r="B1949" t="s">
        <v>599</v>
      </c>
      <c r="C1949">
        <v>16932</v>
      </c>
      <c r="D1949">
        <v>16932</v>
      </c>
      <c r="E1949">
        <v>1</v>
      </c>
      <c r="F1949" t="s">
        <v>481</v>
      </c>
      <c r="I1949" t="s">
        <v>260</v>
      </c>
      <c r="J1949">
        <v>330</v>
      </c>
      <c r="K1949" s="1">
        <v>0.59099999999999997</v>
      </c>
      <c r="L1949" t="s">
        <v>511</v>
      </c>
      <c r="M1949" t="s">
        <v>1233</v>
      </c>
      <c r="N1949">
        <v>980</v>
      </c>
      <c r="O1949" t="s">
        <v>502</v>
      </c>
      <c r="P1949" t="s">
        <v>494</v>
      </c>
      <c r="Q1949" s="3" t="s">
        <v>1497</v>
      </c>
      <c r="R1949">
        <v>3</v>
      </c>
      <c r="T1949" t="s">
        <v>876</v>
      </c>
      <c r="X1949" t="s">
        <v>265</v>
      </c>
      <c r="Y1949" s="1">
        <v>0.40799999999999997</v>
      </c>
      <c r="Z1949" t="s">
        <v>480</v>
      </c>
      <c r="AA1949" t="s">
        <v>503</v>
      </c>
      <c r="AB1949" t="s">
        <v>878</v>
      </c>
    </row>
    <row r="1950" spans="1:28" x14ac:dyDescent="0.2">
      <c r="A1950" t="s">
        <v>503</v>
      </c>
      <c r="B1950" t="s">
        <v>599</v>
      </c>
      <c r="C1950">
        <v>16933</v>
      </c>
      <c r="D1950">
        <v>16933</v>
      </c>
      <c r="E1950">
        <v>1</v>
      </c>
      <c r="F1950" t="s">
        <v>481</v>
      </c>
      <c r="H1950" t="s">
        <v>1186</v>
      </c>
      <c r="I1950" t="s">
        <v>260</v>
      </c>
      <c r="J1950">
        <v>331</v>
      </c>
      <c r="K1950" s="1">
        <v>0.33100000000000002</v>
      </c>
      <c r="L1950" t="s">
        <v>511</v>
      </c>
      <c r="M1950" t="s">
        <v>1187</v>
      </c>
      <c r="N1950">
        <v>974</v>
      </c>
      <c r="O1950" t="s">
        <v>502</v>
      </c>
      <c r="P1950" t="s">
        <v>486</v>
      </c>
      <c r="Q1950" s="3" t="s">
        <v>1498</v>
      </c>
      <c r="R1950">
        <v>1</v>
      </c>
      <c r="T1950" t="s">
        <v>876</v>
      </c>
      <c r="X1950" t="s">
        <v>265</v>
      </c>
      <c r="Y1950" s="1">
        <v>0.66900000000000004</v>
      </c>
      <c r="Z1950" t="s">
        <v>480</v>
      </c>
      <c r="AA1950" t="s">
        <v>503</v>
      </c>
      <c r="AB1950" t="s">
        <v>878</v>
      </c>
    </row>
    <row r="1951" spans="1:28" x14ac:dyDescent="0.2">
      <c r="A1951" t="s">
        <v>480</v>
      </c>
      <c r="B1951" t="s">
        <v>599</v>
      </c>
      <c r="C1951">
        <v>16953</v>
      </c>
      <c r="D1951">
        <v>16953</v>
      </c>
      <c r="E1951">
        <v>1</v>
      </c>
      <c r="F1951" t="s">
        <v>481</v>
      </c>
      <c r="I1951" t="s">
        <v>260</v>
      </c>
      <c r="J1951">
        <v>351</v>
      </c>
      <c r="K1951" s="1">
        <v>0.28699999999999998</v>
      </c>
      <c r="L1951" t="s">
        <v>501</v>
      </c>
      <c r="M1951" t="s">
        <v>1188</v>
      </c>
      <c r="N1951">
        <v>902</v>
      </c>
      <c r="O1951" t="s">
        <v>502</v>
      </c>
      <c r="P1951" t="s">
        <v>494</v>
      </c>
      <c r="Q1951" s="3">
        <v>2.7000000000000001E-213</v>
      </c>
      <c r="R1951">
        <v>3</v>
      </c>
      <c r="T1951" t="s">
        <v>876</v>
      </c>
      <c r="X1951" t="s">
        <v>265</v>
      </c>
      <c r="Y1951" s="1">
        <v>0.71</v>
      </c>
      <c r="Z1951" t="s">
        <v>503</v>
      </c>
      <c r="AA1951" t="s">
        <v>480</v>
      </c>
      <c r="AB1951" t="s">
        <v>878</v>
      </c>
    </row>
    <row r="1952" spans="1:28" x14ac:dyDescent="0.2">
      <c r="A1952" t="s">
        <v>503</v>
      </c>
      <c r="B1952" t="s">
        <v>599</v>
      </c>
      <c r="C1952">
        <v>16971</v>
      </c>
      <c r="D1952">
        <v>16971</v>
      </c>
      <c r="E1952">
        <v>1</v>
      </c>
      <c r="F1952" t="s">
        <v>481</v>
      </c>
      <c r="I1952" t="s">
        <v>260</v>
      </c>
      <c r="J1952">
        <v>369</v>
      </c>
      <c r="K1952" s="1">
        <v>0.248</v>
      </c>
      <c r="L1952" t="s">
        <v>511</v>
      </c>
      <c r="M1952" t="s">
        <v>1189</v>
      </c>
      <c r="N1952">
        <v>876</v>
      </c>
      <c r="O1952" t="s">
        <v>502</v>
      </c>
      <c r="P1952" t="s">
        <v>494</v>
      </c>
      <c r="Q1952" s="3">
        <v>1.0999999999999999E-143</v>
      </c>
      <c r="R1952">
        <v>3</v>
      </c>
      <c r="T1952" t="s">
        <v>876</v>
      </c>
      <c r="X1952" t="s">
        <v>265</v>
      </c>
      <c r="Y1952" s="1">
        <v>0.751</v>
      </c>
      <c r="Z1952" t="s">
        <v>480</v>
      </c>
      <c r="AA1952" t="s">
        <v>503</v>
      </c>
      <c r="AB1952" t="s">
        <v>878</v>
      </c>
    </row>
    <row r="1953" spans="1:28" x14ac:dyDescent="0.2">
      <c r="A1953" t="s">
        <v>488</v>
      </c>
      <c r="B1953" t="s">
        <v>599</v>
      </c>
      <c r="C1953">
        <v>16974</v>
      </c>
      <c r="D1953">
        <v>16974</v>
      </c>
      <c r="E1953">
        <v>1</v>
      </c>
      <c r="F1953" t="s">
        <v>481</v>
      </c>
      <c r="I1953" t="s">
        <v>260</v>
      </c>
      <c r="J1953">
        <v>372</v>
      </c>
      <c r="K1953" s="1">
        <v>0.23400000000000001</v>
      </c>
      <c r="L1953" t="s">
        <v>1155</v>
      </c>
      <c r="M1953" t="s">
        <v>1190</v>
      </c>
      <c r="N1953">
        <v>870</v>
      </c>
      <c r="O1953" t="s">
        <v>485</v>
      </c>
      <c r="P1953" t="s">
        <v>494</v>
      </c>
      <c r="Q1953" s="3">
        <v>3.7000000000000004E-130</v>
      </c>
      <c r="R1953">
        <v>3</v>
      </c>
      <c r="T1953" t="s">
        <v>876</v>
      </c>
      <c r="X1953" t="s">
        <v>265</v>
      </c>
      <c r="Y1953" s="1">
        <v>0.76400000000000001</v>
      </c>
      <c r="Z1953" t="s">
        <v>503</v>
      </c>
      <c r="AA1953" t="s">
        <v>488</v>
      </c>
      <c r="AB1953" t="s">
        <v>878</v>
      </c>
    </row>
    <row r="1954" spans="1:28" x14ac:dyDescent="0.2">
      <c r="A1954" t="s">
        <v>503</v>
      </c>
      <c r="B1954" t="s">
        <v>599</v>
      </c>
      <c r="C1954">
        <v>16977</v>
      </c>
      <c r="D1954">
        <v>16977</v>
      </c>
      <c r="E1954">
        <v>1</v>
      </c>
      <c r="F1954" t="s">
        <v>481</v>
      </c>
      <c r="I1954" t="s">
        <v>260</v>
      </c>
      <c r="J1954">
        <v>375</v>
      </c>
      <c r="K1954" s="1">
        <v>0.22700000000000001</v>
      </c>
      <c r="L1954" t="s">
        <v>511</v>
      </c>
      <c r="M1954" t="s">
        <v>1165</v>
      </c>
      <c r="N1954">
        <v>875</v>
      </c>
      <c r="O1954" t="s">
        <v>502</v>
      </c>
      <c r="P1954" t="s">
        <v>494</v>
      </c>
      <c r="Q1954" s="3">
        <v>2.3000000000000001E-106</v>
      </c>
      <c r="R1954">
        <v>3</v>
      </c>
      <c r="T1954" t="s">
        <v>876</v>
      </c>
      <c r="X1954" t="s">
        <v>265</v>
      </c>
      <c r="Y1954" s="1">
        <v>0.77300000000000002</v>
      </c>
      <c r="Z1954" t="s">
        <v>480</v>
      </c>
      <c r="AA1954" t="s">
        <v>503</v>
      </c>
      <c r="AB1954" t="s">
        <v>878</v>
      </c>
    </row>
    <row r="1955" spans="1:28" x14ac:dyDescent="0.2">
      <c r="A1955" t="s">
        <v>488</v>
      </c>
      <c r="B1955" t="s">
        <v>599</v>
      </c>
      <c r="C1955">
        <v>16980</v>
      </c>
      <c r="D1955">
        <v>16980</v>
      </c>
      <c r="E1955">
        <v>1</v>
      </c>
      <c r="F1955" t="s">
        <v>481</v>
      </c>
      <c r="I1955" t="s">
        <v>260</v>
      </c>
      <c r="J1955">
        <v>378</v>
      </c>
      <c r="K1955" s="1">
        <v>0.47299999999999998</v>
      </c>
      <c r="L1955" t="s">
        <v>509</v>
      </c>
      <c r="M1955" t="s">
        <v>1191</v>
      </c>
      <c r="N1955">
        <v>884</v>
      </c>
      <c r="O1955" t="s">
        <v>502</v>
      </c>
      <c r="P1955" t="s">
        <v>494</v>
      </c>
      <c r="Q1955" s="3">
        <v>3.0000000000000001E-74</v>
      </c>
      <c r="R1955">
        <v>3</v>
      </c>
      <c r="T1955" t="s">
        <v>876</v>
      </c>
      <c r="X1955" t="s">
        <v>265</v>
      </c>
      <c r="Y1955" s="1">
        <v>0.52400000000000002</v>
      </c>
      <c r="Z1955" t="s">
        <v>504</v>
      </c>
      <c r="AA1955" t="s">
        <v>488</v>
      </c>
      <c r="AB1955" t="s">
        <v>878</v>
      </c>
    </row>
    <row r="1956" spans="1:28" x14ac:dyDescent="0.2">
      <c r="A1956" t="s">
        <v>488</v>
      </c>
      <c r="B1956" t="s">
        <v>599</v>
      </c>
      <c r="C1956">
        <v>16995</v>
      </c>
      <c r="D1956">
        <v>16995</v>
      </c>
      <c r="E1956">
        <v>1</v>
      </c>
      <c r="F1956" t="s">
        <v>481</v>
      </c>
      <c r="I1956" t="s">
        <v>260</v>
      </c>
      <c r="J1956">
        <v>393</v>
      </c>
      <c r="K1956" s="1">
        <v>0.751</v>
      </c>
      <c r="L1956" t="s">
        <v>509</v>
      </c>
      <c r="M1956" t="s">
        <v>1192</v>
      </c>
      <c r="N1956">
        <v>855</v>
      </c>
      <c r="O1956" t="s">
        <v>502</v>
      </c>
      <c r="P1956" t="s">
        <v>494</v>
      </c>
      <c r="Q1956" s="3">
        <v>2.0000000000000001E-97</v>
      </c>
      <c r="R1956">
        <v>3</v>
      </c>
      <c r="T1956" t="s">
        <v>876</v>
      </c>
      <c r="X1956" t="s">
        <v>265</v>
      </c>
      <c r="Y1956" s="1">
        <v>0.249</v>
      </c>
      <c r="Z1956" t="s">
        <v>504</v>
      </c>
      <c r="AA1956" t="s">
        <v>488</v>
      </c>
      <c r="AB1956" t="s">
        <v>878</v>
      </c>
    </row>
    <row r="1957" spans="1:28" x14ac:dyDescent="0.2">
      <c r="A1957" t="s">
        <v>480</v>
      </c>
      <c r="B1957" t="s">
        <v>599</v>
      </c>
      <c r="C1957">
        <v>17016</v>
      </c>
      <c r="D1957">
        <v>17016</v>
      </c>
      <c r="E1957">
        <v>1</v>
      </c>
      <c r="F1957" t="s">
        <v>481</v>
      </c>
      <c r="I1957" t="s">
        <v>260</v>
      </c>
      <c r="J1957">
        <v>414</v>
      </c>
      <c r="K1957" s="1">
        <v>0.76100000000000001</v>
      </c>
      <c r="L1957" t="s">
        <v>501</v>
      </c>
      <c r="M1957" t="s">
        <v>1207</v>
      </c>
      <c r="N1957">
        <v>883</v>
      </c>
      <c r="O1957" t="s">
        <v>502</v>
      </c>
      <c r="P1957" t="s">
        <v>494</v>
      </c>
      <c r="Q1957" s="3">
        <v>8.9000000000000004E-17</v>
      </c>
      <c r="R1957">
        <v>3</v>
      </c>
      <c r="T1957" t="s">
        <v>876</v>
      </c>
      <c r="X1957" t="s">
        <v>265</v>
      </c>
      <c r="Y1957" s="1">
        <v>0.23599999999999999</v>
      </c>
      <c r="Z1957" t="s">
        <v>503</v>
      </c>
      <c r="AA1957" t="s">
        <v>480</v>
      </c>
      <c r="AB1957" t="s">
        <v>878</v>
      </c>
    </row>
    <row r="1958" spans="1:28" x14ac:dyDescent="0.2">
      <c r="A1958" t="s">
        <v>480</v>
      </c>
      <c r="B1958" t="s">
        <v>599</v>
      </c>
      <c r="C1958">
        <v>17019</v>
      </c>
      <c r="D1958">
        <v>17019</v>
      </c>
      <c r="E1958">
        <v>1</v>
      </c>
      <c r="F1958" t="s">
        <v>481</v>
      </c>
      <c r="I1958" t="s">
        <v>260</v>
      </c>
      <c r="J1958">
        <v>417</v>
      </c>
      <c r="K1958" s="1">
        <v>0.76300000000000001</v>
      </c>
      <c r="L1958" t="s">
        <v>501</v>
      </c>
      <c r="M1958" t="s">
        <v>1207</v>
      </c>
      <c r="N1958">
        <v>897</v>
      </c>
      <c r="O1958" t="s">
        <v>502</v>
      </c>
      <c r="P1958" t="s">
        <v>494</v>
      </c>
      <c r="Q1958" s="3">
        <v>2.2E-17</v>
      </c>
      <c r="R1958">
        <v>3</v>
      </c>
      <c r="T1958" t="s">
        <v>876</v>
      </c>
      <c r="X1958" t="s">
        <v>265</v>
      </c>
      <c r="Y1958" s="1">
        <v>0.23699999999999999</v>
      </c>
      <c r="Z1958" t="s">
        <v>503</v>
      </c>
      <c r="AA1958" t="s">
        <v>480</v>
      </c>
      <c r="AB1958" t="s">
        <v>878</v>
      </c>
    </row>
    <row r="1959" spans="1:28" x14ac:dyDescent="0.2">
      <c r="A1959" t="s">
        <v>503</v>
      </c>
      <c r="B1959" t="s">
        <v>599</v>
      </c>
      <c r="C1959">
        <v>31378</v>
      </c>
      <c r="D1959">
        <v>31378</v>
      </c>
      <c r="E1959">
        <v>1</v>
      </c>
      <c r="F1959" t="s">
        <v>481</v>
      </c>
      <c r="K1959" s="1">
        <v>0.61799999999999999</v>
      </c>
      <c r="L1959" t="s">
        <v>1180</v>
      </c>
      <c r="N1959">
        <v>589</v>
      </c>
      <c r="O1959" t="s">
        <v>485</v>
      </c>
      <c r="Q1959">
        <v>0</v>
      </c>
      <c r="Y1959" s="1">
        <v>0.38200000000000001</v>
      </c>
      <c r="Z1959" t="s">
        <v>504</v>
      </c>
      <c r="AA1959" t="s">
        <v>503</v>
      </c>
    </row>
    <row r="1960" spans="1:28" x14ac:dyDescent="0.2">
      <c r="A1960" t="s">
        <v>480</v>
      </c>
      <c r="B1960" t="s">
        <v>599</v>
      </c>
      <c r="C1960">
        <v>31386</v>
      </c>
      <c r="D1960">
        <v>31386</v>
      </c>
      <c r="E1960">
        <v>1</v>
      </c>
      <c r="F1960" t="s">
        <v>481</v>
      </c>
      <c r="K1960" s="1">
        <v>0.41799999999999998</v>
      </c>
      <c r="L1960" t="s">
        <v>483</v>
      </c>
      <c r="N1960">
        <v>634</v>
      </c>
      <c r="O1960" t="s">
        <v>485</v>
      </c>
      <c r="Q1960">
        <v>0</v>
      </c>
      <c r="Y1960" s="1">
        <v>0.58199999999999996</v>
      </c>
      <c r="Z1960" t="s">
        <v>488</v>
      </c>
      <c r="AA1960" t="s">
        <v>480</v>
      </c>
    </row>
    <row r="1961" spans="1:28" x14ac:dyDescent="0.2">
      <c r="A1961" t="s">
        <v>488</v>
      </c>
      <c r="B1961" t="s">
        <v>599</v>
      </c>
      <c r="C1961">
        <v>31417</v>
      </c>
      <c r="D1961">
        <v>31417</v>
      </c>
      <c r="E1961">
        <v>1</v>
      </c>
      <c r="F1961" t="s">
        <v>481</v>
      </c>
      <c r="I1961" t="s">
        <v>234</v>
      </c>
      <c r="J1961">
        <v>21</v>
      </c>
      <c r="K1961" s="1">
        <v>0.72099999999999997</v>
      </c>
      <c r="L1961" t="s">
        <v>509</v>
      </c>
      <c r="M1961" t="s">
        <v>1193</v>
      </c>
      <c r="N1961">
        <v>797</v>
      </c>
      <c r="O1961" t="s">
        <v>502</v>
      </c>
      <c r="P1961" t="s">
        <v>494</v>
      </c>
      <c r="Q1961">
        <v>0</v>
      </c>
      <c r="R1961">
        <v>3</v>
      </c>
      <c r="T1961" t="s">
        <v>784</v>
      </c>
      <c r="X1961" t="s">
        <v>237</v>
      </c>
      <c r="Y1961" s="1">
        <v>0.27900000000000003</v>
      </c>
      <c r="Z1961" t="s">
        <v>504</v>
      </c>
      <c r="AA1961" t="s">
        <v>488</v>
      </c>
      <c r="AB1961" t="s">
        <v>786</v>
      </c>
    </row>
    <row r="1962" spans="1:28" x14ac:dyDescent="0.2">
      <c r="A1962" t="s">
        <v>503</v>
      </c>
      <c r="B1962" t="s">
        <v>599</v>
      </c>
      <c r="C1962">
        <v>31454</v>
      </c>
      <c r="D1962">
        <v>31454</v>
      </c>
      <c r="E1962">
        <v>1</v>
      </c>
      <c r="F1962" t="s">
        <v>481</v>
      </c>
      <c r="I1962" t="s">
        <v>234</v>
      </c>
      <c r="J1962">
        <v>58</v>
      </c>
      <c r="K1962" s="1">
        <v>0.24</v>
      </c>
      <c r="L1962" t="s">
        <v>511</v>
      </c>
      <c r="M1962" t="s">
        <v>1226</v>
      </c>
      <c r="N1962">
        <v>958</v>
      </c>
      <c r="O1962" t="s">
        <v>502</v>
      </c>
      <c r="P1962" t="s">
        <v>494</v>
      </c>
      <c r="Q1962">
        <v>0</v>
      </c>
      <c r="R1962">
        <v>1</v>
      </c>
      <c r="T1962" t="s">
        <v>784</v>
      </c>
      <c r="X1962" t="s">
        <v>237</v>
      </c>
      <c r="Y1962" s="1">
        <v>0.76</v>
      </c>
      <c r="Z1962" t="s">
        <v>480</v>
      </c>
      <c r="AA1962" t="s">
        <v>503</v>
      </c>
      <c r="AB1962" t="s">
        <v>786</v>
      </c>
    </row>
    <row r="1963" spans="1:28" x14ac:dyDescent="0.2">
      <c r="A1963" t="s">
        <v>503</v>
      </c>
      <c r="B1963" t="s">
        <v>599</v>
      </c>
      <c r="C1963">
        <v>31473</v>
      </c>
      <c r="D1963">
        <v>31473</v>
      </c>
      <c r="E1963">
        <v>1</v>
      </c>
      <c r="F1963" t="s">
        <v>481</v>
      </c>
      <c r="H1963" t="s">
        <v>1194</v>
      </c>
      <c r="I1963" t="s">
        <v>234</v>
      </c>
      <c r="J1963">
        <v>77</v>
      </c>
      <c r="K1963" s="1">
        <v>0.27</v>
      </c>
      <c r="L1963" t="s">
        <v>511</v>
      </c>
      <c r="M1963" t="s">
        <v>1195</v>
      </c>
      <c r="N1963">
        <v>1015</v>
      </c>
      <c r="O1963" t="s">
        <v>502</v>
      </c>
      <c r="P1963" t="s">
        <v>486</v>
      </c>
      <c r="Q1963">
        <v>0</v>
      </c>
      <c r="R1963">
        <v>2</v>
      </c>
      <c r="T1963" t="s">
        <v>784</v>
      </c>
      <c r="X1963" t="s">
        <v>237</v>
      </c>
      <c r="Y1963" s="1">
        <v>0.72899999999999998</v>
      </c>
      <c r="Z1963" t="s">
        <v>480</v>
      </c>
      <c r="AA1963" t="s">
        <v>503</v>
      </c>
      <c r="AB1963" t="s">
        <v>786</v>
      </c>
    </row>
    <row r="1964" spans="1:28" x14ac:dyDescent="0.2">
      <c r="A1964" t="s">
        <v>488</v>
      </c>
      <c r="B1964" t="s">
        <v>599</v>
      </c>
      <c r="C1964">
        <v>31500</v>
      </c>
      <c r="D1964">
        <v>31500</v>
      </c>
      <c r="E1964">
        <v>1</v>
      </c>
      <c r="F1964" t="s">
        <v>481</v>
      </c>
      <c r="H1964" t="s">
        <v>554</v>
      </c>
      <c r="I1964" t="s">
        <v>234</v>
      </c>
      <c r="J1964">
        <v>104</v>
      </c>
      <c r="K1964" s="1">
        <v>0.27500000000000002</v>
      </c>
      <c r="L1964" t="s">
        <v>509</v>
      </c>
      <c r="M1964" t="s">
        <v>1196</v>
      </c>
      <c r="N1964">
        <v>1053</v>
      </c>
      <c r="O1964" t="s">
        <v>502</v>
      </c>
      <c r="P1964" t="s">
        <v>486</v>
      </c>
      <c r="Q1964">
        <v>0</v>
      </c>
      <c r="R1964">
        <v>2</v>
      </c>
      <c r="T1964" t="s">
        <v>784</v>
      </c>
      <c r="X1964" t="s">
        <v>237</v>
      </c>
      <c r="Y1964" s="1">
        <v>0.72399999999999998</v>
      </c>
      <c r="Z1964" t="s">
        <v>504</v>
      </c>
      <c r="AA1964" t="s">
        <v>488</v>
      </c>
      <c r="AB1964" t="s">
        <v>786</v>
      </c>
    </row>
    <row r="1965" spans="1:28" x14ac:dyDescent="0.2">
      <c r="A1965" t="s">
        <v>504</v>
      </c>
      <c r="B1965" t="s">
        <v>599</v>
      </c>
      <c r="C1965">
        <v>31519</v>
      </c>
      <c r="D1965">
        <v>31519</v>
      </c>
      <c r="E1965">
        <v>1</v>
      </c>
      <c r="F1965" t="s">
        <v>481</v>
      </c>
      <c r="H1965" t="s">
        <v>1336</v>
      </c>
      <c r="I1965" t="s">
        <v>234</v>
      </c>
      <c r="J1965">
        <v>123</v>
      </c>
      <c r="K1965" s="1">
        <v>0.78900000000000003</v>
      </c>
      <c r="L1965" t="s">
        <v>505</v>
      </c>
      <c r="M1965" t="s">
        <v>1337</v>
      </c>
      <c r="N1965">
        <v>1078</v>
      </c>
      <c r="O1965" t="s">
        <v>502</v>
      </c>
      <c r="P1965" t="s">
        <v>486</v>
      </c>
      <c r="Q1965">
        <v>0</v>
      </c>
      <c r="R1965">
        <v>3</v>
      </c>
      <c r="T1965" t="s">
        <v>784</v>
      </c>
      <c r="X1965" t="s">
        <v>237</v>
      </c>
      <c r="Y1965" s="1">
        <v>0.21099999999999999</v>
      </c>
      <c r="Z1965" t="s">
        <v>488</v>
      </c>
      <c r="AA1965" t="s">
        <v>504</v>
      </c>
      <c r="AB1965" t="s">
        <v>786</v>
      </c>
    </row>
    <row r="1966" spans="1:28" x14ac:dyDescent="0.2">
      <c r="A1966" t="s">
        <v>480</v>
      </c>
      <c r="B1966" t="s">
        <v>599</v>
      </c>
      <c r="C1966">
        <v>31544</v>
      </c>
      <c r="D1966">
        <v>31544</v>
      </c>
      <c r="E1966">
        <v>1</v>
      </c>
      <c r="F1966" t="s">
        <v>481</v>
      </c>
      <c r="I1966" t="s">
        <v>234</v>
      </c>
      <c r="J1966">
        <v>148</v>
      </c>
      <c r="K1966" s="1">
        <v>0.23</v>
      </c>
      <c r="L1966" t="s">
        <v>501</v>
      </c>
      <c r="M1966" t="s">
        <v>1338</v>
      </c>
      <c r="N1966">
        <v>1129</v>
      </c>
      <c r="O1966" t="s">
        <v>502</v>
      </c>
      <c r="P1966" t="s">
        <v>494</v>
      </c>
      <c r="Q1966">
        <v>0</v>
      </c>
      <c r="R1966">
        <v>1</v>
      </c>
      <c r="T1966" t="s">
        <v>784</v>
      </c>
      <c r="X1966" t="s">
        <v>237</v>
      </c>
      <c r="Y1966" s="1">
        <v>0.77</v>
      </c>
      <c r="Z1966" t="s">
        <v>503</v>
      </c>
      <c r="AA1966" t="s">
        <v>480</v>
      </c>
      <c r="AB1966" t="s">
        <v>786</v>
      </c>
    </row>
    <row r="1967" spans="1:28" x14ac:dyDescent="0.2">
      <c r="A1967" t="s">
        <v>504</v>
      </c>
      <c r="B1967" t="s">
        <v>599</v>
      </c>
      <c r="C1967">
        <v>31569</v>
      </c>
      <c r="D1967">
        <v>31569</v>
      </c>
      <c r="E1967">
        <v>1</v>
      </c>
      <c r="F1967" t="s">
        <v>481</v>
      </c>
      <c r="H1967" t="s">
        <v>1339</v>
      </c>
      <c r="I1967" t="s">
        <v>234</v>
      </c>
      <c r="J1967">
        <v>173</v>
      </c>
      <c r="K1967" s="1">
        <v>0.27900000000000003</v>
      </c>
      <c r="L1967" t="s">
        <v>505</v>
      </c>
      <c r="M1967" t="s">
        <v>1340</v>
      </c>
      <c r="N1967">
        <v>1170</v>
      </c>
      <c r="O1967" t="s">
        <v>502</v>
      </c>
      <c r="P1967" t="s">
        <v>486</v>
      </c>
      <c r="Q1967">
        <v>0</v>
      </c>
      <c r="R1967">
        <v>2</v>
      </c>
      <c r="T1967" t="s">
        <v>784</v>
      </c>
      <c r="X1967" t="s">
        <v>237</v>
      </c>
      <c r="Y1967" s="1">
        <v>0.71799999999999997</v>
      </c>
      <c r="Z1967" t="s">
        <v>488</v>
      </c>
      <c r="AA1967" t="s">
        <v>504</v>
      </c>
      <c r="AB1967" t="s">
        <v>786</v>
      </c>
    </row>
    <row r="1968" spans="1:28" x14ac:dyDescent="0.2">
      <c r="A1968" t="s">
        <v>503</v>
      </c>
      <c r="B1968" t="s">
        <v>599</v>
      </c>
      <c r="C1968">
        <v>31600</v>
      </c>
      <c r="D1968">
        <v>31600</v>
      </c>
      <c r="E1968">
        <v>1</v>
      </c>
      <c r="F1968" t="s">
        <v>481</v>
      </c>
      <c r="I1968" t="s">
        <v>234</v>
      </c>
      <c r="J1968">
        <v>204</v>
      </c>
      <c r="K1968" s="1">
        <v>0.48799999999999999</v>
      </c>
      <c r="L1968" t="s">
        <v>511</v>
      </c>
      <c r="M1968" t="s">
        <v>1225</v>
      </c>
      <c r="N1968">
        <v>1197</v>
      </c>
      <c r="O1968" t="s">
        <v>502</v>
      </c>
      <c r="P1968" t="s">
        <v>494</v>
      </c>
      <c r="Q1968">
        <v>0</v>
      </c>
      <c r="R1968">
        <v>3</v>
      </c>
      <c r="T1968" t="s">
        <v>784</v>
      </c>
      <c r="X1968" t="s">
        <v>237</v>
      </c>
      <c r="Y1968" s="1">
        <v>0.51200000000000001</v>
      </c>
      <c r="Z1968" t="s">
        <v>480</v>
      </c>
      <c r="AA1968" t="s">
        <v>503</v>
      </c>
      <c r="AB1968" t="s">
        <v>786</v>
      </c>
    </row>
    <row r="1969" spans="1:28" x14ac:dyDescent="0.2">
      <c r="A1969" t="s">
        <v>480</v>
      </c>
      <c r="B1969" t="s">
        <v>599</v>
      </c>
      <c r="C1969">
        <v>31622</v>
      </c>
      <c r="D1969">
        <v>31622</v>
      </c>
      <c r="E1969">
        <v>1</v>
      </c>
      <c r="F1969" t="s">
        <v>481</v>
      </c>
      <c r="I1969" t="s">
        <v>234</v>
      </c>
      <c r="J1969">
        <v>226</v>
      </c>
      <c r="K1969" s="1">
        <v>0.28199999999999997</v>
      </c>
      <c r="L1969" t="s">
        <v>501</v>
      </c>
      <c r="M1969" t="s">
        <v>1338</v>
      </c>
      <c r="N1969">
        <v>1156</v>
      </c>
      <c r="O1969" t="s">
        <v>502</v>
      </c>
      <c r="P1969" t="s">
        <v>494</v>
      </c>
      <c r="Q1969">
        <v>0</v>
      </c>
      <c r="R1969">
        <v>1</v>
      </c>
      <c r="T1969" t="s">
        <v>784</v>
      </c>
      <c r="X1969" t="s">
        <v>237</v>
      </c>
      <c r="Y1969" s="1">
        <v>0.71699999999999997</v>
      </c>
      <c r="Z1969" t="s">
        <v>503</v>
      </c>
      <c r="AA1969" t="s">
        <v>480</v>
      </c>
      <c r="AB1969" t="s">
        <v>786</v>
      </c>
    </row>
    <row r="1970" spans="1:28" x14ac:dyDescent="0.2">
      <c r="A1970" t="s">
        <v>488</v>
      </c>
      <c r="B1970" t="s">
        <v>599</v>
      </c>
      <c r="C1970">
        <v>31634</v>
      </c>
      <c r="D1970">
        <v>31634</v>
      </c>
      <c r="E1970">
        <v>1</v>
      </c>
      <c r="F1970" t="s">
        <v>481</v>
      </c>
      <c r="H1970" t="s">
        <v>1488</v>
      </c>
      <c r="I1970" t="s">
        <v>234</v>
      </c>
      <c r="J1970">
        <v>238</v>
      </c>
      <c r="K1970" s="1">
        <v>0.81200000000000006</v>
      </c>
      <c r="L1970" t="s">
        <v>509</v>
      </c>
      <c r="M1970" t="s">
        <v>1489</v>
      </c>
      <c r="N1970">
        <v>1162</v>
      </c>
      <c r="O1970" t="s">
        <v>502</v>
      </c>
      <c r="P1970" t="s">
        <v>486</v>
      </c>
      <c r="Q1970">
        <v>0</v>
      </c>
      <c r="R1970">
        <v>1</v>
      </c>
      <c r="T1970" t="s">
        <v>784</v>
      </c>
      <c r="X1970" t="s">
        <v>237</v>
      </c>
      <c r="Y1970" s="1">
        <v>0.182</v>
      </c>
      <c r="Z1970" t="s">
        <v>504</v>
      </c>
      <c r="AA1970" t="s">
        <v>488</v>
      </c>
      <c r="AB1970" t="s">
        <v>786</v>
      </c>
    </row>
    <row r="1971" spans="1:28" x14ac:dyDescent="0.2">
      <c r="A1971" t="s">
        <v>503</v>
      </c>
      <c r="B1971" t="s">
        <v>599</v>
      </c>
      <c r="C1971">
        <v>31728</v>
      </c>
      <c r="D1971">
        <v>31728</v>
      </c>
      <c r="E1971">
        <v>1</v>
      </c>
      <c r="F1971" t="s">
        <v>481</v>
      </c>
      <c r="H1971" t="s">
        <v>1264</v>
      </c>
      <c r="I1971" t="s">
        <v>234</v>
      </c>
      <c r="J1971">
        <v>332</v>
      </c>
      <c r="K1971" s="1">
        <v>0.251</v>
      </c>
      <c r="L1971" t="s">
        <v>511</v>
      </c>
      <c r="M1971" t="s">
        <v>1341</v>
      </c>
      <c r="N1971">
        <v>1228</v>
      </c>
      <c r="O1971" t="s">
        <v>502</v>
      </c>
      <c r="P1971" t="s">
        <v>486</v>
      </c>
      <c r="Q1971">
        <v>0</v>
      </c>
      <c r="R1971">
        <v>2</v>
      </c>
      <c r="T1971" t="s">
        <v>784</v>
      </c>
      <c r="X1971" t="s">
        <v>237</v>
      </c>
      <c r="Y1971" s="1">
        <v>0.748</v>
      </c>
      <c r="Z1971" t="s">
        <v>480</v>
      </c>
      <c r="AA1971" t="s">
        <v>503</v>
      </c>
      <c r="AB1971" t="s">
        <v>786</v>
      </c>
    </row>
    <row r="1972" spans="1:28" x14ac:dyDescent="0.2">
      <c r="A1972" t="s">
        <v>488</v>
      </c>
      <c r="B1972" t="s">
        <v>599</v>
      </c>
      <c r="C1972">
        <v>31819</v>
      </c>
      <c r="D1972">
        <v>31819</v>
      </c>
      <c r="E1972">
        <v>1</v>
      </c>
      <c r="F1972" t="s">
        <v>481</v>
      </c>
      <c r="I1972" t="s">
        <v>234</v>
      </c>
      <c r="J1972">
        <v>423</v>
      </c>
      <c r="K1972" s="1">
        <v>0.25900000000000001</v>
      </c>
      <c r="L1972" t="s">
        <v>509</v>
      </c>
      <c r="M1972" t="s">
        <v>1192</v>
      </c>
      <c r="N1972">
        <v>1363</v>
      </c>
      <c r="O1972" t="s">
        <v>502</v>
      </c>
      <c r="P1972" t="s">
        <v>494</v>
      </c>
      <c r="Q1972">
        <v>0</v>
      </c>
      <c r="R1972">
        <v>3</v>
      </c>
      <c r="T1972" t="s">
        <v>784</v>
      </c>
      <c r="X1972" t="s">
        <v>237</v>
      </c>
      <c r="Y1972" s="1">
        <v>0.73899999999999999</v>
      </c>
      <c r="Z1972" t="s">
        <v>504</v>
      </c>
      <c r="AA1972" t="s">
        <v>488</v>
      </c>
      <c r="AB1972" t="s">
        <v>786</v>
      </c>
    </row>
    <row r="1973" spans="1:28" x14ac:dyDescent="0.2">
      <c r="A1973" t="s">
        <v>504</v>
      </c>
      <c r="B1973" t="s">
        <v>599</v>
      </c>
      <c r="C1973">
        <v>31897</v>
      </c>
      <c r="D1973">
        <v>31897</v>
      </c>
      <c r="E1973">
        <v>1</v>
      </c>
      <c r="F1973" t="s">
        <v>481</v>
      </c>
      <c r="I1973" t="s">
        <v>234</v>
      </c>
      <c r="J1973">
        <v>501</v>
      </c>
      <c r="K1973" s="1">
        <v>0.27100000000000002</v>
      </c>
      <c r="L1973" t="s">
        <v>505</v>
      </c>
      <c r="M1973" t="s">
        <v>1214</v>
      </c>
      <c r="N1973">
        <v>1386</v>
      </c>
      <c r="O1973" t="s">
        <v>502</v>
      </c>
      <c r="P1973" t="s">
        <v>494</v>
      </c>
      <c r="Q1973">
        <v>0</v>
      </c>
      <c r="R1973">
        <v>3</v>
      </c>
      <c r="T1973" t="s">
        <v>784</v>
      </c>
      <c r="X1973" t="s">
        <v>237</v>
      </c>
      <c r="Y1973" s="1">
        <v>0.72699999999999998</v>
      </c>
      <c r="Z1973" t="s">
        <v>488</v>
      </c>
      <c r="AA1973" t="s">
        <v>504</v>
      </c>
      <c r="AB1973" t="s">
        <v>786</v>
      </c>
    </row>
    <row r="1974" spans="1:28" x14ac:dyDescent="0.2">
      <c r="A1974" t="s">
        <v>504</v>
      </c>
      <c r="B1974" t="s">
        <v>599</v>
      </c>
      <c r="C1974">
        <v>31937</v>
      </c>
      <c r="D1974">
        <v>31937</v>
      </c>
      <c r="E1974">
        <v>1</v>
      </c>
      <c r="F1974" t="s">
        <v>481</v>
      </c>
      <c r="H1974" t="s">
        <v>552</v>
      </c>
      <c r="I1974" t="s">
        <v>234</v>
      </c>
      <c r="J1974">
        <v>541</v>
      </c>
      <c r="K1974" s="1">
        <v>0.25800000000000001</v>
      </c>
      <c r="L1974" t="s">
        <v>505</v>
      </c>
      <c r="M1974" t="s">
        <v>553</v>
      </c>
      <c r="N1974">
        <v>1341</v>
      </c>
      <c r="O1974" t="s">
        <v>502</v>
      </c>
      <c r="P1974" t="s">
        <v>486</v>
      </c>
      <c r="Q1974">
        <v>0</v>
      </c>
      <c r="R1974">
        <v>1</v>
      </c>
      <c r="T1974" t="s">
        <v>784</v>
      </c>
      <c r="X1974" t="s">
        <v>237</v>
      </c>
      <c r="Y1974" s="1">
        <v>0.73799999999999999</v>
      </c>
      <c r="Z1974" t="s">
        <v>488</v>
      </c>
      <c r="AA1974" t="s">
        <v>504</v>
      </c>
      <c r="AB1974" t="s">
        <v>786</v>
      </c>
    </row>
    <row r="1975" spans="1:28" x14ac:dyDescent="0.2">
      <c r="A1975" t="s">
        <v>504</v>
      </c>
      <c r="B1975" t="s">
        <v>599</v>
      </c>
      <c r="C1975">
        <v>31955</v>
      </c>
      <c r="D1975">
        <v>31955</v>
      </c>
      <c r="E1975">
        <v>1</v>
      </c>
      <c r="F1975" t="s">
        <v>481</v>
      </c>
      <c r="H1975" t="s">
        <v>1173</v>
      </c>
      <c r="I1975" t="s">
        <v>234</v>
      </c>
      <c r="J1975">
        <v>559</v>
      </c>
      <c r="K1975" s="1">
        <v>0.254</v>
      </c>
      <c r="L1975" t="s">
        <v>505</v>
      </c>
      <c r="M1975" t="s">
        <v>1346</v>
      </c>
      <c r="N1975">
        <v>1372</v>
      </c>
      <c r="O1975" t="s">
        <v>502</v>
      </c>
      <c r="P1975" t="s">
        <v>486</v>
      </c>
      <c r="Q1975">
        <v>0</v>
      </c>
      <c r="R1975">
        <v>1</v>
      </c>
      <c r="T1975" t="s">
        <v>784</v>
      </c>
      <c r="X1975" t="s">
        <v>237</v>
      </c>
      <c r="Y1975" s="1">
        <v>0.74399999999999999</v>
      </c>
      <c r="Z1975" t="s">
        <v>488</v>
      </c>
      <c r="AA1975" t="s">
        <v>504</v>
      </c>
      <c r="AB1975" t="s">
        <v>786</v>
      </c>
    </row>
    <row r="1976" spans="1:28" x14ac:dyDescent="0.2">
      <c r="A1976" t="s">
        <v>503</v>
      </c>
      <c r="B1976" t="s">
        <v>599</v>
      </c>
      <c r="C1976">
        <v>32005</v>
      </c>
      <c r="D1976">
        <v>32005</v>
      </c>
      <c r="E1976">
        <v>1</v>
      </c>
      <c r="F1976" t="s">
        <v>481</v>
      </c>
      <c r="I1976" t="s">
        <v>234</v>
      </c>
      <c r="J1976">
        <v>609</v>
      </c>
      <c r="K1976" s="1">
        <v>0.80300000000000005</v>
      </c>
      <c r="L1976" t="s">
        <v>511</v>
      </c>
      <c r="M1976" t="s">
        <v>1189</v>
      </c>
      <c r="N1976">
        <v>1386</v>
      </c>
      <c r="O1976" t="s">
        <v>502</v>
      </c>
      <c r="P1976" t="s">
        <v>494</v>
      </c>
      <c r="Q1976">
        <v>0</v>
      </c>
      <c r="R1976">
        <v>3</v>
      </c>
      <c r="T1976" t="s">
        <v>784</v>
      </c>
      <c r="X1976" t="s">
        <v>237</v>
      </c>
      <c r="Y1976" s="1">
        <v>0.19600000000000001</v>
      </c>
      <c r="Z1976" t="s">
        <v>480</v>
      </c>
      <c r="AA1976" t="s">
        <v>503</v>
      </c>
      <c r="AB1976" t="s">
        <v>786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9769A-BE8A-DF47-8FEC-8784C50528DD}">
  <dimension ref="A1:AB485"/>
  <sheetViews>
    <sheetView topLeftCell="A370" workbookViewId="0">
      <selection activeCell="A388" sqref="A388:XFD388"/>
    </sheetView>
  </sheetViews>
  <sheetFormatPr baseColWidth="10" defaultRowHeight="16" x14ac:dyDescent="0.2"/>
  <sheetData>
    <row r="1" spans="1:2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</row>
    <row r="2" spans="1:28" x14ac:dyDescent="0.2">
      <c r="A2" t="s">
        <v>1499</v>
      </c>
      <c r="B2" t="s">
        <v>30</v>
      </c>
      <c r="C2">
        <v>1</v>
      </c>
      <c r="D2">
        <v>44343</v>
      </c>
      <c r="E2">
        <v>2970</v>
      </c>
      <c r="F2" t="s">
        <v>33</v>
      </c>
      <c r="G2" t="s">
        <v>1500</v>
      </c>
      <c r="T2" t="s">
        <v>1501</v>
      </c>
      <c r="U2" t="s">
        <v>1502</v>
      </c>
      <c r="V2" t="s">
        <v>1503</v>
      </c>
      <c r="X2" t="s">
        <v>1504</v>
      </c>
      <c r="AB2" t="s">
        <v>1505</v>
      </c>
    </row>
    <row r="3" spans="1:28" x14ac:dyDescent="0.2">
      <c r="A3" t="s">
        <v>1506</v>
      </c>
      <c r="B3" t="s">
        <v>30</v>
      </c>
      <c r="C3">
        <v>32698</v>
      </c>
      <c r="D3">
        <v>36411</v>
      </c>
      <c r="E3">
        <v>3714</v>
      </c>
      <c r="F3" t="s">
        <v>31</v>
      </c>
      <c r="G3" t="s">
        <v>1507</v>
      </c>
      <c r="T3" t="s">
        <v>1508</v>
      </c>
      <c r="U3" t="s">
        <v>1509</v>
      </c>
      <c r="X3" t="s">
        <v>1510</v>
      </c>
      <c r="AB3" t="s">
        <v>1511</v>
      </c>
    </row>
    <row r="4" spans="1:28" x14ac:dyDescent="0.2">
      <c r="A4" t="s">
        <v>1512</v>
      </c>
      <c r="B4" t="s">
        <v>30</v>
      </c>
      <c r="C4">
        <v>25147</v>
      </c>
      <c r="D4">
        <v>27345</v>
      </c>
      <c r="E4">
        <v>2199</v>
      </c>
      <c r="F4" t="s">
        <v>31</v>
      </c>
      <c r="T4" t="s">
        <v>1513</v>
      </c>
      <c r="U4" t="s">
        <v>1514</v>
      </c>
      <c r="X4" t="s">
        <v>1515</v>
      </c>
      <c r="AB4" t="s">
        <v>1516</v>
      </c>
    </row>
    <row r="5" spans="1:28" x14ac:dyDescent="0.2">
      <c r="A5" t="s">
        <v>1517</v>
      </c>
      <c r="B5" t="s">
        <v>30</v>
      </c>
      <c r="C5">
        <v>6652</v>
      </c>
      <c r="D5">
        <v>8619</v>
      </c>
      <c r="E5">
        <v>1968</v>
      </c>
      <c r="F5" t="s">
        <v>33</v>
      </c>
      <c r="G5" t="s">
        <v>1518</v>
      </c>
      <c r="T5" t="s">
        <v>1519</v>
      </c>
      <c r="U5" t="s">
        <v>1520</v>
      </c>
      <c r="X5" t="s">
        <v>1521</v>
      </c>
    </row>
    <row r="6" spans="1:28" x14ac:dyDescent="0.2">
      <c r="A6" t="s">
        <v>67</v>
      </c>
      <c r="B6" t="s">
        <v>30</v>
      </c>
      <c r="C6">
        <v>39500</v>
      </c>
      <c r="D6">
        <v>40969</v>
      </c>
      <c r="E6">
        <v>1470</v>
      </c>
      <c r="F6" t="s">
        <v>31</v>
      </c>
      <c r="T6" t="s">
        <v>1522</v>
      </c>
      <c r="U6" t="s">
        <v>1523</v>
      </c>
      <c r="X6" t="s">
        <v>70</v>
      </c>
      <c r="AB6" t="s">
        <v>1524</v>
      </c>
    </row>
    <row r="7" spans="1:28" x14ac:dyDescent="0.2">
      <c r="A7" t="s">
        <v>67</v>
      </c>
      <c r="B7" t="s">
        <v>30</v>
      </c>
      <c r="C7">
        <v>13695</v>
      </c>
      <c r="D7">
        <v>15104</v>
      </c>
      <c r="E7">
        <v>1410</v>
      </c>
      <c r="F7" t="s">
        <v>33</v>
      </c>
      <c r="T7" t="s">
        <v>1525</v>
      </c>
      <c r="U7" t="s">
        <v>1526</v>
      </c>
      <c r="X7" t="s">
        <v>70</v>
      </c>
      <c r="AB7" t="s">
        <v>1527</v>
      </c>
    </row>
    <row r="8" spans="1:28" x14ac:dyDescent="0.2">
      <c r="A8" t="s">
        <v>1528</v>
      </c>
      <c r="B8" t="s">
        <v>30</v>
      </c>
      <c r="C8">
        <v>4652</v>
      </c>
      <c r="D8">
        <v>6046</v>
      </c>
      <c r="E8">
        <v>1395</v>
      </c>
      <c r="F8" t="s">
        <v>33</v>
      </c>
      <c r="G8" t="s">
        <v>261</v>
      </c>
      <c r="S8" t="s">
        <v>1529</v>
      </c>
      <c r="T8" t="s">
        <v>1530</v>
      </c>
      <c r="U8" t="s">
        <v>1531</v>
      </c>
      <c r="V8" t="s">
        <v>1532</v>
      </c>
      <c r="X8" t="s">
        <v>1533</v>
      </c>
      <c r="AB8" t="s">
        <v>1534</v>
      </c>
    </row>
    <row r="9" spans="1:28" x14ac:dyDescent="0.2">
      <c r="A9" t="s">
        <v>1535</v>
      </c>
      <c r="B9" t="s">
        <v>30</v>
      </c>
      <c r="C9">
        <v>19938</v>
      </c>
      <c r="D9">
        <v>21278</v>
      </c>
      <c r="E9">
        <v>1341</v>
      </c>
      <c r="F9" t="s">
        <v>31</v>
      </c>
      <c r="T9" t="s">
        <v>1536</v>
      </c>
      <c r="U9" t="s">
        <v>1537</v>
      </c>
      <c r="X9" t="s">
        <v>1538</v>
      </c>
      <c r="AB9" t="s">
        <v>1539</v>
      </c>
    </row>
    <row r="10" spans="1:28" x14ac:dyDescent="0.2">
      <c r="A10" t="s">
        <v>67</v>
      </c>
      <c r="B10" t="s">
        <v>30</v>
      </c>
      <c r="C10">
        <v>15590</v>
      </c>
      <c r="D10">
        <v>16915</v>
      </c>
      <c r="E10">
        <v>1326</v>
      </c>
      <c r="F10" t="s">
        <v>33</v>
      </c>
      <c r="T10" t="s">
        <v>1540</v>
      </c>
      <c r="U10" t="s">
        <v>1541</v>
      </c>
      <c r="X10" t="s">
        <v>70</v>
      </c>
      <c r="AB10" t="s">
        <v>1542</v>
      </c>
    </row>
    <row r="11" spans="1:28" x14ac:dyDescent="0.2">
      <c r="A11" t="s">
        <v>302</v>
      </c>
      <c r="B11" t="s">
        <v>30</v>
      </c>
      <c r="C11">
        <v>31402</v>
      </c>
      <c r="D11">
        <v>32598</v>
      </c>
      <c r="E11">
        <v>1197</v>
      </c>
      <c r="F11" t="s">
        <v>31</v>
      </c>
      <c r="G11" t="s">
        <v>1543</v>
      </c>
      <c r="T11" t="s">
        <v>1544</v>
      </c>
      <c r="V11" t="s">
        <v>1545</v>
      </c>
      <c r="X11" t="s">
        <v>306</v>
      </c>
      <c r="AB11" t="s">
        <v>1546</v>
      </c>
    </row>
    <row r="12" spans="1:28" x14ac:dyDescent="0.2">
      <c r="A12" t="s">
        <v>103</v>
      </c>
      <c r="B12" t="s">
        <v>30</v>
      </c>
      <c r="C12">
        <v>41056</v>
      </c>
      <c r="D12">
        <v>41903</v>
      </c>
      <c r="E12">
        <v>848</v>
      </c>
      <c r="F12" t="s">
        <v>31</v>
      </c>
      <c r="G12" t="s">
        <v>104</v>
      </c>
      <c r="T12" t="s">
        <v>1547</v>
      </c>
      <c r="X12" t="s">
        <v>106</v>
      </c>
    </row>
    <row r="13" spans="1:28" x14ac:dyDescent="0.2">
      <c r="A13" t="s">
        <v>103</v>
      </c>
      <c r="B13" t="s">
        <v>30</v>
      </c>
      <c r="C13">
        <v>38568</v>
      </c>
      <c r="D13">
        <v>39415</v>
      </c>
      <c r="E13">
        <v>848</v>
      </c>
      <c r="F13" t="s">
        <v>33</v>
      </c>
      <c r="G13" t="s">
        <v>104</v>
      </c>
      <c r="T13" t="s">
        <v>1548</v>
      </c>
      <c r="X13" t="s">
        <v>106</v>
      </c>
    </row>
    <row r="14" spans="1:28" x14ac:dyDescent="0.2">
      <c r="A14" t="s">
        <v>82</v>
      </c>
      <c r="B14" t="s">
        <v>30</v>
      </c>
      <c r="C14">
        <v>1920</v>
      </c>
      <c r="D14">
        <v>2966</v>
      </c>
      <c r="E14">
        <v>1047</v>
      </c>
      <c r="F14" t="s">
        <v>33</v>
      </c>
      <c r="T14" t="s">
        <v>1549</v>
      </c>
      <c r="U14" t="s">
        <v>1550</v>
      </c>
      <c r="X14" t="s">
        <v>85</v>
      </c>
      <c r="AB14" t="s">
        <v>1551</v>
      </c>
    </row>
    <row r="15" spans="1:28" x14ac:dyDescent="0.2">
      <c r="A15" t="s">
        <v>1552</v>
      </c>
      <c r="B15" t="s">
        <v>30</v>
      </c>
      <c r="C15">
        <v>29006</v>
      </c>
      <c r="D15">
        <v>30040</v>
      </c>
      <c r="E15">
        <v>1035</v>
      </c>
      <c r="F15" t="s">
        <v>33</v>
      </c>
      <c r="G15" t="s">
        <v>1553</v>
      </c>
      <c r="T15" t="s">
        <v>1554</v>
      </c>
      <c r="U15" t="s">
        <v>1555</v>
      </c>
      <c r="V15" t="s">
        <v>1556</v>
      </c>
      <c r="X15" t="s">
        <v>1557</v>
      </c>
      <c r="AB15" t="s">
        <v>1558</v>
      </c>
    </row>
    <row r="16" spans="1:28" x14ac:dyDescent="0.2">
      <c r="A16" t="s">
        <v>1559</v>
      </c>
      <c r="B16" t="s">
        <v>30</v>
      </c>
      <c r="C16">
        <v>10998</v>
      </c>
      <c r="D16">
        <v>11867</v>
      </c>
      <c r="E16">
        <v>870</v>
      </c>
      <c r="F16" t="s">
        <v>31</v>
      </c>
      <c r="T16" t="s">
        <v>1560</v>
      </c>
      <c r="U16" t="s">
        <v>1561</v>
      </c>
      <c r="X16" t="s">
        <v>1562</v>
      </c>
      <c r="AB16" t="s">
        <v>1563</v>
      </c>
    </row>
    <row r="17" spans="1:28" x14ac:dyDescent="0.2">
      <c r="A17" t="s">
        <v>1564</v>
      </c>
      <c r="B17" t="s">
        <v>30</v>
      </c>
      <c r="C17">
        <v>18529</v>
      </c>
      <c r="D17">
        <v>19311</v>
      </c>
      <c r="E17">
        <v>783</v>
      </c>
      <c r="F17" t="s">
        <v>31</v>
      </c>
      <c r="G17" t="s">
        <v>1518</v>
      </c>
      <c r="T17" t="s">
        <v>1565</v>
      </c>
      <c r="U17" t="s">
        <v>1566</v>
      </c>
      <c r="V17" t="s">
        <v>1567</v>
      </c>
      <c r="X17" t="s">
        <v>1568</v>
      </c>
      <c r="AB17" t="s">
        <v>1569</v>
      </c>
    </row>
    <row r="18" spans="1:28" x14ac:dyDescent="0.2">
      <c r="A18" t="s">
        <v>219</v>
      </c>
      <c r="B18" t="s">
        <v>30</v>
      </c>
      <c r="C18">
        <v>37299</v>
      </c>
      <c r="D18">
        <v>38048</v>
      </c>
      <c r="E18">
        <v>750</v>
      </c>
      <c r="F18" t="s">
        <v>33</v>
      </c>
      <c r="T18" t="s">
        <v>1570</v>
      </c>
      <c r="U18" t="s">
        <v>1571</v>
      </c>
      <c r="X18" t="s">
        <v>222</v>
      </c>
      <c r="AB18" t="s">
        <v>1572</v>
      </c>
    </row>
    <row r="19" spans="1:28" x14ac:dyDescent="0.2">
      <c r="A19" t="s">
        <v>1573</v>
      </c>
      <c r="B19" t="s">
        <v>30</v>
      </c>
      <c r="C19">
        <v>17687</v>
      </c>
      <c r="D19">
        <v>18409</v>
      </c>
      <c r="E19">
        <v>723</v>
      </c>
      <c r="F19" t="s">
        <v>33</v>
      </c>
      <c r="G19" t="s">
        <v>1574</v>
      </c>
      <c r="S19" t="s">
        <v>1016</v>
      </c>
      <c r="T19" t="s">
        <v>1575</v>
      </c>
      <c r="U19" t="s">
        <v>1576</v>
      </c>
      <c r="X19" t="s">
        <v>1577</v>
      </c>
      <c r="AB19" t="s">
        <v>1578</v>
      </c>
    </row>
    <row r="20" spans="1:28" x14ac:dyDescent="0.2">
      <c r="A20" t="s">
        <v>1579</v>
      </c>
      <c r="B20" t="s">
        <v>30</v>
      </c>
      <c r="C20">
        <v>42203</v>
      </c>
      <c r="D20">
        <v>42913</v>
      </c>
      <c r="E20">
        <v>711</v>
      </c>
      <c r="F20" t="s">
        <v>33</v>
      </c>
      <c r="G20" t="s">
        <v>1580</v>
      </c>
      <c r="S20" t="s">
        <v>1581</v>
      </c>
      <c r="T20" t="s">
        <v>1582</v>
      </c>
      <c r="U20" t="s">
        <v>1583</v>
      </c>
      <c r="V20" t="s">
        <v>1584</v>
      </c>
      <c r="X20" t="s">
        <v>1585</v>
      </c>
      <c r="AB20" t="s">
        <v>1586</v>
      </c>
    </row>
    <row r="21" spans="1:28" x14ac:dyDescent="0.2">
      <c r="A21" t="s">
        <v>1587</v>
      </c>
      <c r="B21" t="s">
        <v>30</v>
      </c>
      <c r="C21" t="s">
        <v>1588</v>
      </c>
      <c r="D21">
        <v>28012</v>
      </c>
      <c r="E21" t="s">
        <v>1589</v>
      </c>
      <c r="F21" t="s">
        <v>33</v>
      </c>
      <c r="G21" t="s">
        <v>1590</v>
      </c>
      <c r="T21" t="s">
        <v>1591</v>
      </c>
      <c r="U21" t="s">
        <v>1592</v>
      </c>
      <c r="W21" t="s">
        <v>1593</v>
      </c>
      <c r="X21" t="s">
        <v>1594</v>
      </c>
    </row>
    <row r="22" spans="1:28" x14ac:dyDescent="0.2">
      <c r="A22" t="s">
        <v>1595</v>
      </c>
      <c r="B22" t="s">
        <v>30</v>
      </c>
      <c r="C22">
        <v>2983</v>
      </c>
      <c r="D22">
        <v>3621</v>
      </c>
      <c r="E22">
        <v>639</v>
      </c>
      <c r="F22" t="s">
        <v>33</v>
      </c>
      <c r="T22" t="s">
        <v>1596</v>
      </c>
      <c r="U22" t="s">
        <v>1597</v>
      </c>
      <c r="X22" t="s">
        <v>1598</v>
      </c>
      <c r="AB22" t="s">
        <v>1599</v>
      </c>
    </row>
    <row r="23" spans="1:28" x14ac:dyDescent="0.2">
      <c r="A23" t="s">
        <v>862</v>
      </c>
      <c r="B23" t="s">
        <v>30</v>
      </c>
      <c r="C23">
        <v>10395</v>
      </c>
      <c r="D23">
        <v>10994</v>
      </c>
      <c r="E23">
        <v>600</v>
      </c>
      <c r="F23" t="s">
        <v>31</v>
      </c>
      <c r="G23" t="s">
        <v>863</v>
      </c>
      <c r="T23" t="s">
        <v>1600</v>
      </c>
      <c r="U23" t="s">
        <v>1601</v>
      </c>
      <c r="X23" t="s">
        <v>866</v>
      </c>
      <c r="AB23" t="s">
        <v>1602</v>
      </c>
    </row>
    <row r="24" spans="1:28" x14ac:dyDescent="0.2">
      <c r="A24" t="s">
        <v>239</v>
      </c>
      <c r="B24" t="s">
        <v>30</v>
      </c>
      <c r="C24">
        <v>24295</v>
      </c>
      <c r="D24">
        <v>24861</v>
      </c>
      <c r="E24">
        <v>567</v>
      </c>
      <c r="F24" t="s">
        <v>31</v>
      </c>
      <c r="G24" t="s">
        <v>240</v>
      </c>
      <c r="S24" t="s">
        <v>241</v>
      </c>
      <c r="T24" t="s">
        <v>1603</v>
      </c>
      <c r="U24" t="s">
        <v>1604</v>
      </c>
      <c r="X24" t="s">
        <v>244</v>
      </c>
      <c r="AB24" t="s">
        <v>1605</v>
      </c>
    </row>
    <row r="25" spans="1:28" x14ac:dyDescent="0.2">
      <c r="A25" t="s">
        <v>67</v>
      </c>
      <c r="B25" t="s">
        <v>30</v>
      </c>
      <c r="C25">
        <v>12618</v>
      </c>
      <c r="D25">
        <v>13181</v>
      </c>
      <c r="E25">
        <v>564</v>
      </c>
      <c r="F25" t="s">
        <v>33</v>
      </c>
      <c r="T25" t="s">
        <v>1606</v>
      </c>
      <c r="U25" t="s">
        <v>1607</v>
      </c>
      <c r="X25" t="s">
        <v>70</v>
      </c>
      <c r="AB25" t="s">
        <v>1608</v>
      </c>
    </row>
    <row r="26" spans="1:28" x14ac:dyDescent="0.2">
      <c r="A26" t="s">
        <v>1609</v>
      </c>
      <c r="B26" t="s">
        <v>30</v>
      </c>
      <c r="C26">
        <v>3836</v>
      </c>
      <c r="D26">
        <v>4372</v>
      </c>
      <c r="E26">
        <v>537</v>
      </c>
      <c r="F26" t="s">
        <v>33</v>
      </c>
      <c r="G26" t="s">
        <v>1610</v>
      </c>
      <c r="T26" t="s">
        <v>1611</v>
      </c>
      <c r="U26" t="s">
        <v>1612</v>
      </c>
      <c r="X26" t="s">
        <v>1613</v>
      </c>
      <c r="AB26" t="s">
        <v>1614</v>
      </c>
    </row>
    <row r="27" spans="1:28" x14ac:dyDescent="0.2">
      <c r="A27" t="s">
        <v>1615</v>
      </c>
      <c r="B27" t="s">
        <v>30</v>
      </c>
      <c r="C27">
        <v>22461</v>
      </c>
      <c r="D27">
        <v>22985</v>
      </c>
      <c r="E27">
        <v>525</v>
      </c>
      <c r="F27" t="s">
        <v>31</v>
      </c>
      <c r="G27" t="s">
        <v>1015</v>
      </c>
      <c r="T27" t="s">
        <v>1616</v>
      </c>
      <c r="U27" t="s">
        <v>1617</v>
      </c>
      <c r="X27" t="s">
        <v>1618</v>
      </c>
      <c r="AB27" t="s">
        <v>1619</v>
      </c>
    </row>
    <row r="28" spans="1:28" x14ac:dyDescent="0.2">
      <c r="A28" t="s">
        <v>67</v>
      </c>
      <c r="B28" t="s">
        <v>30</v>
      </c>
      <c r="C28">
        <v>21810</v>
      </c>
      <c r="D28">
        <v>22325</v>
      </c>
      <c r="E28">
        <v>516</v>
      </c>
      <c r="F28" t="s">
        <v>33</v>
      </c>
      <c r="T28" t="s">
        <v>1620</v>
      </c>
      <c r="U28" t="s">
        <v>1621</v>
      </c>
      <c r="X28" t="s">
        <v>70</v>
      </c>
      <c r="AB28" t="s">
        <v>1622</v>
      </c>
    </row>
    <row r="29" spans="1:28" x14ac:dyDescent="0.2">
      <c r="A29" t="s">
        <v>1623</v>
      </c>
      <c r="B29" t="s">
        <v>30</v>
      </c>
      <c r="C29">
        <v>30084</v>
      </c>
      <c r="D29">
        <v>30587</v>
      </c>
      <c r="E29">
        <v>504</v>
      </c>
      <c r="F29" t="s">
        <v>33</v>
      </c>
      <c r="T29" t="s">
        <v>1624</v>
      </c>
      <c r="U29" t="s">
        <v>1625</v>
      </c>
      <c r="X29" t="s">
        <v>1626</v>
      </c>
      <c r="AB29" t="s">
        <v>1627</v>
      </c>
    </row>
    <row r="30" spans="1:28" x14ac:dyDescent="0.2">
      <c r="A30" t="s">
        <v>1628</v>
      </c>
      <c r="B30" t="s">
        <v>30</v>
      </c>
      <c r="C30">
        <v>9948</v>
      </c>
      <c r="D30">
        <v>10373</v>
      </c>
      <c r="E30">
        <v>426</v>
      </c>
      <c r="F30" t="s">
        <v>31</v>
      </c>
      <c r="T30" t="s">
        <v>1629</v>
      </c>
      <c r="U30" t="s">
        <v>1630</v>
      </c>
      <c r="X30" t="s">
        <v>1631</v>
      </c>
      <c r="AB30" t="s">
        <v>1632</v>
      </c>
    </row>
    <row r="31" spans="1:28" x14ac:dyDescent="0.2">
      <c r="A31" t="s">
        <v>302</v>
      </c>
      <c r="B31" t="s">
        <v>30</v>
      </c>
      <c r="C31">
        <v>30954</v>
      </c>
      <c r="D31">
        <v>31376</v>
      </c>
      <c r="E31">
        <v>423</v>
      </c>
      <c r="F31" t="s">
        <v>31</v>
      </c>
      <c r="G31" t="s">
        <v>303</v>
      </c>
      <c r="T31" t="s">
        <v>1633</v>
      </c>
      <c r="X31" t="s">
        <v>306</v>
      </c>
      <c r="AB31" t="s">
        <v>1634</v>
      </c>
    </row>
    <row r="32" spans="1:28" x14ac:dyDescent="0.2">
      <c r="A32" t="s">
        <v>308</v>
      </c>
      <c r="B32" t="s">
        <v>30</v>
      </c>
      <c r="C32">
        <v>23434</v>
      </c>
      <c r="D32">
        <v>23859</v>
      </c>
      <c r="E32">
        <v>426</v>
      </c>
      <c r="F32" t="s">
        <v>33</v>
      </c>
      <c r="G32" t="s">
        <v>309</v>
      </c>
      <c r="T32" t="s">
        <v>1635</v>
      </c>
      <c r="U32" t="s">
        <v>1636</v>
      </c>
      <c r="X32" t="s">
        <v>311</v>
      </c>
      <c r="AB32" t="s">
        <v>1637</v>
      </c>
    </row>
    <row r="33" spans="1:28" x14ac:dyDescent="0.2">
      <c r="A33" t="s">
        <v>67</v>
      </c>
      <c r="B33" t="s">
        <v>30</v>
      </c>
      <c r="C33">
        <v>9205</v>
      </c>
      <c r="D33">
        <v>9621</v>
      </c>
      <c r="E33">
        <v>417</v>
      </c>
      <c r="F33" t="s">
        <v>33</v>
      </c>
      <c r="T33" t="s">
        <v>1638</v>
      </c>
      <c r="U33" t="s">
        <v>1639</v>
      </c>
      <c r="X33" t="s">
        <v>70</v>
      </c>
      <c r="AB33" t="s">
        <v>1640</v>
      </c>
    </row>
    <row r="34" spans="1:28" x14ac:dyDescent="0.2">
      <c r="A34" t="s">
        <v>357</v>
      </c>
      <c r="B34" t="s">
        <v>30</v>
      </c>
      <c r="C34">
        <v>8821</v>
      </c>
      <c r="D34">
        <v>9195</v>
      </c>
      <c r="E34">
        <v>375</v>
      </c>
      <c r="F34" t="s">
        <v>33</v>
      </c>
      <c r="T34" t="s">
        <v>1641</v>
      </c>
      <c r="U34" t="s">
        <v>1642</v>
      </c>
      <c r="X34" t="s">
        <v>360</v>
      </c>
      <c r="AB34" t="s">
        <v>1643</v>
      </c>
    </row>
    <row r="35" spans="1:28" x14ac:dyDescent="0.2">
      <c r="A35" t="s">
        <v>67</v>
      </c>
      <c r="B35" t="s">
        <v>30</v>
      </c>
      <c r="C35">
        <v>42903</v>
      </c>
      <c r="D35">
        <v>43241</v>
      </c>
      <c r="E35">
        <v>339</v>
      </c>
      <c r="F35" t="s">
        <v>33</v>
      </c>
      <c r="T35" t="s">
        <v>1644</v>
      </c>
      <c r="X35" t="s">
        <v>70</v>
      </c>
      <c r="AB35" t="s">
        <v>1645</v>
      </c>
    </row>
    <row r="36" spans="1:28" x14ac:dyDescent="0.2">
      <c r="A36" t="s">
        <v>357</v>
      </c>
      <c r="B36" t="s">
        <v>30</v>
      </c>
      <c r="C36">
        <v>6043</v>
      </c>
      <c r="D36">
        <v>6393</v>
      </c>
      <c r="E36">
        <v>351</v>
      </c>
      <c r="F36" t="s">
        <v>33</v>
      </c>
      <c r="T36" t="s">
        <v>1646</v>
      </c>
      <c r="U36" t="s">
        <v>1647</v>
      </c>
      <c r="X36" t="s">
        <v>360</v>
      </c>
      <c r="AB36" t="s">
        <v>1648</v>
      </c>
    </row>
    <row r="37" spans="1:28" x14ac:dyDescent="0.2">
      <c r="A37" t="s">
        <v>1649</v>
      </c>
      <c r="B37" t="s">
        <v>30</v>
      </c>
      <c r="C37">
        <v>28120</v>
      </c>
      <c r="D37">
        <v>28461</v>
      </c>
      <c r="E37">
        <v>342</v>
      </c>
      <c r="F37" t="s">
        <v>33</v>
      </c>
      <c r="T37" t="s">
        <v>1650</v>
      </c>
      <c r="U37" t="s">
        <v>1651</v>
      </c>
      <c r="X37" t="s">
        <v>1652</v>
      </c>
      <c r="AB37" t="s">
        <v>1653</v>
      </c>
    </row>
    <row r="38" spans="1:28" x14ac:dyDescent="0.2">
      <c r="A38" t="s">
        <v>1654</v>
      </c>
      <c r="B38" t="s">
        <v>30</v>
      </c>
      <c r="C38">
        <v>19356</v>
      </c>
      <c r="D38">
        <v>19691</v>
      </c>
      <c r="E38">
        <v>336</v>
      </c>
      <c r="F38" t="s">
        <v>31</v>
      </c>
      <c r="T38" t="s">
        <v>1655</v>
      </c>
      <c r="U38" t="s">
        <v>1656</v>
      </c>
      <c r="X38" t="s">
        <v>1657</v>
      </c>
      <c r="AB38" t="s">
        <v>1658</v>
      </c>
    </row>
    <row r="39" spans="1:28" x14ac:dyDescent="0.2">
      <c r="A39" t="s">
        <v>67</v>
      </c>
      <c r="B39" t="s">
        <v>30</v>
      </c>
      <c r="C39">
        <v>38411</v>
      </c>
      <c r="D39">
        <v>38557</v>
      </c>
      <c r="E39">
        <v>147</v>
      </c>
      <c r="F39" t="s">
        <v>31</v>
      </c>
      <c r="T39" t="s">
        <v>1659</v>
      </c>
      <c r="X39" t="s">
        <v>70</v>
      </c>
      <c r="AB39" t="s">
        <v>1660</v>
      </c>
    </row>
    <row r="40" spans="1:28" x14ac:dyDescent="0.2">
      <c r="A40" t="s">
        <v>67</v>
      </c>
      <c r="B40" t="s">
        <v>30</v>
      </c>
      <c r="C40">
        <v>28521</v>
      </c>
      <c r="D40">
        <v>28823</v>
      </c>
      <c r="E40">
        <v>303</v>
      </c>
      <c r="F40" t="s">
        <v>33</v>
      </c>
      <c r="T40" t="s">
        <v>1661</v>
      </c>
      <c r="U40" t="s">
        <v>1662</v>
      </c>
      <c r="X40" t="s">
        <v>70</v>
      </c>
      <c r="AB40" t="s">
        <v>1663</v>
      </c>
    </row>
    <row r="41" spans="1:28" x14ac:dyDescent="0.2">
      <c r="A41" t="s">
        <v>67</v>
      </c>
      <c r="B41" t="s">
        <v>30</v>
      </c>
      <c r="C41">
        <v>36679</v>
      </c>
      <c r="D41">
        <v>36978</v>
      </c>
      <c r="E41">
        <v>300</v>
      </c>
      <c r="F41" t="s">
        <v>33</v>
      </c>
      <c r="T41" t="s">
        <v>1664</v>
      </c>
      <c r="X41" t="s">
        <v>70</v>
      </c>
      <c r="AB41" t="s">
        <v>1665</v>
      </c>
    </row>
    <row r="42" spans="1:28" x14ac:dyDescent="0.2">
      <c r="A42" t="s">
        <v>1666</v>
      </c>
      <c r="B42" t="s">
        <v>30</v>
      </c>
      <c r="C42">
        <v>4365</v>
      </c>
      <c r="D42">
        <v>4655</v>
      </c>
      <c r="E42">
        <v>291</v>
      </c>
      <c r="F42" t="s">
        <v>33</v>
      </c>
      <c r="T42" t="s">
        <v>1667</v>
      </c>
      <c r="U42" t="s">
        <v>1668</v>
      </c>
      <c r="X42" t="s">
        <v>1669</v>
      </c>
      <c r="AB42" t="s">
        <v>1670</v>
      </c>
    </row>
    <row r="43" spans="1:28" x14ac:dyDescent="0.2">
      <c r="A43" t="s">
        <v>1671</v>
      </c>
      <c r="B43" t="s">
        <v>30</v>
      </c>
      <c r="C43">
        <v>9713</v>
      </c>
      <c r="D43">
        <v>9940</v>
      </c>
      <c r="E43">
        <v>228</v>
      </c>
      <c r="F43" t="s">
        <v>31</v>
      </c>
      <c r="T43" t="s">
        <v>1672</v>
      </c>
      <c r="U43" t="s">
        <v>1673</v>
      </c>
      <c r="X43" t="s">
        <v>1674</v>
      </c>
      <c r="AB43" t="s">
        <v>1675</v>
      </c>
    </row>
    <row r="44" spans="1:28" x14ac:dyDescent="0.2">
      <c r="A44" t="s">
        <v>370</v>
      </c>
      <c r="B44" t="s">
        <v>30</v>
      </c>
      <c r="C44">
        <v>6377</v>
      </c>
      <c r="D44">
        <v>6601</v>
      </c>
      <c r="E44">
        <v>225</v>
      </c>
      <c r="F44" t="s">
        <v>33</v>
      </c>
      <c r="T44" t="s">
        <v>1676</v>
      </c>
      <c r="U44" t="s">
        <v>1677</v>
      </c>
      <c r="X44" t="s">
        <v>373</v>
      </c>
      <c r="AB44" t="s">
        <v>1678</v>
      </c>
    </row>
    <row r="45" spans="1:28" x14ac:dyDescent="0.2">
      <c r="A45" t="s">
        <v>445</v>
      </c>
      <c r="B45" t="s">
        <v>30</v>
      </c>
      <c r="C45">
        <v>23856</v>
      </c>
      <c r="D45">
        <v>24077</v>
      </c>
      <c r="E45">
        <v>222</v>
      </c>
      <c r="F45" t="s">
        <v>33</v>
      </c>
      <c r="T45" t="s">
        <v>1679</v>
      </c>
      <c r="U45" t="s">
        <v>1680</v>
      </c>
      <c r="X45" t="s">
        <v>448</v>
      </c>
      <c r="AB45" t="s">
        <v>1681</v>
      </c>
    </row>
    <row r="46" spans="1:28" x14ac:dyDescent="0.2">
      <c r="A46" t="s">
        <v>1682</v>
      </c>
      <c r="B46" t="s">
        <v>30</v>
      </c>
      <c r="C46" t="s">
        <v>1683</v>
      </c>
      <c r="D46" t="s">
        <v>1684</v>
      </c>
      <c r="E46" t="s">
        <v>1685</v>
      </c>
      <c r="F46" t="s">
        <v>33</v>
      </c>
      <c r="T46" t="s">
        <v>1686</v>
      </c>
      <c r="X46" t="s">
        <v>1687</v>
      </c>
    </row>
    <row r="47" spans="1:28" x14ac:dyDescent="0.2">
      <c r="A47" t="s">
        <v>67</v>
      </c>
      <c r="B47" t="s">
        <v>30</v>
      </c>
      <c r="C47">
        <v>3660</v>
      </c>
      <c r="D47">
        <v>3839</v>
      </c>
      <c r="E47">
        <v>180</v>
      </c>
      <c r="F47" t="s">
        <v>33</v>
      </c>
      <c r="T47" t="s">
        <v>1688</v>
      </c>
      <c r="U47" t="s">
        <v>1689</v>
      </c>
      <c r="X47" t="s">
        <v>70</v>
      </c>
      <c r="AB47" t="s">
        <v>1690</v>
      </c>
    </row>
    <row r="48" spans="1:28" x14ac:dyDescent="0.2">
      <c r="A48" t="s">
        <v>23</v>
      </c>
      <c r="B48" t="s">
        <v>30</v>
      </c>
      <c r="C48">
        <v>1</v>
      </c>
      <c r="D48">
        <v>44343</v>
      </c>
      <c r="E48">
        <v>2970</v>
      </c>
      <c r="F48" t="s">
        <v>33</v>
      </c>
      <c r="T48" t="s">
        <v>1501</v>
      </c>
      <c r="U48" t="s">
        <v>1502</v>
      </c>
    </row>
    <row r="49" spans="1:21" x14ac:dyDescent="0.2">
      <c r="A49" t="s">
        <v>23</v>
      </c>
      <c r="B49" t="s">
        <v>30</v>
      </c>
      <c r="C49">
        <v>32698</v>
      </c>
      <c r="D49">
        <v>36411</v>
      </c>
      <c r="E49">
        <v>3714</v>
      </c>
      <c r="F49" t="s">
        <v>31</v>
      </c>
      <c r="T49" t="s">
        <v>1508</v>
      </c>
      <c r="U49" t="s">
        <v>1509</v>
      </c>
    </row>
    <row r="50" spans="1:21" x14ac:dyDescent="0.2">
      <c r="A50" t="s">
        <v>23</v>
      </c>
      <c r="B50" t="s">
        <v>30</v>
      </c>
      <c r="C50">
        <v>25147</v>
      </c>
      <c r="D50">
        <v>27345</v>
      </c>
      <c r="E50">
        <v>2199</v>
      </c>
      <c r="F50" t="s">
        <v>31</v>
      </c>
      <c r="T50" t="s">
        <v>1513</v>
      </c>
      <c r="U50" t="s">
        <v>1514</v>
      </c>
    </row>
    <row r="51" spans="1:21" x14ac:dyDescent="0.2">
      <c r="A51" t="s">
        <v>23</v>
      </c>
      <c r="B51" t="s">
        <v>30</v>
      </c>
      <c r="C51">
        <v>6652</v>
      </c>
      <c r="D51">
        <v>8619</v>
      </c>
      <c r="E51">
        <v>1968</v>
      </c>
      <c r="F51" t="s">
        <v>33</v>
      </c>
      <c r="T51" t="s">
        <v>1519</v>
      </c>
      <c r="U51" t="s">
        <v>1520</v>
      </c>
    </row>
    <row r="52" spans="1:21" x14ac:dyDescent="0.2">
      <c r="A52" t="s">
        <v>23</v>
      </c>
      <c r="B52" t="s">
        <v>30</v>
      </c>
      <c r="C52">
        <v>39500</v>
      </c>
      <c r="D52">
        <v>40969</v>
      </c>
      <c r="E52">
        <v>1470</v>
      </c>
      <c r="F52" t="s">
        <v>31</v>
      </c>
      <c r="T52" t="s">
        <v>1522</v>
      </c>
      <c r="U52" t="s">
        <v>1523</v>
      </c>
    </row>
    <row r="53" spans="1:21" x14ac:dyDescent="0.2">
      <c r="A53" t="s">
        <v>23</v>
      </c>
      <c r="B53" t="s">
        <v>30</v>
      </c>
      <c r="C53">
        <v>13695</v>
      </c>
      <c r="D53">
        <v>15104</v>
      </c>
      <c r="E53">
        <v>1410</v>
      </c>
      <c r="F53" t="s">
        <v>33</v>
      </c>
      <c r="T53" t="s">
        <v>1525</v>
      </c>
      <c r="U53" t="s">
        <v>1526</v>
      </c>
    </row>
    <row r="54" spans="1:21" x14ac:dyDescent="0.2">
      <c r="A54" t="s">
        <v>23</v>
      </c>
      <c r="B54" t="s">
        <v>30</v>
      </c>
      <c r="C54">
        <v>4652</v>
      </c>
      <c r="D54">
        <v>6046</v>
      </c>
      <c r="E54">
        <v>1395</v>
      </c>
      <c r="F54" t="s">
        <v>33</v>
      </c>
      <c r="T54" t="s">
        <v>1530</v>
      </c>
      <c r="U54" t="s">
        <v>1531</v>
      </c>
    </row>
    <row r="55" spans="1:21" x14ac:dyDescent="0.2">
      <c r="A55" t="s">
        <v>23</v>
      </c>
      <c r="B55" t="s">
        <v>30</v>
      </c>
      <c r="C55">
        <v>19938</v>
      </c>
      <c r="D55">
        <v>21278</v>
      </c>
      <c r="E55">
        <v>1341</v>
      </c>
      <c r="F55" t="s">
        <v>31</v>
      </c>
      <c r="T55" t="s">
        <v>1536</v>
      </c>
      <c r="U55" t="s">
        <v>1537</v>
      </c>
    </row>
    <row r="56" spans="1:21" x14ac:dyDescent="0.2">
      <c r="A56" t="s">
        <v>23</v>
      </c>
      <c r="B56" t="s">
        <v>30</v>
      </c>
      <c r="C56">
        <v>15590</v>
      </c>
      <c r="D56">
        <v>16915</v>
      </c>
      <c r="E56">
        <v>1326</v>
      </c>
      <c r="F56" t="s">
        <v>33</v>
      </c>
      <c r="T56" t="s">
        <v>1540</v>
      </c>
      <c r="U56" t="s">
        <v>1541</v>
      </c>
    </row>
    <row r="57" spans="1:21" x14ac:dyDescent="0.2">
      <c r="A57" t="s">
        <v>23</v>
      </c>
      <c r="B57" t="s">
        <v>30</v>
      </c>
      <c r="C57">
        <v>31402</v>
      </c>
      <c r="D57">
        <v>32598</v>
      </c>
      <c r="E57">
        <v>1197</v>
      </c>
      <c r="F57" t="s">
        <v>31</v>
      </c>
      <c r="T57" t="s">
        <v>1544</v>
      </c>
    </row>
    <row r="58" spans="1:21" x14ac:dyDescent="0.2">
      <c r="A58" t="s">
        <v>23</v>
      </c>
      <c r="B58" t="s">
        <v>30</v>
      </c>
      <c r="C58">
        <v>41056</v>
      </c>
      <c r="D58">
        <v>41903</v>
      </c>
      <c r="E58">
        <v>848</v>
      </c>
      <c r="F58" t="s">
        <v>31</v>
      </c>
      <c r="T58" t="s">
        <v>1547</v>
      </c>
    </row>
    <row r="59" spans="1:21" x14ac:dyDescent="0.2">
      <c r="A59" t="s">
        <v>23</v>
      </c>
      <c r="B59" t="s">
        <v>30</v>
      </c>
      <c r="C59">
        <v>38568</v>
      </c>
      <c r="D59">
        <v>39415</v>
      </c>
      <c r="E59">
        <v>848</v>
      </c>
      <c r="F59" t="s">
        <v>33</v>
      </c>
      <c r="T59" t="s">
        <v>1548</v>
      </c>
    </row>
    <row r="60" spans="1:21" x14ac:dyDescent="0.2">
      <c r="A60" t="s">
        <v>23</v>
      </c>
      <c r="B60" t="s">
        <v>30</v>
      </c>
      <c r="C60">
        <v>1920</v>
      </c>
      <c r="D60">
        <v>2966</v>
      </c>
      <c r="E60">
        <v>1047</v>
      </c>
      <c r="F60" t="s">
        <v>33</v>
      </c>
      <c r="T60" t="s">
        <v>1549</v>
      </c>
      <c r="U60" t="s">
        <v>1550</v>
      </c>
    </row>
    <row r="61" spans="1:21" x14ac:dyDescent="0.2">
      <c r="A61" t="s">
        <v>23</v>
      </c>
      <c r="B61" t="s">
        <v>30</v>
      </c>
      <c r="C61">
        <v>29006</v>
      </c>
      <c r="D61">
        <v>30040</v>
      </c>
      <c r="E61">
        <v>1035</v>
      </c>
      <c r="F61" t="s">
        <v>33</v>
      </c>
      <c r="T61" t="s">
        <v>1554</v>
      </c>
      <c r="U61" t="s">
        <v>1555</v>
      </c>
    </row>
    <row r="62" spans="1:21" x14ac:dyDescent="0.2">
      <c r="A62" t="s">
        <v>23</v>
      </c>
      <c r="B62" t="s">
        <v>30</v>
      </c>
      <c r="C62">
        <v>10998</v>
      </c>
      <c r="D62">
        <v>11867</v>
      </c>
      <c r="E62">
        <v>870</v>
      </c>
      <c r="F62" t="s">
        <v>31</v>
      </c>
      <c r="T62" t="s">
        <v>1560</v>
      </c>
      <c r="U62" t="s">
        <v>1561</v>
      </c>
    </row>
    <row r="63" spans="1:21" x14ac:dyDescent="0.2">
      <c r="A63" t="s">
        <v>23</v>
      </c>
      <c r="B63" t="s">
        <v>30</v>
      </c>
      <c r="C63">
        <v>18529</v>
      </c>
      <c r="D63">
        <v>19311</v>
      </c>
      <c r="E63">
        <v>783</v>
      </c>
      <c r="F63" t="s">
        <v>31</v>
      </c>
      <c r="T63" t="s">
        <v>1565</v>
      </c>
      <c r="U63" t="s">
        <v>1566</v>
      </c>
    </row>
    <row r="64" spans="1:21" x14ac:dyDescent="0.2">
      <c r="A64" t="s">
        <v>23</v>
      </c>
      <c r="B64" t="s">
        <v>30</v>
      </c>
      <c r="C64">
        <v>37299</v>
      </c>
      <c r="D64">
        <v>38048</v>
      </c>
      <c r="E64">
        <v>750</v>
      </c>
      <c r="F64" t="s">
        <v>33</v>
      </c>
      <c r="T64" t="s">
        <v>1570</v>
      </c>
      <c r="U64" t="s">
        <v>1571</v>
      </c>
    </row>
    <row r="65" spans="1:23" x14ac:dyDescent="0.2">
      <c r="A65" t="s">
        <v>23</v>
      </c>
      <c r="B65" t="s">
        <v>30</v>
      </c>
      <c r="C65">
        <v>17687</v>
      </c>
      <c r="D65">
        <v>18409</v>
      </c>
      <c r="E65">
        <v>723</v>
      </c>
      <c r="F65" t="s">
        <v>33</v>
      </c>
      <c r="T65" t="s">
        <v>1575</v>
      </c>
      <c r="U65" t="s">
        <v>1576</v>
      </c>
    </row>
    <row r="66" spans="1:23" x14ac:dyDescent="0.2">
      <c r="A66" t="s">
        <v>23</v>
      </c>
      <c r="B66" t="s">
        <v>30</v>
      </c>
      <c r="C66">
        <v>42203</v>
      </c>
      <c r="D66">
        <v>42913</v>
      </c>
      <c r="E66">
        <v>711</v>
      </c>
      <c r="F66" t="s">
        <v>33</v>
      </c>
      <c r="T66" t="s">
        <v>1582</v>
      </c>
      <c r="U66" t="s">
        <v>1583</v>
      </c>
    </row>
    <row r="67" spans="1:23" x14ac:dyDescent="0.2">
      <c r="A67" t="s">
        <v>1691</v>
      </c>
      <c r="B67" t="s">
        <v>30</v>
      </c>
      <c r="C67" t="s">
        <v>1588</v>
      </c>
      <c r="D67">
        <v>28012</v>
      </c>
      <c r="E67" t="s">
        <v>1589</v>
      </c>
      <c r="F67" t="s">
        <v>33</v>
      </c>
      <c r="T67" t="s">
        <v>1591</v>
      </c>
      <c r="U67" t="s">
        <v>1592</v>
      </c>
      <c r="W67" t="s">
        <v>1593</v>
      </c>
    </row>
    <row r="68" spans="1:23" x14ac:dyDescent="0.2">
      <c r="A68" t="s">
        <v>23</v>
      </c>
      <c r="B68" t="s">
        <v>30</v>
      </c>
      <c r="C68">
        <v>2983</v>
      </c>
      <c r="D68">
        <v>3621</v>
      </c>
      <c r="E68">
        <v>639</v>
      </c>
      <c r="F68" t="s">
        <v>33</v>
      </c>
      <c r="T68" t="s">
        <v>1596</v>
      </c>
      <c r="U68" t="s">
        <v>1597</v>
      </c>
    </row>
    <row r="69" spans="1:23" x14ac:dyDescent="0.2">
      <c r="A69" t="s">
        <v>23</v>
      </c>
      <c r="B69" t="s">
        <v>30</v>
      </c>
      <c r="C69">
        <v>10395</v>
      </c>
      <c r="D69">
        <v>10994</v>
      </c>
      <c r="E69">
        <v>600</v>
      </c>
      <c r="F69" t="s">
        <v>31</v>
      </c>
      <c r="T69" t="s">
        <v>1600</v>
      </c>
      <c r="U69" t="s">
        <v>1601</v>
      </c>
    </row>
    <row r="70" spans="1:23" x14ac:dyDescent="0.2">
      <c r="A70" t="s">
        <v>23</v>
      </c>
      <c r="B70" t="s">
        <v>30</v>
      </c>
      <c r="C70">
        <v>24295</v>
      </c>
      <c r="D70">
        <v>24861</v>
      </c>
      <c r="E70">
        <v>567</v>
      </c>
      <c r="F70" t="s">
        <v>31</v>
      </c>
      <c r="T70" t="s">
        <v>1603</v>
      </c>
      <c r="U70" t="s">
        <v>1604</v>
      </c>
    </row>
    <row r="71" spans="1:23" x14ac:dyDescent="0.2">
      <c r="A71" t="s">
        <v>23</v>
      </c>
      <c r="B71" t="s">
        <v>30</v>
      </c>
      <c r="C71">
        <v>12618</v>
      </c>
      <c r="D71">
        <v>13181</v>
      </c>
      <c r="E71">
        <v>564</v>
      </c>
      <c r="F71" t="s">
        <v>33</v>
      </c>
      <c r="T71" t="s">
        <v>1606</v>
      </c>
      <c r="U71" t="s">
        <v>1607</v>
      </c>
    </row>
    <row r="72" spans="1:23" x14ac:dyDescent="0.2">
      <c r="A72" t="s">
        <v>23</v>
      </c>
      <c r="B72" t="s">
        <v>30</v>
      </c>
      <c r="C72">
        <v>3836</v>
      </c>
      <c r="D72">
        <v>4372</v>
      </c>
      <c r="E72">
        <v>537</v>
      </c>
      <c r="F72" t="s">
        <v>33</v>
      </c>
      <c r="T72" t="s">
        <v>1611</v>
      </c>
      <c r="U72" t="s">
        <v>1612</v>
      </c>
    </row>
    <row r="73" spans="1:23" x14ac:dyDescent="0.2">
      <c r="A73" t="s">
        <v>23</v>
      </c>
      <c r="B73" t="s">
        <v>30</v>
      </c>
      <c r="C73">
        <v>22461</v>
      </c>
      <c r="D73">
        <v>22985</v>
      </c>
      <c r="E73">
        <v>525</v>
      </c>
      <c r="F73" t="s">
        <v>31</v>
      </c>
      <c r="T73" t="s">
        <v>1616</v>
      </c>
      <c r="U73" t="s">
        <v>1617</v>
      </c>
    </row>
    <row r="74" spans="1:23" x14ac:dyDescent="0.2">
      <c r="A74" t="s">
        <v>23</v>
      </c>
      <c r="B74" t="s">
        <v>30</v>
      </c>
      <c r="C74">
        <v>21810</v>
      </c>
      <c r="D74">
        <v>22325</v>
      </c>
      <c r="E74">
        <v>516</v>
      </c>
      <c r="F74" t="s">
        <v>33</v>
      </c>
      <c r="T74" t="s">
        <v>1620</v>
      </c>
      <c r="U74" t="s">
        <v>1621</v>
      </c>
    </row>
    <row r="75" spans="1:23" x14ac:dyDescent="0.2">
      <c r="A75" t="s">
        <v>23</v>
      </c>
      <c r="B75" t="s">
        <v>30</v>
      </c>
      <c r="C75">
        <v>30084</v>
      </c>
      <c r="D75">
        <v>30587</v>
      </c>
      <c r="E75">
        <v>504</v>
      </c>
      <c r="F75" t="s">
        <v>33</v>
      </c>
      <c r="T75" t="s">
        <v>1624</v>
      </c>
      <c r="U75" t="s">
        <v>1625</v>
      </c>
    </row>
    <row r="76" spans="1:23" x14ac:dyDescent="0.2">
      <c r="A76" t="s">
        <v>23</v>
      </c>
      <c r="B76" t="s">
        <v>30</v>
      </c>
      <c r="C76">
        <v>9948</v>
      </c>
      <c r="D76">
        <v>10373</v>
      </c>
      <c r="E76">
        <v>426</v>
      </c>
      <c r="F76" t="s">
        <v>31</v>
      </c>
      <c r="T76" t="s">
        <v>1629</v>
      </c>
      <c r="U76" t="s">
        <v>1630</v>
      </c>
    </row>
    <row r="77" spans="1:23" x14ac:dyDescent="0.2">
      <c r="A77" t="s">
        <v>23</v>
      </c>
      <c r="B77" t="s">
        <v>30</v>
      </c>
      <c r="C77">
        <v>30954</v>
      </c>
      <c r="D77">
        <v>31376</v>
      </c>
      <c r="E77">
        <v>423</v>
      </c>
      <c r="F77" t="s">
        <v>31</v>
      </c>
      <c r="T77" t="s">
        <v>1633</v>
      </c>
    </row>
    <row r="78" spans="1:23" x14ac:dyDescent="0.2">
      <c r="A78" t="s">
        <v>23</v>
      </c>
      <c r="B78" t="s">
        <v>30</v>
      </c>
      <c r="C78">
        <v>23434</v>
      </c>
      <c r="D78">
        <v>23859</v>
      </c>
      <c r="E78">
        <v>426</v>
      </c>
      <c r="F78" t="s">
        <v>33</v>
      </c>
      <c r="T78" t="s">
        <v>1635</v>
      </c>
      <c r="U78" t="s">
        <v>1636</v>
      </c>
    </row>
    <row r="79" spans="1:23" x14ac:dyDescent="0.2">
      <c r="A79" t="s">
        <v>23</v>
      </c>
      <c r="B79" t="s">
        <v>30</v>
      </c>
      <c r="C79">
        <v>9205</v>
      </c>
      <c r="D79">
        <v>9621</v>
      </c>
      <c r="E79">
        <v>417</v>
      </c>
      <c r="F79" t="s">
        <v>33</v>
      </c>
      <c r="T79" t="s">
        <v>1638</v>
      </c>
      <c r="U79" t="s">
        <v>1639</v>
      </c>
    </row>
    <row r="80" spans="1:23" x14ac:dyDescent="0.2">
      <c r="A80" t="s">
        <v>23</v>
      </c>
      <c r="B80" t="s">
        <v>30</v>
      </c>
      <c r="C80">
        <v>8821</v>
      </c>
      <c r="D80">
        <v>9195</v>
      </c>
      <c r="E80">
        <v>375</v>
      </c>
      <c r="F80" t="s">
        <v>33</v>
      </c>
      <c r="T80" t="s">
        <v>1641</v>
      </c>
      <c r="U80" t="s">
        <v>1642</v>
      </c>
    </row>
    <row r="81" spans="1:28" x14ac:dyDescent="0.2">
      <c r="A81" t="s">
        <v>23</v>
      </c>
      <c r="B81" t="s">
        <v>30</v>
      </c>
      <c r="C81">
        <v>42903</v>
      </c>
      <c r="D81">
        <v>43241</v>
      </c>
      <c r="E81">
        <v>339</v>
      </c>
      <c r="F81" t="s">
        <v>33</v>
      </c>
      <c r="T81" t="s">
        <v>1644</v>
      </c>
    </row>
    <row r="82" spans="1:28" x14ac:dyDescent="0.2">
      <c r="A82" t="s">
        <v>23</v>
      </c>
      <c r="B82" t="s">
        <v>30</v>
      </c>
      <c r="C82">
        <v>6043</v>
      </c>
      <c r="D82">
        <v>6393</v>
      </c>
      <c r="E82">
        <v>351</v>
      </c>
      <c r="F82" t="s">
        <v>33</v>
      </c>
      <c r="T82" t="s">
        <v>1646</v>
      </c>
      <c r="U82" t="s">
        <v>1647</v>
      </c>
    </row>
    <row r="83" spans="1:28" x14ac:dyDescent="0.2">
      <c r="A83" t="s">
        <v>23</v>
      </c>
      <c r="B83" t="s">
        <v>30</v>
      </c>
      <c r="C83">
        <v>28120</v>
      </c>
      <c r="D83">
        <v>28461</v>
      </c>
      <c r="E83">
        <v>342</v>
      </c>
      <c r="F83" t="s">
        <v>33</v>
      </c>
      <c r="T83" t="s">
        <v>1650</v>
      </c>
      <c r="U83" t="s">
        <v>1651</v>
      </c>
    </row>
    <row r="84" spans="1:28" x14ac:dyDescent="0.2">
      <c r="A84" t="s">
        <v>23</v>
      </c>
      <c r="B84" t="s">
        <v>30</v>
      </c>
      <c r="C84">
        <v>19356</v>
      </c>
      <c r="D84">
        <v>19691</v>
      </c>
      <c r="E84">
        <v>336</v>
      </c>
      <c r="F84" t="s">
        <v>31</v>
      </c>
      <c r="T84" t="s">
        <v>1655</v>
      </c>
      <c r="U84" t="s">
        <v>1656</v>
      </c>
    </row>
    <row r="85" spans="1:28" x14ac:dyDescent="0.2">
      <c r="A85" t="s">
        <v>23</v>
      </c>
      <c r="B85" t="s">
        <v>30</v>
      </c>
      <c r="C85">
        <v>38411</v>
      </c>
      <c r="D85">
        <v>38557</v>
      </c>
      <c r="E85">
        <v>147</v>
      </c>
      <c r="F85" t="s">
        <v>31</v>
      </c>
      <c r="T85" t="s">
        <v>1659</v>
      </c>
    </row>
    <row r="86" spans="1:28" x14ac:dyDescent="0.2">
      <c r="A86" t="s">
        <v>23</v>
      </c>
      <c r="B86" t="s">
        <v>30</v>
      </c>
      <c r="C86">
        <v>28521</v>
      </c>
      <c r="D86">
        <v>28823</v>
      </c>
      <c r="E86">
        <v>303</v>
      </c>
      <c r="F86" t="s">
        <v>33</v>
      </c>
      <c r="T86" t="s">
        <v>1661</v>
      </c>
      <c r="U86" t="s">
        <v>1662</v>
      </c>
    </row>
    <row r="87" spans="1:28" x14ac:dyDescent="0.2">
      <c r="A87" t="s">
        <v>23</v>
      </c>
      <c r="B87" t="s">
        <v>30</v>
      </c>
      <c r="C87">
        <v>36679</v>
      </c>
      <c r="D87">
        <v>36978</v>
      </c>
      <c r="E87">
        <v>300</v>
      </c>
      <c r="F87" t="s">
        <v>33</v>
      </c>
      <c r="T87" t="s">
        <v>1664</v>
      </c>
    </row>
    <row r="88" spans="1:28" x14ac:dyDescent="0.2">
      <c r="A88" t="s">
        <v>23</v>
      </c>
      <c r="B88" t="s">
        <v>30</v>
      </c>
      <c r="C88">
        <v>4365</v>
      </c>
      <c r="D88">
        <v>4655</v>
      </c>
      <c r="E88">
        <v>291</v>
      </c>
      <c r="F88" t="s">
        <v>33</v>
      </c>
      <c r="T88" t="s">
        <v>1667</v>
      </c>
      <c r="U88" t="s">
        <v>1668</v>
      </c>
    </row>
    <row r="89" spans="1:28" x14ac:dyDescent="0.2">
      <c r="A89" t="s">
        <v>23</v>
      </c>
      <c r="B89" t="s">
        <v>30</v>
      </c>
      <c r="C89">
        <v>9713</v>
      </c>
      <c r="D89">
        <v>9940</v>
      </c>
      <c r="E89">
        <v>228</v>
      </c>
      <c r="F89" t="s">
        <v>31</v>
      </c>
      <c r="T89" t="s">
        <v>1672</v>
      </c>
      <c r="U89" t="s">
        <v>1673</v>
      </c>
    </row>
    <row r="90" spans="1:28" x14ac:dyDescent="0.2">
      <c r="A90" t="s">
        <v>23</v>
      </c>
      <c r="B90" t="s">
        <v>30</v>
      </c>
      <c r="C90">
        <v>6377</v>
      </c>
      <c r="D90">
        <v>6601</v>
      </c>
      <c r="E90">
        <v>225</v>
      </c>
      <c r="F90" t="s">
        <v>33</v>
      </c>
      <c r="T90" t="s">
        <v>1676</v>
      </c>
      <c r="U90" t="s">
        <v>1677</v>
      </c>
    </row>
    <row r="91" spans="1:28" x14ac:dyDescent="0.2">
      <c r="A91" t="s">
        <v>23</v>
      </c>
      <c r="B91" t="s">
        <v>30</v>
      </c>
      <c r="C91">
        <v>23856</v>
      </c>
      <c r="D91">
        <v>24077</v>
      </c>
      <c r="E91">
        <v>222</v>
      </c>
      <c r="F91" t="s">
        <v>33</v>
      </c>
      <c r="T91" t="s">
        <v>1679</v>
      </c>
      <c r="U91" t="s">
        <v>1680</v>
      </c>
    </row>
    <row r="92" spans="1:28" x14ac:dyDescent="0.2">
      <c r="A92" t="s">
        <v>23</v>
      </c>
      <c r="B92" t="s">
        <v>30</v>
      </c>
      <c r="C92" t="s">
        <v>1683</v>
      </c>
      <c r="D92" t="s">
        <v>1684</v>
      </c>
      <c r="E92" t="s">
        <v>1685</v>
      </c>
      <c r="F92" t="s">
        <v>33</v>
      </c>
      <c r="T92" t="s">
        <v>1686</v>
      </c>
    </row>
    <row r="93" spans="1:28" x14ac:dyDescent="0.2">
      <c r="A93" t="s">
        <v>23</v>
      </c>
      <c r="B93" t="s">
        <v>30</v>
      </c>
      <c r="C93">
        <v>3660</v>
      </c>
      <c r="D93">
        <v>3839</v>
      </c>
      <c r="E93">
        <v>180</v>
      </c>
      <c r="F93" t="s">
        <v>33</v>
      </c>
      <c r="T93" t="s">
        <v>1688</v>
      </c>
      <c r="U93" t="s">
        <v>1689</v>
      </c>
    </row>
    <row r="94" spans="1:28" x14ac:dyDescent="0.2">
      <c r="A94" t="s">
        <v>1692</v>
      </c>
      <c r="B94" t="s">
        <v>30</v>
      </c>
      <c r="C94">
        <v>5</v>
      </c>
      <c r="D94">
        <v>4</v>
      </c>
      <c r="E94">
        <v>0</v>
      </c>
      <c r="F94" t="s">
        <v>481</v>
      </c>
      <c r="I94" t="s">
        <v>1499</v>
      </c>
      <c r="J94">
        <v>1911</v>
      </c>
      <c r="K94" s="1">
        <v>0.22900000000000001</v>
      </c>
      <c r="L94" t="e">
        <f>+TGATC</f>
        <v>#NAME?</v>
      </c>
      <c r="N94">
        <v>131</v>
      </c>
      <c r="O94" t="s">
        <v>498</v>
      </c>
      <c r="P94" t="s">
        <v>499</v>
      </c>
      <c r="Q94" s="3">
        <v>1.7999999999999999E-54</v>
      </c>
      <c r="R94">
        <v>3</v>
      </c>
      <c r="T94" t="s">
        <v>1501</v>
      </c>
      <c r="X94" t="s">
        <v>1504</v>
      </c>
      <c r="AA94" t="s">
        <v>1692</v>
      </c>
      <c r="AB94" t="s">
        <v>1505</v>
      </c>
    </row>
    <row r="95" spans="1:28" ht="17" customHeight="1" x14ac:dyDescent="0.2">
      <c r="A95" t="s">
        <v>480</v>
      </c>
      <c r="B95" t="s">
        <v>30</v>
      </c>
      <c r="C95">
        <v>44342</v>
      </c>
      <c r="D95">
        <v>44342</v>
      </c>
      <c r="E95">
        <v>1</v>
      </c>
      <c r="F95" t="s">
        <v>481</v>
      </c>
      <c r="H95" t="s">
        <v>1306</v>
      </c>
      <c r="I95" t="s">
        <v>1499</v>
      </c>
      <c r="J95">
        <v>1916</v>
      </c>
      <c r="K95" s="1">
        <v>0.25800000000000001</v>
      </c>
      <c r="L95" t="s">
        <v>483</v>
      </c>
      <c r="M95" t="s">
        <v>1693</v>
      </c>
      <c r="N95">
        <v>120</v>
      </c>
      <c r="O95" t="s">
        <v>485</v>
      </c>
      <c r="P95" t="s">
        <v>486</v>
      </c>
      <c r="Q95" s="3">
        <v>5.6E-62</v>
      </c>
      <c r="R95">
        <v>2</v>
      </c>
      <c r="T95" t="s">
        <v>1501</v>
      </c>
      <c r="X95" t="s">
        <v>1504</v>
      </c>
      <c r="Y95" s="1">
        <v>0.317</v>
      </c>
      <c r="Z95" t="s">
        <v>488</v>
      </c>
      <c r="AA95" t="s">
        <v>480</v>
      </c>
      <c r="AB95" t="s">
        <v>1505</v>
      </c>
    </row>
    <row r="96" spans="1:28" x14ac:dyDescent="0.2">
      <c r="A96" t="s">
        <v>1499</v>
      </c>
      <c r="B96" t="s">
        <v>542</v>
      </c>
      <c r="C96">
        <v>1</v>
      </c>
      <c r="D96">
        <v>44343</v>
      </c>
      <c r="E96">
        <v>2970</v>
      </c>
      <c r="F96" t="s">
        <v>33</v>
      </c>
      <c r="G96" t="s">
        <v>1500</v>
      </c>
      <c r="T96" t="s">
        <v>1501</v>
      </c>
      <c r="U96" t="s">
        <v>1502</v>
      </c>
      <c r="V96" t="s">
        <v>1503</v>
      </c>
      <c r="X96" t="s">
        <v>1504</v>
      </c>
      <c r="AB96" t="s">
        <v>1505</v>
      </c>
    </row>
    <row r="97" spans="1:28" x14ac:dyDescent="0.2">
      <c r="A97" t="s">
        <v>1506</v>
      </c>
      <c r="B97" t="s">
        <v>542</v>
      </c>
      <c r="C97">
        <v>32698</v>
      </c>
      <c r="D97">
        <v>36411</v>
      </c>
      <c r="E97">
        <v>3714</v>
      </c>
      <c r="F97" t="s">
        <v>31</v>
      </c>
      <c r="G97" t="s">
        <v>1507</v>
      </c>
      <c r="T97" t="s">
        <v>1508</v>
      </c>
      <c r="U97" t="s">
        <v>1509</v>
      </c>
      <c r="X97" t="s">
        <v>1510</v>
      </c>
      <c r="AB97" t="s">
        <v>1511</v>
      </c>
    </row>
    <row r="98" spans="1:28" x14ac:dyDescent="0.2">
      <c r="A98" t="s">
        <v>1512</v>
      </c>
      <c r="B98" t="s">
        <v>542</v>
      </c>
      <c r="C98">
        <v>25147</v>
      </c>
      <c r="D98">
        <v>27345</v>
      </c>
      <c r="E98">
        <v>2199</v>
      </c>
      <c r="F98" t="s">
        <v>31</v>
      </c>
      <c r="T98" t="s">
        <v>1513</v>
      </c>
      <c r="U98" t="s">
        <v>1514</v>
      </c>
      <c r="X98" t="s">
        <v>1515</v>
      </c>
      <c r="AB98" t="s">
        <v>1516</v>
      </c>
    </row>
    <row r="99" spans="1:28" x14ac:dyDescent="0.2">
      <c r="A99" t="s">
        <v>1517</v>
      </c>
      <c r="B99" t="s">
        <v>542</v>
      </c>
      <c r="C99">
        <v>6652</v>
      </c>
      <c r="D99">
        <v>8619</v>
      </c>
      <c r="E99">
        <v>1968</v>
      </c>
      <c r="F99" t="s">
        <v>33</v>
      </c>
      <c r="G99" t="s">
        <v>1518</v>
      </c>
      <c r="T99" t="s">
        <v>1519</v>
      </c>
      <c r="U99" t="s">
        <v>1520</v>
      </c>
      <c r="X99" t="s">
        <v>1521</v>
      </c>
    </row>
    <row r="100" spans="1:28" x14ac:dyDescent="0.2">
      <c r="A100" t="s">
        <v>67</v>
      </c>
      <c r="B100" t="s">
        <v>542</v>
      </c>
      <c r="C100">
        <v>39500</v>
      </c>
      <c r="D100">
        <v>40969</v>
      </c>
      <c r="E100">
        <v>1470</v>
      </c>
      <c r="F100" t="s">
        <v>31</v>
      </c>
      <c r="T100" t="s">
        <v>1522</v>
      </c>
      <c r="U100" t="s">
        <v>1523</v>
      </c>
      <c r="X100" t="s">
        <v>70</v>
      </c>
      <c r="AB100" t="s">
        <v>1524</v>
      </c>
    </row>
    <row r="101" spans="1:28" x14ac:dyDescent="0.2">
      <c r="A101" t="s">
        <v>67</v>
      </c>
      <c r="B101" t="s">
        <v>542</v>
      </c>
      <c r="C101">
        <v>13695</v>
      </c>
      <c r="D101">
        <v>15104</v>
      </c>
      <c r="E101">
        <v>1410</v>
      </c>
      <c r="F101" t="s">
        <v>33</v>
      </c>
      <c r="T101" t="s">
        <v>1525</v>
      </c>
      <c r="U101" t="s">
        <v>1526</v>
      </c>
      <c r="X101" t="s">
        <v>70</v>
      </c>
      <c r="AB101" t="s">
        <v>1527</v>
      </c>
    </row>
    <row r="102" spans="1:28" x14ac:dyDescent="0.2">
      <c r="A102" t="s">
        <v>1528</v>
      </c>
      <c r="B102" t="s">
        <v>542</v>
      </c>
      <c r="C102">
        <v>4652</v>
      </c>
      <c r="D102">
        <v>6046</v>
      </c>
      <c r="E102">
        <v>1395</v>
      </c>
      <c r="F102" t="s">
        <v>33</v>
      </c>
      <c r="G102" t="s">
        <v>261</v>
      </c>
      <c r="S102" t="s">
        <v>1529</v>
      </c>
      <c r="T102" t="s">
        <v>1530</v>
      </c>
      <c r="U102" t="s">
        <v>1531</v>
      </c>
      <c r="V102" t="s">
        <v>1532</v>
      </c>
      <c r="X102" t="s">
        <v>1533</v>
      </c>
      <c r="AB102" t="s">
        <v>1534</v>
      </c>
    </row>
    <row r="103" spans="1:28" x14ac:dyDescent="0.2">
      <c r="A103" t="s">
        <v>1535</v>
      </c>
      <c r="B103" t="s">
        <v>542</v>
      </c>
      <c r="C103">
        <v>19938</v>
      </c>
      <c r="D103">
        <v>21278</v>
      </c>
      <c r="E103">
        <v>1341</v>
      </c>
      <c r="F103" t="s">
        <v>31</v>
      </c>
      <c r="T103" t="s">
        <v>1536</v>
      </c>
      <c r="U103" t="s">
        <v>1537</v>
      </c>
      <c r="X103" t="s">
        <v>1538</v>
      </c>
      <c r="AB103" t="s">
        <v>1539</v>
      </c>
    </row>
    <row r="104" spans="1:28" x14ac:dyDescent="0.2">
      <c r="A104" t="s">
        <v>67</v>
      </c>
      <c r="B104" t="s">
        <v>542</v>
      </c>
      <c r="C104">
        <v>15590</v>
      </c>
      <c r="D104">
        <v>16915</v>
      </c>
      <c r="E104">
        <v>1326</v>
      </c>
      <c r="F104" t="s">
        <v>33</v>
      </c>
      <c r="T104" t="s">
        <v>1540</v>
      </c>
      <c r="U104" t="s">
        <v>1541</v>
      </c>
      <c r="X104" t="s">
        <v>70</v>
      </c>
      <c r="AB104" t="s">
        <v>1542</v>
      </c>
    </row>
    <row r="105" spans="1:28" x14ac:dyDescent="0.2">
      <c r="A105" t="s">
        <v>103</v>
      </c>
      <c r="B105" t="s">
        <v>542</v>
      </c>
      <c r="C105">
        <v>38568</v>
      </c>
      <c r="D105">
        <v>39415</v>
      </c>
      <c r="E105">
        <v>848</v>
      </c>
      <c r="F105" t="s">
        <v>33</v>
      </c>
      <c r="G105" t="s">
        <v>104</v>
      </c>
      <c r="T105" t="s">
        <v>1548</v>
      </c>
      <c r="X105" t="s">
        <v>106</v>
      </c>
    </row>
    <row r="106" spans="1:28" x14ac:dyDescent="0.2">
      <c r="A106" t="s">
        <v>103</v>
      </c>
      <c r="B106" t="s">
        <v>542</v>
      </c>
      <c r="C106">
        <v>41056</v>
      </c>
      <c r="D106">
        <v>41903</v>
      </c>
      <c r="E106">
        <v>848</v>
      </c>
      <c r="F106" t="s">
        <v>31</v>
      </c>
      <c r="G106" t="s">
        <v>104</v>
      </c>
      <c r="T106" t="s">
        <v>1547</v>
      </c>
      <c r="X106" t="s">
        <v>106</v>
      </c>
    </row>
    <row r="107" spans="1:28" x14ac:dyDescent="0.2">
      <c r="A107" t="s">
        <v>302</v>
      </c>
      <c r="B107" t="s">
        <v>542</v>
      </c>
      <c r="C107">
        <v>31402</v>
      </c>
      <c r="D107">
        <v>32598</v>
      </c>
      <c r="E107">
        <v>1197</v>
      </c>
      <c r="F107" t="s">
        <v>31</v>
      </c>
      <c r="G107" t="s">
        <v>1543</v>
      </c>
      <c r="T107" t="s">
        <v>1544</v>
      </c>
      <c r="V107" t="s">
        <v>1545</v>
      </c>
      <c r="X107" t="s">
        <v>306</v>
      </c>
      <c r="AB107" t="s">
        <v>1546</v>
      </c>
    </row>
    <row r="108" spans="1:28" x14ac:dyDescent="0.2">
      <c r="A108" t="s">
        <v>82</v>
      </c>
      <c r="B108" t="s">
        <v>542</v>
      </c>
      <c r="C108">
        <v>1920</v>
      </c>
      <c r="D108">
        <v>2966</v>
      </c>
      <c r="E108">
        <v>1047</v>
      </c>
      <c r="F108" t="s">
        <v>33</v>
      </c>
      <c r="T108" t="s">
        <v>1549</v>
      </c>
      <c r="U108" t="s">
        <v>1550</v>
      </c>
      <c r="X108" t="s">
        <v>85</v>
      </c>
      <c r="AB108" t="s">
        <v>1551</v>
      </c>
    </row>
    <row r="109" spans="1:28" x14ac:dyDescent="0.2">
      <c r="A109" t="s">
        <v>1552</v>
      </c>
      <c r="B109" t="s">
        <v>542</v>
      </c>
      <c r="C109">
        <v>29006</v>
      </c>
      <c r="D109">
        <v>30040</v>
      </c>
      <c r="E109">
        <v>1035</v>
      </c>
      <c r="F109" t="s">
        <v>33</v>
      </c>
      <c r="G109" t="s">
        <v>1553</v>
      </c>
      <c r="T109" t="s">
        <v>1554</v>
      </c>
      <c r="U109" t="s">
        <v>1555</v>
      </c>
      <c r="V109" t="s">
        <v>1556</v>
      </c>
      <c r="X109" t="s">
        <v>1557</v>
      </c>
      <c r="AB109" t="s">
        <v>1558</v>
      </c>
    </row>
    <row r="110" spans="1:28" x14ac:dyDescent="0.2">
      <c r="A110" t="s">
        <v>1559</v>
      </c>
      <c r="B110" t="s">
        <v>542</v>
      </c>
      <c r="C110">
        <v>10998</v>
      </c>
      <c r="D110">
        <v>11867</v>
      </c>
      <c r="E110">
        <v>870</v>
      </c>
      <c r="F110" t="s">
        <v>31</v>
      </c>
      <c r="T110" t="s">
        <v>1560</v>
      </c>
      <c r="U110" t="s">
        <v>1561</v>
      </c>
      <c r="X110" t="s">
        <v>1562</v>
      </c>
      <c r="AB110" t="s">
        <v>1563</v>
      </c>
    </row>
    <row r="111" spans="1:28" x14ac:dyDescent="0.2">
      <c r="A111" t="s">
        <v>1564</v>
      </c>
      <c r="B111" t="s">
        <v>542</v>
      </c>
      <c r="C111">
        <v>18529</v>
      </c>
      <c r="D111">
        <v>19311</v>
      </c>
      <c r="E111">
        <v>783</v>
      </c>
      <c r="F111" t="s">
        <v>31</v>
      </c>
      <c r="G111" t="s">
        <v>1518</v>
      </c>
      <c r="T111" t="s">
        <v>1565</v>
      </c>
      <c r="U111" t="s">
        <v>1566</v>
      </c>
      <c r="V111" t="s">
        <v>1567</v>
      </c>
      <c r="X111" t="s">
        <v>1568</v>
      </c>
      <c r="AB111" t="s">
        <v>1569</v>
      </c>
    </row>
    <row r="112" spans="1:28" x14ac:dyDescent="0.2">
      <c r="A112" t="s">
        <v>219</v>
      </c>
      <c r="B112" t="s">
        <v>542</v>
      </c>
      <c r="C112">
        <v>37299</v>
      </c>
      <c r="D112">
        <v>38048</v>
      </c>
      <c r="E112">
        <v>750</v>
      </c>
      <c r="F112" t="s">
        <v>33</v>
      </c>
      <c r="T112" t="s">
        <v>1570</v>
      </c>
      <c r="U112" t="s">
        <v>1571</v>
      </c>
      <c r="X112" t="s">
        <v>222</v>
      </c>
      <c r="AB112" t="s">
        <v>1572</v>
      </c>
    </row>
    <row r="113" spans="1:28" x14ac:dyDescent="0.2">
      <c r="A113" t="s">
        <v>1573</v>
      </c>
      <c r="B113" t="s">
        <v>542</v>
      </c>
      <c r="C113">
        <v>17687</v>
      </c>
      <c r="D113">
        <v>18409</v>
      </c>
      <c r="E113">
        <v>723</v>
      </c>
      <c r="F113" t="s">
        <v>33</v>
      </c>
      <c r="G113" t="s">
        <v>1574</v>
      </c>
      <c r="S113" t="s">
        <v>1016</v>
      </c>
      <c r="T113" t="s">
        <v>1575</v>
      </c>
      <c r="U113" t="s">
        <v>1576</v>
      </c>
      <c r="X113" t="s">
        <v>1577</v>
      </c>
      <c r="AB113" t="s">
        <v>1578</v>
      </c>
    </row>
    <row r="114" spans="1:28" x14ac:dyDescent="0.2">
      <c r="A114" t="s">
        <v>1579</v>
      </c>
      <c r="B114" t="s">
        <v>542</v>
      </c>
      <c r="C114">
        <v>42203</v>
      </c>
      <c r="D114">
        <v>42913</v>
      </c>
      <c r="E114">
        <v>711</v>
      </c>
      <c r="F114" t="s">
        <v>33</v>
      </c>
      <c r="G114" t="s">
        <v>1580</v>
      </c>
      <c r="S114" t="s">
        <v>1581</v>
      </c>
      <c r="T114" t="s">
        <v>1582</v>
      </c>
      <c r="U114" t="s">
        <v>1583</v>
      </c>
      <c r="V114" t="s">
        <v>1584</v>
      </c>
      <c r="X114" t="s">
        <v>1585</v>
      </c>
      <c r="AB114" t="s">
        <v>1586</v>
      </c>
    </row>
    <row r="115" spans="1:28" x14ac:dyDescent="0.2">
      <c r="A115" t="s">
        <v>1595</v>
      </c>
      <c r="B115" t="s">
        <v>542</v>
      </c>
      <c r="C115">
        <v>2983</v>
      </c>
      <c r="D115">
        <v>3621</v>
      </c>
      <c r="E115">
        <v>639</v>
      </c>
      <c r="F115" t="s">
        <v>33</v>
      </c>
      <c r="T115" t="s">
        <v>1596</v>
      </c>
      <c r="U115" t="s">
        <v>1597</v>
      </c>
      <c r="X115" t="s">
        <v>1598</v>
      </c>
      <c r="AB115" t="s">
        <v>1599</v>
      </c>
    </row>
    <row r="116" spans="1:28" x14ac:dyDescent="0.2">
      <c r="A116" t="s">
        <v>1587</v>
      </c>
      <c r="B116" t="s">
        <v>542</v>
      </c>
      <c r="C116" t="s">
        <v>1588</v>
      </c>
      <c r="D116">
        <v>28012</v>
      </c>
      <c r="E116" t="s">
        <v>1589</v>
      </c>
      <c r="F116" t="s">
        <v>33</v>
      </c>
      <c r="G116" t="s">
        <v>1590</v>
      </c>
      <c r="T116" t="s">
        <v>1591</v>
      </c>
      <c r="U116" t="s">
        <v>1592</v>
      </c>
      <c r="W116" t="s">
        <v>1593</v>
      </c>
      <c r="X116" t="s">
        <v>1594</v>
      </c>
    </row>
    <row r="117" spans="1:28" x14ac:dyDescent="0.2">
      <c r="A117" t="s">
        <v>862</v>
      </c>
      <c r="B117" t="s">
        <v>542</v>
      </c>
      <c r="C117">
        <v>10395</v>
      </c>
      <c r="D117">
        <v>10994</v>
      </c>
      <c r="E117">
        <v>600</v>
      </c>
      <c r="F117" t="s">
        <v>31</v>
      </c>
      <c r="G117" t="s">
        <v>863</v>
      </c>
      <c r="T117" t="s">
        <v>1600</v>
      </c>
      <c r="U117" t="s">
        <v>1601</v>
      </c>
      <c r="X117" t="s">
        <v>866</v>
      </c>
      <c r="AB117" t="s">
        <v>1602</v>
      </c>
    </row>
    <row r="118" spans="1:28" x14ac:dyDescent="0.2">
      <c r="A118" t="s">
        <v>1609</v>
      </c>
      <c r="B118" t="s">
        <v>542</v>
      </c>
      <c r="C118">
        <v>3836</v>
      </c>
      <c r="D118">
        <v>4372</v>
      </c>
      <c r="E118">
        <v>537</v>
      </c>
      <c r="F118" t="s">
        <v>33</v>
      </c>
      <c r="G118" t="s">
        <v>1610</v>
      </c>
      <c r="T118" t="s">
        <v>1611</v>
      </c>
      <c r="U118" t="s">
        <v>1612</v>
      </c>
      <c r="X118" t="s">
        <v>1613</v>
      </c>
      <c r="AB118" t="s">
        <v>1614</v>
      </c>
    </row>
    <row r="119" spans="1:28" x14ac:dyDescent="0.2">
      <c r="A119" t="s">
        <v>239</v>
      </c>
      <c r="B119" t="s">
        <v>542</v>
      </c>
      <c r="C119">
        <v>24295</v>
      </c>
      <c r="D119">
        <v>24861</v>
      </c>
      <c r="E119">
        <v>567</v>
      </c>
      <c r="F119" t="s">
        <v>31</v>
      </c>
      <c r="G119" t="s">
        <v>240</v>
      </c>
      <c r="S119" t="s">
        <v>241</v>
      </c>
      <c r="T119" t="s">
        <v>1603</v>
      </c>
      <c r="U119" t="s">
        <v>1604</v>
      </c>
      <c r="X119" t="s">
        <v>244</v>
      </c>
      <c r="AB119" t="s">
        <v>1605</v>
      </c>
    </row>
    <row r="120" spans="1:28" x14ac:dyDescent="0.2">
      <c r="A120" t="s">
        <v>67</v>
      </c>
      <c r="B120" t="s">
        <v>542</v>
      </c>
      <c r="C120">
        <v>12618</v>
      </c>
      <c r="D120">
        <v>13181</v>
      </c>
      <c r="E120">
        <v>564</v>
      </c>
      <c r="F120" t="s">
        <v>33</v>
      </c>
      <c r="T120" t="s">
        <v>1606</v>
      </c>
      <c r="U120" t="s">
        <v>1607</v>
      </c>
      <c r="X120" t="s">
        <v>70</v>
      </c>
      <c r="AB120" t="s">
        <v>1608</v>
      </c>
    </row>
    <row r="121" spans="1:28" x14ac:dyDescent="0.2">
      <c r="A121" t="s">
        <v>67</v>
      </c>
      <c r="B121" t="s">
        <v>542</v>
      </c>
      <c r="C121">
        <v>21810</v>
      </c>
      <c r="D121">
        <v>22325</v>
      </c>
      <c r="E121">
        <v>516</v>
      </c>
      <c r="F121" t="s">
        <v>33</v>
      </c>
      <c r="T121" t="s">
        <v>1620</v>
      </c>
      <c r="U121" t="s">
        <v>1621</v>
      </c>
      <c r="X121" t="s">
        <v>70</v>
      </c>
      <c r="AB121" t="s">
        <v>1622</v>
      </c>
    </row>
    <row r="122" spans="1:28" x14ac:dyDescent="0.2">
      <c r="A122" t="s">
        <v>1615</v>
      </c>
      <c r="B122" t="s">
        <v>542</v>
      </c>
      <c r="C122">
        <v>22461</v>
      </c>
      <c r="D122">
        <v>22985</v>
      </c>
      <c r="E122">
        <v>525</v>
      </c>
      <c r="F122" t="s">
        <v>31</v>
      </c>
      <c r="G122" t="s">
        <v>1015</v>
      </c>
      <c r="T122" t="s">
        <v>1616</v>
      </c>
      <c r="U122" t="s">
        <v>1617</v>
      </c>
      <c r="X122" t="s">
        <v>1618</v>
      </c>
      <c r="AB122" t="s">
        <v>1619</v>
      </c>
    </row>
    <row r="123" spans="1:28" x14ac:dyDescent="0.2">
      <c r="A123" t="s">
        <v>1623</v>
      </c>
      <c r="B123" t="s">
        <v>542</v>
      </c>
      <c r="C123">
        <v>30084</v>
      </c>
      <c r="D123">
        <v>30587</v>
      </c>
      <c r="E123">
        <v>504</v>
      </c>
      <c r="F123" t="s">
        <v>33</v>
      </c>
      <c r="T123" t="s">
        <v>1624</v>
      </c>
      <c r="U123" t="s">
        <v>1625</v>
      </c>
      <c r="X123" t="s">
        <v>1626</v>
      </c>
      <c r="AB123" t="s">
        <v>1627</v>
      </c>
    </row>
    <row r="124" spans="1:28" x14ac:dyDescent="0.2">
      <c r="A124" t="s">
        <v>1628</v>
      </c>
      <c r="B124" t="s">
        <v>542</v>
      </c>
      <c r="C124">
        <v>9948</v>
      </c>
      <c r="D124">
        <v>10373</v>
      </c>
      <c r="E124">
        <v>426</v>
      </c>
      <c r="F124" t="s">
        <v>31</v>
      </c>
      <c r="T124" t="s">
        <v>1629</v>
      </c>
      <c r="U124" t="s">
        <v>1630</v>
      </c>
      <c r="X124" t="s">
        <v>1631</v>
      </c>
      <c r="AB124" t="s">
        <v>1632</v>
      </c>
    </row>
    <row r="125" spans="1:28" x14ac:dyDescent="0.2">
      <c r="A125" t="s">
        <v>308</v>
      </c>
      <c r="B125" t="s">
        <v>542</v>
      </c>
      <c r="C125">
        <v>23434</v>
      </c>
      <c r="D125">
        <v>23859</v>
      </c>
      <c r="E125">
        <v>426</v>
      </c>
      <c r="F125" t="s">
        <v>33</v>
      </c>
      <c r="G125" t="s">
        <v>309</v>
      </c>
      <c r="T125" t="s">
        <v>1635</v>
      </c>
      <c r="U125" t="s">
        <v>1636</v>
      </c>
      <c r="X125" t="s">
        <v>311</v>
      </c>
      <c r="AB125" t="s">
        <v>1637</v>
      </c>
    </row>
    <row r="126" spans="1:28" x14ac:dyDescent="0.2">
      <c r="A126" t="s">
        <v>302</v>
      </c>
      <c r="B126" t="s">
        <v>542</v>
      </c>
      <c r="C126">
        <v>30954</v>
      </c>
      <c r="D126">
        <v>31376</v>
      </c>
      <c r="E126">
        <v>423</v>
      </c>
      <c r="F126" t="s">
        <v>31</v>
      </c>
      <c r="G126" t="s">
        <v>303</v>
      </c>
      <c r="T126" t="s">
        <v>1633</v>
      </c>
      <c r="X126" t="s">
        <v>306</v>
      </c>
      <c r="AB126" t="s">
        <v>1634</v>
      </c>
    </row>
    <row r="127" spans="1:28" x14ac:dyDescent="0.2">
      <c r="A127" t="s">
        <v>67</v>
      </c>
      <c r="B127" t="s">
        <v>542</v>
      </c>
      <c r="C127">
        <v>9205</v>
      </c>
      <c r="D127">
        <v>9621</v>
      </c>
      <c r="E127">
        <v>417</v>
      </c>
      <c r="F127" t="s">
        <v>33</v>
      </c>
      <c r="T127" t="s">
        <v>1638</v>
      </c>
      <c r="U127" t="s">
        <v>1639</v>
      </c>
      <c r="X127" t="s">
        <v>70</v>
      </c>
      <c r="AB127" t="s">
        <v>1640</v>
      </c>
    </row>
    <row r="128" spans="1:28" x14ac:dyDescent="0.2">
      <c r="A128" t="s">
        <v>357</v>
      </c>
      <c r="B128" t="s">
        <v>542</v>
      </c>
      <c r="C128">
        <v>8821</v>
      </c>
      <c r="D128">
        <v>9195</v>
      </c>
      <c r="E128">
        <v>375</v>
      </c>
      <c r="F128" t="s">
        <v>33</v>
      </c>
      <c r="T128" t="s">
        <v>1641</v>
      </c>
      <c r="U128" t="s">
        <v>1642</v>
      </c>
      <c r="X128" t="s">
        <v>360</v>
      </c>
      <c r="AB128" t="s">
        <v>1643</v>
      </c>
    </row>
    <row r="129" spans="1:28" x14ac:dyDescent="0.2">
      <c r="A129" t="s">
        <v>357</v>
      </c>
      <c r="B129" t="s">
        <v>542</v>
      </c>
      <c r="C129">
        <v>6043</v>
      </c>
      <c r="D129">
        <v>6393</v>
      </c>
      <c r="E129">
        <v>351</v>
      </c>
      <c r="F129" t="s">
        <v>33</v>
      </c>
      <c r="T129" t="s">
        <v>1646</v>
      </c>
      <c r="U129" t="s">
        <v>1647</v>
      </c>
      <c r="X129" t="s">
        <v>360</v>
      </c>
      <c r="AB129" t="s">
        <v>1648</v>
      </c>
    </row>
    <row r="130" spans="1:28" x14ac:dyDescent="0.2">
      <c r="A130" t="s">
        <v>1649</v>
      </c>
      <c r="B130" t="s">
        <v>542</v>
      </c>
      <c r="C130">
        <v>28120</v>
      </c>
      <c r="D130">
        <v>28461</v>
      </c>
      <c r="E130">
        <v>342</v>
      </c>
      <c r="F130" t="s">
        <v>33</v>
      </c>
      <c r="T130" t="s">
        <v>1650</v>
      </c>
      <c r="U130" t="s">
        <v>1651</v>
      </c>
      <c r="X130" t="s">
        <v>1652</v>
      </c>
      <c r="AB130" t="s">
        <v>1653</v>
      </c>
    </row>
    <row r="131" spans="1:28" x14ac:dyDescent="0.2">
      <c r="A131" t="s">
        <v>67</v>
      </c>
      <c r="B131" t="s">
        <v>542</v>
      </c>
      <c r="C131">
        <v>42903</v>
      </c>
      <c r="D131">
        <v>43241</v>
      </c>
      <c r="E131">
        <v>339</v>
      </c>
      <c r="F131" t="s">
        <v>33</v>
      </c>
      <c r="T131" t="s">
        <v>1644</v>
      </c>
      <c r="X131" t="s">
        <v>70</v>
      </c>
      <c r="AB131" t="s">
        <v>1645</v>
      </c>
    </row>
    <row r="132" spans="1:28" x14ac:dyDescent="0.2">
      <c r="A132" t="s">
        <v>1654</v>
      </c>
      <c r="B132" t="s">
        <v>542</v>
      </c>
      <c r="C132">
        <v>19356</v>
      </c>
      <c r="D132">
        <v>19691</v>
      </c>
      <c r="E132">
        <v>336</v>
      </c>
      <c r="F132" t="s">
        <v>31</v>
      </c>
      <c r="T132" t="s">
        <v>1655</v>
      </c>
      <c r="U132" t="s">
        <v>1656</v>
      </c>
      <c r="X132" t="s">
        <v>1657</v>
      </c>
      <c r="AB132" t="s">
        <v>1658</v>
      </c>
    </row>
    <row r="133" spans="1:28" x14ac:dyDescent="0.2">
      <c r="A133" t="s">
        <v>67</v>
      </c>
      <c r="B133" t="s">
        <v>542</v>
      </c>
      <c r="C133">
        <v>38411</v>
      </c>
      <c r="D133">
        <v>38557</v>
      </c>
      <c r="E133">
        <v>147</v>
      </c>
      <c r="F133" t="s">
        <v>31</v>
      </c>
      <c r="T133" t="s">
        <v>1659</v>
      </c>
      <c r="X133" t="s">
        <v>70</v>
      </c>
      <c r="AB133" t="s">
        <v>1660</v>
      </c>
    </row>
    <row r="134" spans="1:28" x14ac:dyDescent="0.2">
      <c r="A134" t="s">
        <v>67</v>
      </c>
      <c r="B134" t="s">
        <v>542</v>
      </c>
      <c r="C134">
        <v>28521</v>
      </c>
      <c r="D134">
        <v>28823</v>
      </c>
      <c r="E134">
        <v>303</v>
      </c>
      <c r="F134" t="s">
        <v>33</v>
      </c>
      <c r="T134" t="s">
        <v>1661</v>
      </c>
      <c r="U134" t="s">
        <v>1662</v>
      </c>
      <c r="X134" t="s">
        <v>70</v>
      </c>
      <c r="AB134" t="s">
        <v>1663</v>
      </c>
    </row>
    <row r="135" spans="1:28" x14ac:dyDescent="0.2">
      <c r="A135" t="s">
        <v>67</v>
      </c>
      <c r="B135" t="s">
        <v>542</v>
      </c>
      <c r="C135">
        <v>36679</v>
      </c>
      <c r="D135">
        <v>36978</v>
      </c>
      <c r="E135">
        <v>300</v>
      </c>
      <c r="F135" t="s">
        <v>33</v>
      </c>
      <c r="T135" t="s">
        <v>1664</v>
      </c>
      <c r="X135" t="s">
        <v>70</v>
      </c>
      <c r="AB135" t="s">
        <v>1665</v>
      </c>
    </row>
    <row r="136" spans="1:28" x14ac:dyDescent="0.2">
      <c r="A136" t="s">
        <v>1666</v>
      </c>
      <c r="B136" t="s">
        <v>542</v>
      </c>
      <c r="C136">
        <v>4365</v>
      </c>
      <c r="D136">
        <v>4655</v>
      </c>
      <c r="E136">
        <v>291</v>
      </c>
      <c r="F136" t="s">
        <v>33</v>
      </c>
      <c r="T136" t="s">
        <v>1667</v>
      </c>
      <c r="U136" t="s">
        <v>1668</v>
      </c>
      <c r="X136" t="s">
        <v>1669</v>
      </c>
      <c r="AB136" t="s">
        <v>1670</v>
      </c>
    </row>
    <row r="137" spans="1:28" x14ac:dyDescent="0.2">
      <c r="A137" t="s">
        <v>370</v>
      </c>
      <c r="B137" t="s">
        <v>542</v>
      </c>
      <c r="C137">
        <v>6377</v>
      </c>
      <c r="D137">
        <v>6601</v>
      </c>
      <c r="E137">
        <v>225</v>
      </c>
      <c r="F137" t="s">
        <v>33</v>
      </c>
      <c r="T137" t="s">
        <v>1676</v>
      </c>
      <c r="U137" t="s">
        <v>1677</v>
      </c>
      <c r="X137" t="s">
        <v>373</v>
      </c>
      <c r="AB137" t="s">
        <v>1678</v>
      </c>
    </row>
    <row r="138" spans="1:28" x14ac:dyDescent="0.2">
      <c r="A138" t="s">
        <v>1671</v>
      </c>
      <c r="B138" t="s">
        <v>542</v>
      </c>
      <c r="C138">
        <v>9713</v>
      </c>
      <c r="D138">
        <v>9940</v>
      </c>
      <c r="E138">
        <v>228</v>
      </c>
      <c r="F138" t="s">
        <v>31</v>
      </c>
      <c r="T138" t="s">
        <v>1672</v>
      </c>
      <c r="U138" t="s">
        <v>1673</v>
      </c>
      <c r="X138" t="s">
        <v>1674</v>
      </c>
      <c r="AB138" t="s">
        <v>1675</v>
      </c>
    </row>
    <row r="139" spans="1:28" x14ac:dyDescent="0.2">
      <c r="A139" t="s">
        <v>445</v>
      </c>
      <c r="B139" t="s">
        <v>542</v>
      </c>
      <c r="C139">
        <v>23856</v>
      </c>
      <c r="D139">
        <v>24077</v>
      </c>
      <c r="E139">
        <v>222</v>
      </c>
      <c r="F139" t="s">
        <v>33</v>
      </c>
      <c r="T139" t="s">
        <v>1679</v>
      </c>
      <c r="U139" t="s">
        <v>1680</v>
      </c>
      <c r="X139" t="s">
        <v>448</v>
      </c>
      <c r="AB139" t="s">
        <v>1681</v>
      </c>
    </row>
    <row r="140" spans="1:28" x14ac:dyDescent="0.2">
      <c r="A140" t="s">
        <v>1682</v>
      </c>
      <c r="B140" t="s">
        <v>542</v>
      </c>
      <c r="C140" t="s">
        <v>1683</v>
      </c>
      <c r="D140" t="s">
        <v>1684</v>
      </c>
      <c r="E140" t="s">
        <v>1685</v>
      </c>
      <c r="F140" t="s">
        <v>33</v>
      </c>
      <c r="T140" t="s">
        <v>1686</v>
      </c>
      <c r="X140" t="s">
        <v>1687</v>
      </c>
    </row>
    <row r="141" spans="1:28" x14ac:dyDescent="0.2">
      <c r="A141" t="s">
        <v>67</v>
      </c>
      <c r="B141" t="s">
        <v>542</v>
      </c>
      <c r="C141">
        <v>3660</v>
      </c>
      <c r="D141">
        <v>3839</v>
      </c>
      <c r="E141">
        <v>180</v>
      </c>
      <c r="F141" t="s">
        <v>33</v>
      </c>
      <c r="T141" t="s">
        <v>1688</v>
      </c>
      <c r="U141" t="s">
        <v>1689</v>
      </c>
      <c r="X141" t="s">
        <v>70</v>
      </c>
      <c r="AB141" t="s">
        <v>1690</v>
      </c>
    </row>
    <row r="142" spans="1:28" x14ac:dyDescent="0.2">
      <c r="A142" t="s">
        <v>23</v>
      </c>
      <c r="B142" t="s">
        <v>542</v>
      </c>
      <c r="C142">
        <v>1</v>
      </c>
      <c r="D142">
        <v>44343</v>
      </c>
      <c r="E142">
        <v>2970</v>
      </c>
      <c r="F142" t="s">
        <v>33</v>
      </c>
      <c r="T142" t="s">
        <v>1501</v>
      </c>
      <c r="U142" t="s">
        <v>1502</v>
      </c>
    </row>
    <row r="143" spans="1:28" x14ac:dyDescent="0.2">
      <c r="A143" t="s">
        <v>23</v>
      </c>
      <c r="B143" t="s">
        <v>542</v>
      </c>
      <c r="C143">
        <v>32698</v>
      </c>
      <c r="D143">
        <v>36411</v>
      </c>
      <c r="E143">
        <v>3714</v>
      </c>
      <c r="F143" t="s">
        <v>31</v>
      </c>
      <c r="T143" t="s">
        <v>1508</v>
      </c>
      <c r="U143" t="s">
        <v>1509</v>
      </c>
    </row>
    <row r="144" spans="1:28" x14ac:dyDescent="0.2">
      <c r="A144" t="s">
        <v>23</v>
      </c>
      <c r="B144" t="s">
        <v>542</v>
      </c>
      <c r="C144">
        <v>25147</v>
      </c>
      <c r="D144">
        <v>27345</v>
      </c>
      <c r="E144">
        <v>2199</v>
      </c>
      <c r="F144" t="s">
        <v>31</v>
      </c>
      <c r="T144" t="s">
        <v>1513</v>
      </c>
      <c r="U144" t="s">
        <v>1514</v>
      </c>
    </row>
    <row r="145" spans="1:21" x14ac:dyDescent="0.2">
      <c r="A145" t="s">
        <v>23</v>
      </c>
      <c r="B145" t="s">
        <v>542</v>
      </c>
      <c r="C145">
        <v>6652</v>
      </c>
      <c r="D145">
        <v>8619</v>
      </c>
      <c r="E145">
        <v>1968</v>
      </c>
      <c r="F145" t="s">
        <v>33</v>
      </c>
      <c r="T145" t="s">
        <v>1519</v>
      </c>
      <c r="U145" t="s">
        <v>1520</v>
      </c>
    </row>
    <row r="146" spans="1:21" x14ac:dyDescent="0.2">
      <c r="A146" t="s">
        <v>23</v>
      </c>
      <c r="B146" t="s">
        <v>542</v>
      </c>
      <c r="C146">
        <v>39500</v>
      </c>
      <c r="D146">
        <v>40969</v>
      </c>
      <c r="E146">
        <v>1470</v>
      </c>
      <c r="F146" t="s">
        <v>31</v>
      </c>
      <c r="T146" t="s">
        <v>1522</v>
      </c>
      <c r="U146" t="s">
        <v>1523</v>
      </c>
    </row>
    <row r="147" spans="1:21" x14ac:dyDescent="0.2">
      <c r="A147" t="s">
        <v>23</v>
      </c>
      <c r="B147" t="s">
        <v>542</v>
      </c>
      <c r="C147">
        <v>13695</v>
      </c>
      <c r="D147">
        <v>15104</v>
      </c>
      <c r="E147">
        <v>1410</v>
      </c>
      <c r="F147" t="s">
        <v>33</v>
      </c>
      <c r="T147" t="s">
        <v>1525</v>
      </c>
      <c r="U147" t="s">
        <v>1526</v>
      </c>
    </row>
    <row r="148" spans="1:21" x14ac:dyDescent="0.2">
      <c r="A148" t="s">
        <v>23</v>
      </c>
      <c r="B148" t="s">
        <v>542</v>
      </c>
      <c r="C148">
        <v>4652</v>
      </c>
      <c r="D148">
        <v>6046</v>
      </c>
      <c r="E148">
        <v>1395</v>
      </c>
      <c r="F148" t="s">
        <v>33</v>
      </c>
      <c r="T148" t="s">
        <v>1530</v>
      </c>
      <c r="U148" t="s">
        <v>1531</v>
      </c>
    </row>
    <row r="149" spans="1:21" x14ac:dyDescent="0.2">
      <c r="A149" t="s">
        <v>23</v>
      </c>
      <c r="B149" t="s">
        <v>542</v>
      </c>
      <c r="C149">
        <v>19938</v>
      </c>
      <c r="D149">
        <v>21278</v>
      </c>
      <c r="E149">
        <v>1341</v>
      </c>
      <c r="F149" t="s">
        <v>31</v>
      </c>
      <c r="T149" t="s">
        <v>1536</v>
      </c>
      <c r="U149" t="s">
        <v>1537</v>
      </c>
    </row>
    <row r="150" spans="1:21" x14ac:dyDescent="0.2">
      <c r="A150" t="s">
        <v>23</v>
      </c>
      <c r="B150" t="s">
        <v>542</v>
      </c>
      <c r="C150">
        <v>15590</v>
      </c>
      <c r="D150">
        <v>16915</v>
      </c>
      <c r="E150">
        <v>1326</v>
      </c>
      <c r="F150" t="s">
        <v>33</v>
      </c>
      <c r="T150" t="s">
        <v>1540</v>
      </c>
      <c r="U150" t="s">
        <v>1541</v>
      </c>
    </row>
    <row r="151" spans="1:21" x14ac:dyDescent="0.2">
      <c r="A151" t="s">
        <v>23</v>
      </c>
      <c r="B151" t="s">
        <v>542</v>
      </c>
      <c r="C151">
        <v>38568</v>
      </c>
      <c r="D151">
        <v>39415</v>
      </c>
      <c r="E151">
        <v>848</v>
      </c>
      <c r="F151" t="s">
        <v>33</v>
      </c>
      <c r="T151" t="s">
        <v>1548</v>
      </c>
    </row>
    <row r="152" spans="1:21" x14ac:dyDescent="0.2">
      <c r="A152" t="s">
        <v>23</v>
      </c>
      <c r="B152" t="s">
        <v>542</v>
      </c>
      <c r="C152">
        <v>41056</v>
      </c>
      <c r="D152">
        <v>41903</v>
      </c>
      <c r="E152">
        <v>848</v>
      </c>
      <c r="F152" t="s">
        <v>31</v>
      </c>
      <c r="T152" t="s">
        <v>1547</v>
      </c>
    </row>
    <row r="153" spans="1:21" x14ac:dyDescent="0.2">
      <c r="A153" t="s">
        <v>23</v>
      </c>
      <c r="B153" t="s">
        <v>542</v>
      </c>
      <c r="C153">
        <v>31402</v>
      </c>
      <c r="D153">
        <v>32598</v>
      </c>
      <c r="E153">
        <v>1197</v>
      </c>
      <c r="F153" t="s">
        <v>31</v>
      </c>
      <c r="T153" t="s">
        <v>1544</v>
      </c>
    </row>
    <row r="154" spans="1:21" x14ac:dyDescent="0.2">
      <c r="A154" t="s">
        <v>23</v>
      </c>
      <c r="B154" t="s">
        <v>542</v>
      </c>
      <c r="C154">
        <v>1920</v>
      </c>
      <c r="D154">
        <v>2966</v>
      </c>
      <c r="E154">
        <v>1047</v>
      </c>
      <c r="F154" t="s">
        <v>33</v>
      </c>
      <c r="T154" t="s">
        <v>1549</v>
      </c>
      <c r="U154" t="s">
        <v>1550</v>
      </c>
    </row>
    <row r="155" spans="1:21" x14ac:dyDescent="0.2">
      <c r="A155" t="s">
        <v>23</v>
      </c>
      <c r="B155" t="s">
        <v>542</v>
      </c>
      <c r="C155">
        <v>29006</v>
      </c>
      <c r="D155">
        <v>30040</v>
      </c>
      <c r="E155">
        <v>1035</v>
      </c>
      <c r="F155" t="s">
        <v>33</v>
      </c>
      <c r="T155" t="s">
        <v>1554</v>
      </c>
      <c r="U155" t="s">
        <v>1555</v>
      </c>
    </row>
    <row r="156" spans="1:21" x14ac:dyDescent="0.2">
      <c r="A156" t="s">
        <v>23</v>
      </c>
      <c r="B156" t="s">
        <v>542</v>
      </c>
      <c r="C156">
        <v>10998</v>
      </c>
      <c r="D156">
        <v>11867</v>
      </c>
      <c r="E156">
        <v>870</v>
      </c>
      <c r="F156" t="s">
        <v>31</v>
      </c>
      <c r="T156" t="s">
        <v>1560</v>
      </c>
      <c r="U156" t="s">
        <v>1561</v>
      </c>
    </row>
    <row r="157" spans="1:21" x14ac:dyDescent="0.2">
      <c r="A157" t="s">
        <v>23</v>
      </c>
      <c r="B157" t="s">
        <v>542</v>
      </c>
      <c r="C157">
        <v>18529</v>
      </c>
      <c r="D157">
        <v>19311</v>
      </c>
      <c r="E157">
        <v>783</v>
      </c>
      <c r="F157" t="s">
        <v>31</v>
      </c>
      <c r="T157" t="s">
        <v>1565</v>
      </c>
      <c r="U157" t="s">
        <v>1566</v>
      </c>
    </row>
    <row r="158" spans="1:21" x14ac:dyDescent="0.2">
      <c r="A158" t="s">
        <v>23</v>
      </c>
      <c r="B158" t="s">
        <v>542</v>
      </c>
      <c r="C158">
        <v>37299</v>
      </c>
      <c r="D158">
        <v>38048</v>
      </c>
      <c r="E158">
        <v>750</v>
      </c>
      <c r="F158" t="s">
        <v>33</v>
      </c>
      <c r="T158" t="s">
        <v>1570</v>
      </c>
      <c r="U158" t="s">
        <v>1571</v>
      </c>
    </row>
    <row r="159" spans="1:21" x14ac:dyDescent="0.2">
      <c r="A159" t="s">
        <v>23</v>
      </c>
      <c r="B159" t="s">
        <v>542</v>
      </c>
      <c r="C159">
        <v>17687</v>
      </c>
      <c r="D159">
        <v>18409</v>
      </c>
      <c r="E159">
        <v>723</v>
      </c>
      <c r="F159" t="s">
        <v>33</v>
      </c>
      <c r="T159" t="s">
        <v>1575</v>
      </c>
      <c r="U159" t="s">
        <v>1576</v>
      </c>
    </row>
    <row r="160" spans="1:21" x14ac:dyDescent="0.2">
      <c r="A160" t="s">
        <v>23</v>
      </c>
      <c r="B160" t="s">
        <v>542</v>
      </c>
      <c r="C160">
        <v>42203</v>
      </c>
      <c r="D160">
        <v>42913</v>
      </c>
      <c r="E160">
        <v>711</v>
      </c>
      <c r="F160" t="s">
        <v>33</v>
      </c>
      <c r="T160" t="s">
        <v>1582</v>
      </c>
      <c r="U160" t="s">
        <v>1583</v>
      </c>
    </row>
    <row r="161" spans="1:23" x14ac:dyDescent="0.2">
      <c r="A161" t="s">
        <v>23</v>
      </c>
      <c r="B161" t="s">
        <v>542</v>
      </c>
      <c r="C161">
        <v>2983</v>
      </c>
      <c r="D161">
        <v>3621</v>
      </c>
      <c r="E161">
        <v>639</v>
      </c>
      <c r="F161" t="s">
        <v>33</v>
      </c>
      <c r="T161" t="s">
        <v>1596</v>
      </c>
      <c r="U161" t="s">
        <v>1597</v>
      </c>
    </row>
    <row r="162" spans="1:23" x14ac:dyDescent="0.2">
      <c r="A162" t="s">
        <v>1691</v>
      </c>
      <c r="B162" t="s">
        <v>542</v>
      </c>
      <c r="C162" t="s">
        <v>1588</v>
      </c>
      <c r="D162">
        <v>28012</v>
      </c>
      <c r="E162" t="s">
        <v>1589</v>
      </c>
      <c r="F162" t="s">
        <v>33</v>
      </c>
      <c r="T162" t="s">
        <v>1591</v>
      </c>
      <c r="U162" t="s">
        <v>1592</v>
      </c>
      <c r="W162" t="s">
        <v>1593</v>
      </c>
    </row>
    <row r="163" spans="1:23" x14ac:dyDescent="0.2">
      <c r="A163" t="s">
        <v>23</v>
      </c>
      <c r="B163" t="s">
        <v>542</v>
      </c>
      <c r="C163">
        <v>10395</v>
      </c>
      <c r="D163">
        <v>10994</v>
      </c>
      <c r="E163">
        <v>600</v>
      </c>
      <c r="F163" t="s">
        <v>31</v>
      </c>
      <c r="T163" t="s">
        <v>1600</v>
      </c>
      <c r="U163" t="s">
        <v>1601</v>
      </c>
    </row>
    <row r="164" spans="1:23" x14ac:dyDescent="0.2">
      <c r="A164" t="s">
        <v>23</v>
      </c>
      <c r="B164" t="s">
        <v>542</v>
      </c>
      <c r="C164">
        <v>3836</v>
      </c>
      <c r="D164">
        <v>4372</v>
      </c>
      <c r="E164">
        <v>537</v>
      </c>
      <c r="F164" t="s">
        <v>33</v>
      </c>
      <c r="T164" t="s">
        <v>1611</v>
      </c>
      <c r="U164" t="s">
        <v>1612</v>
      </c>
    </row>
    <row r="165" spans="1:23" x14ac:dyDescent="0.2">
      <c r="A165" t="s">
        <v>23</v>
      </c>
      <c r="B165" t="s">
        <v>542</v>
      </c>
      <c r="C165">
        <v>24295</v>
      </c>
      <c r="D165">
        <v>24861</v>
      </c>
      <c r="E165">
        <v>567</v>
      </c>
      <c r="F165" t="s">
        <v>31</v>
      </c>
      <c r="T165" t="s">
        <v>1603</v>
      </c>
      <c r="U165" t="s">
        <v>1604</v>
      </c>
    </row>
    <row r="166" spans="1:23" x14ac:dyDescent="0.2">
      <c r="A166" t="s">
        <v>23</v>
      </c>
      <c r="B166" t="s">
        <v>542</v>
      </c>
      <c r="C166">
        <v>12618</v>
      </c>
      <c r="D166">
        <v>13181</v>
      </c>
      <c r="E166">
        <v>564</v>
      </c>
      <c r="F166" t="s">
        <v>33</v>
      </c>
      <c r="T166" t="s">
        <v>1606</v>
      </c>
      <c r="U166" t="s">
        <v>1607</v>
      </c>
    </row>
    <row r="167" spans="1:23" x14ac:dyDescent="0.2">
      <c r="A167" t="s">
        <v>23</v>
      </c>
      <c r="B167" t="s">
        <v>542</v>
      </c>
      <c r="C167">
        <v>21810</v>
      </c>
      <c r="D167">
        <v>22325</v>
      </c>
      <c r="E167">
        <v>516</v>
      </c>
      <c r="F167" t="s">
        <v>33</v>
      </c>
      <c r="T167" t="s">
        <v>1620</v>
      </c>
      <c r="U167" t="s">
        <v>1621</v>
      </c>
    </row>
    <row r="168" spans="1:23" x14ac:dyDescent="0.2">
      <c r="A168" t="s">
        <v>23</v>
      </c>
      <c r="B168" t="s">
        <v>542</v>
      </c>
      <c r="C168">
        <v>22461</v>
      </c>
      <c r="D168">
        <v>22985</v>
      </c>
      <c r="E168">
        <v>525</v>
      </c>
      <c r="F168" t="s">
        <v>31</v>
      </c>
      <c r="T168" t="s">
        <v>1616</v>
      </c>
      <c r="U168" t="s">
        <v>1617</v>
      </c>
    </row>
    <row r="169" spans="1:23" x14ac:dyDescent="0.2">
      <c r="A169" t="s">
        <v>23</v>
      </c>
      <c r="B169" t="s">
        <v>542</v>
      </c>
      <c r="C169">
        <v>30084</v>
      </c>
      <c r="D169">
        <v>30587</v>
      </c>
      <c r="E169">
        <v>504</v>
      </c>
      <c r="F169" t="s">
        <v>33</v>
      </c>
      <c r="T169" t="s">
        <v>1624</v>
      </c>
      <c r="U169" t="s">
        <v>1625</v>
      </c>
    </row>
    <row r="170" spans="1:23" x14ac:dyDescent="0.2">
      <c r="A170" t="s">
        <v>23</v>
      </c>
      <c r="B170" t="s">
        <v>542</v>
      </c>
      <c r="C170">
        <v>9948</v>
      </c>
      <c r="D170">
        <v>10373</v>
      </c>
      <c r="E170">
        <v>426</v>
      </c>
      <c r="F170" t="s">
        <v>31</v>
      </c>
      <c r="T170" t="s">
        <v>1629</v>
      </c>
      <c r="U170" t="s">
        <v>1630</v>
      </c>
    </row>
    <row r="171" spans="1:23" x14ac:dyDescent="0.2">
      <c r="A171" t="s">
        <v>23</v>
      </c>
      <c r="B171" t="s">
        <v>542</v>
      </c>
      <c r="C171">
        <v>23434</v>
      </c>
      <c r="D171">
        <v>23859</v>
      </c>
      <c r="E171">
        <v>426</v>
      </c>
      <c r="F171" t="s">
        <v>33</v>
      </c>
      <c r="T171" t="s">
        <v>1635</v>
      </c>
      <c r="U171" t="s">
        <v>1636</v>
      </c>
    </row>
    <row r="172" spans="1:23" x14ac:dyDescent="0.2">
      <c r="A172" t="s">
        <v>23</v>
      </c>
      <c r="B172" t="s">
        <v>542</v>
      </c>
      <c r="C172">
        <v>30954</v>
      </c>
      <c r="D172">
        <v>31376</v>
      </c>
      <c r="E172">
        <v>423</v>
      </c>
      <c r="F172" t="s">
        <v>31</v>
      </c>
      <c r="T172" t="s">
        <v>1633</v>
      </c>
    </row>
    <row r="173" spans="1:23" x14ac:dyDescent="0.2">
      <c r="A173" t="s">
        <v>23</v>
      </c>
      <c r="B173" t="s">
        <v>542</v>
      </c>
      <c r="C173">
        <v>9205</v>
      </c>
      <c r="D173">
        <v>9621</v>
      </c>
      <c r="E173">
        <v>417</v>
      </c>
      <c r="F173" t="s">
        <v>33</v>
      </c>
      <c r="T173" t="s">
        <v>1638</v>
      </c>
      <c r="U173" t="s">
        <v>1639</v>
      </c>
    </row>
    <row r="174" spans="1:23" x14ac:dyDescent="0.2">
      <c r="A174" t="s">
        <v>23</v>
      </c>
      <c r="B174" t="s">
        <v>542</v>
      </c>
      <c r="C174">
        <v>8821</v>
      </c>
      <c r="D174">
        <v>9195</v>
      </c>
      <c r="E174">
        <v>375</v>
      </c>
      <c r="F174" t="s">
        <v>33</v>
      </c>
      <c r="T174" t="s">
        <v>1641</v>
      </c>
      <c r="U174" t="s">
        <v>1642</v>
      </c>
    </row>
    <row r="175" spans="1:23" x14ac:dyDescent="0.2">
      <c r="A175" t="s">
        <v>23</v>
      </c>
      <c r="B175" t="s">
        <v>542</v>
      </c>
      <c r="C175">
        <v>6043</v>
      </c>
      <c r="D175">
        <v>6393</v>
      </c>
      <c r="E175">
        <v>351</v>
      </c>
      <c r="F175" t="s">
        <v>33</v>
      </c>
      <c r="T175" t="s">
        <v>1646</v>
      </c>
      <c r="U175" t="s">
        <v>1647</v>
      </c>
    </row>
    <row r="176" spans="1:23" x14ac:dyDescent="0.2">
      <c r="A176" t="s">
        <v>23</v>
      </c>
      <c r="B176" t="s">
        <v>542</v>
      </c>
      <c r="C176">
        <v>28120</v>
      </c>
      <c r="D176">
        <v>28461</v>
      </c>
      <c r="E176">
        <v>342</v>
      </c>
      <c r="F176" t="s">
        <v>33</v>
      </c>
      <c r="T176" t="s">
        <v>1650</v>
      </c>
      <c r="U176" t="s">
        <v>1651</v>
      </c>
    </row>
    <row r="177" spans="1:28" x14ac:dyDescent="0.2">
      <c r="A177" t="s">
        <v>23</v>
      </c>
      <c r="B177" t="s">
        <v>542</v>
      </c>
      <c r="C177">
        <v>42903</v>
      </c>
      <c r="D177">
        <v>43241</v>
      </c>
      <c r="E177">
        <v>339</v>
      </c>
      <c r="F177" t="s">
        <v>33</v>
      </c>
      <c r="T177" t="s">
        <v>1644</v>
      </c>
    </row>
    <row r="178" spans="1:28" x14ac:dyDescent="0.2">
      <c r="A178" t="s">
        <v>23</v>
      </c>
      <c r="B178" t="s">
        <v>542</v>
      </c>
      <c r="C178">
        <v>19356</v>
      </c>
      <c r="D178">
        <v>19691</v>
      </c>
      <c r="E178">
        <v>336</v>
      </c>
      <c r="F178" t="s">
        <v>31</v>
      </c>
      <c r="T178" t="s">
        <v>1655</v>
      </c>
      <c r="U178" t="s">
        <v>1656</v>
      </c>
    </row>
    <row r="179" spans="1:28" x14ac:dyDescent="0.2">
      <c r="A179" t="s">
        <v>23</v>
      </c>
      <c r="B179" t="s">
        <v>542</v>
      </c>
      <c r="C179">
        <v>38411</v>
      </c>
      <c r="D179">
        <v>38557</v>
      </c>
      <c r="E179">
        <v>147</v>
      </c>
      <c r="F179" t="s">
        <v>31</v>
      </c>
      <c r="T179" t="s">
        <v>1659</v>
      </c>
    </row>
    <row r="180" spans="1:28" x14ac:dyDescent="0.2">
      <c r="A180" t="s">
        <v>23</v>
      </c>
      <c r="B180" t="s">
        <v>542</v>
      </c>
      <c r="C180">
        <v>28521</v>
      </c>
      <c r="D180">
        <v>28823</v>
      </c>
      <c r="E180">
        <v>303</v>
      </c>
      <c r="F180" t="s">
        <v>33</v>
      </c>
      <c r="T180" t="s">
        <v>1661</v>
      </c>
      <c r="U180" t="s">
        <v>1662</v>
      </c>
    </row>
    <row r="181" spans="1:28" x14ac:dyDescent="0.2">
      <c r="A181" t="s">
        <v>23</v>
      </c>
      <c r="B181" t="s">
        <v>542</v>
      </c>
      <c r="C181">
        <v>36679</v>
      </c>
      <c r="D181">
        <v>36978</v>
      </c>
      <c r="E181">
        <v>300</v>
      </c>
      <c r="F181" t="s">
        <v>33</v>
      </c>
      <c r="T181" t="s">
        <v>1664</v>
      </c>
    </row>
    <row r="182" spans="1:28" x14ac:dyDescent="0.2">
      <c r="A182" t="s">
        <v>23</v>
      </c>
      <c r="B182" t="s">
        <v>542</v>
      </c>
      <c r="C182">
        <v>4365</v>
      </c>
      <c r="D182">
        <v>4655</v>
      </c>
      <c r="E182">
        <v>291</v>
      </c>
      <c r="F182" t="s">
        <v>33</v>
      </c>
      <c r="T182" t="s">
        <v>1667</v>
      </c>
      <c r="U182" t="s">
        <v>1668</v>
      </c>
    </row>
    <row r="183" spans="1:28" x14ac:dyDescent="0.2">
      <c r="A183" t="s">
        <v>23</v>
      </c>
      <c r="B183" t="s">
        <v>542</v>
      </c>
      <c r="C183">
        <v>6377</v>
      </c>
      <c r="D183">
        <v>6601</v>
      </c>
      <c r="E183">
        <v>225</v>
      </c>
      <c r="F183" t="s">
        <v>33</v>
      </c>
      <c r="T183" t="s">
        <v>1676</v>
      </c>
      <c r="U183" t="s">
        <v>1677</v>
      </c>
    </row>
    <row r="184" spans="1:28" x14ac:dyDescent="0.2">
      <c r="A184" t="s">
        <v>23</v>
      </c>
      <c r="B184" t="s">
        <v>542</v>
      </c>
      <c r="C184">
        <v>9713</v>
      </c>
      <c r="D184">
        <v>9940</v>
      </c>
      <c r="E184">
        <v>228</v>
      </c>
      <c r="F184" t="s">
        <v>31</v>
      </c>
      <c r="T184" t="s">
        <v>1672</v>
      </c>
      <c r="U184" t="s">
        <v>1673</v>
      </c>
    </row>
    <row r="185" spans="1:28" x14ac:dyDescent="0.2">
      <c r="A185" t="s">
        <v>23</v>
      </c>
      <c r="B185" t="s">
        <v>542</v>
      </c>
      <c r="C185">
        <v>23856</v>
      </c>
      <c r="D185">
        <v>24077</v>
      </c>
      <c r="E185">
        <v>222</v>
      </c>
      <c r="F185" t="s">
        <v>33</v>
      </c>
      <c r="T185" t="s">
        <v>1679</v>
      </c>
      <c r="U185" t="s">
        <v>1680</v>
      </c>
    </row>
    <row r="186" spans="1:28" x14ac:dyDescent="0.2">
      <c r="A186" t="s">
        <v>23</v>
      </c>
      <c r="B186" t="s">
        <v>542</v>
      </c>
      <c r="C186" t="s">
        <v>1683</v>
      </c>
      <c r="D186" t="s">
        <v>1684</v>
      </c>
      <c r="E186" t="s">
        <v>1685</v>
      </c>
      <c r="F186" t="s">
        <v>33</v>
      </c>
      <c r="T186" t="s">
        <v>1686</v>
      </c>
    </row>
    <row r="187" spans="1:28" x14ac:dyDescent="0.2">
      <c r="A187" t="s">
        <v>23</v>
      </c>
      <c r="B187" t="s">
        <v>542</v>
      </c>
      <c r="C187">
        <v>3660</v>
      </c>
      <c r="D187">
        <v>3839</v>
      </c>
      <c r="E187">
        <v>180</v>
      </c>
      <c r="F187" t="s">
        <v>33</v>
      </c>
      <c r="T187" t="s">
        <v>1688</v>
      </c>
      <c r="U187" t="s">
        <v>1689</v>
      </c>
    </row>
    <row r="188" spans="1:28" x14ac:dyDescent="0.2">
      <c r="A188" t="s">
        <v>488</v>
      </c>
      <c r="B188" t="s">
        <v>542</v>
      </c>
      <c r="C188">
        <v>2</v>
      </c>
      <c r="D188">
        <v>2</v>
      </c>
      <c r="E188">
        <v>1</v>
      </c>
      <c r="F188" t="s">
        <v>481</v>
      </c>
      <c r="H188" t="s">
        <v>1262</v>
      </c>
      <c r="I188" t="s">
        <v>1499</v>
      </c>
      <c r="J188">
        <v>1913</v>
      </c>
      <c r="K188" s="1">
        <v>0.20799999999999999</v>
      </c>
      <c r="L188" t="s">
        <v>509</v>
      </c>
      <c r="M188" t="s">
        <v>1263</v>
      </c>
      <c r="N188">
        <v>106</v>
      </c>
      <c r="O188" t="s">
        <v>502</v>
      </c>
      <c r="P188" t="s">
        <v>486</v>
      </c>
      <c r="Q188" s="3">
        <v>3.1000000000000001E-40</v>
      </c>
      <c r="R188">
        <v>2</v>
      </c>
      <c r="T188" t="s">
        <v>1501</v>
      </c>
      <c r="X188" t="s">
        <v>1504</v>
      </c>
      <c r="Y188" s="1">
        <v>0.189</v>
      </c>
      <c r="Z188" t="s">
        <v>504</v>
      </c>
      <c r="AA188" t="s">
        <v>488</v>
      </c>
      <c r="AB188" t="s">
        <v>1505</v>
      </c>
    </row>
    <row r="189" spans="1:28" x14ac:dyDescent="0.2">
      <c r="A189" t="s">
        <v>1218</v>
      </c>
      <c r="B189" t="s">
        <v>542</v>
      </c>
      <c r="C189">
        <v>5</v>
      </c>
      <c r="D189">
        <v>4</v>
      </c>
      <c r="E189">
        <v>0</v>
      </c>
      <c r="F189" t="s">
        <v>481</v>
      </c>
      <c r="H189" t="s">
        <v>1694</v>
      </c>
      <c r="I189" t="s">
        <v>1499</v>
      </c>
      <c r="J189">
        <v>1911</v>
      </c>
      <c r="K189" s="1">
        <v>0.20300000000000001</v>
      </c>
      <c r="L189" t="e">
        <f>+ATC</f>
        <v>#NAME?</v>
      </c>
      <c r="M189" t="s">
        <v>1695</v>
      </c>
      <c r="N189">
        <v>138</v>
      </c>
      <c r="O189" t="s">
        <v>498</v>
      </c>
      <c r="P189" t="s">
        <v>498</v>
      </c>
      <c r="Q189" s="3">
        <v>7.8999999999999998E-53</v>
      </c>
      <c r="R189">
        <v>3</v>
      </c>
      <c r="T189" t="s">
        <v>1501</v>
      </c>
      <c r="X189" t="s">
        <v>1504</v>
      </c>
      <c r="AA189" t="s">
        <v>1218</v>
      </c>
      <c r="AB189" t="s">
        <v>1505</v>
      </c>
    </row>
    <row r="190" spans="1:28" x14ac:dyDescent="0.2">
      <c r="A190" t="s">
        <v>504</v>
      </c>
      <c r="B190" t="s">
        <v>542</v>
      </c>
      <c r="C190">
        <v>44340</v>
      </c>
      <c r="D190">
        <v>44340</v>
      </c>
      <c r="E190">
        <v>1</v>
      </c>
      <c r="F190" t="s">
        <v>481</v>
      </c>
      <c r="H190" t="s">
        <v>1696</v>
      </c>
      <c r="I190" t="s">
        <v>1499</v>
      </c>
      <c r="J190">
        <v>1918</v>
      </c>
      <c r="K190" s="1">
        <v>0.23799999999999999</v>
      </c>
      <c r="L190" t="s">
        <v>525</v>
      </c>
      <c r="M190" t="s">
        <v>1697</v>
      </c>
      <c r="N190">
        <v>164</v>
      </c>
      <c r="O190" t="s">
        <v>485</v>
      </c>
      <c r="P190" t="s">
        <v>486</v>
      </c>
      <c r="Q190" s="3">
        <v>2.9000000000000003E-48</v>
      </c>
      <c r="R190">
        <v>1</v>
      </c>
      <c r="T190" t="s">
        <v>1501</v>
      </c>
      <c r="X190" t="s">
        <v>1504</v>
      </c>
      <c r="Y190" s="1">
        <v>0.42099999999999999</v>
      </c>
      <c r="Z190" t="s">
        <v>480</v>
      </c>
      <c r="AA190" t="s">
        <v>504</v>
      </c>
      <c r="AB190" t="s">
        <v>1505</v>
      </c>
    </row>
    <row r="191" spans="1:28" x14ac:dyDescent="0.2">
      <c r="A191" t="s">
        <v>1499</v>
      </c>
      <c r="B191" t="s">
        <v>571</v>
      </c>
      <c r="C191">
        <v>1</v>
      </c>
      <c r="D191">
        <v>44343</v>
      </c>
      <c r="E191">
        <v>2970</v>
      </c>
      <c r="F191" t="s">
        <v>33</v>
      </c>
      <c r="G191" t="s">
        <v>1500</v>
      </c>
      <c r="T191" t="s">
        <v>1501</v>
      </c>
      <c r="U191" t="s">
        <v>1502</v>
      </c>
      <c r="V191" t="s">
        <v>1503</v>
      </c>
      <c r="X191" t="s">
        <v>1504</v>
      </c>
      <c r="AB191" t="s">
        <v>1505</v>
      </c>
    </row>
    <row r="192" spans="1:28" x14ac:dyDescent="0.2">
      <c r="A192" t="s">
        <v>1506</v>
      </c>
      <c r="B192" t="s">
        <v>571</v>
      </c>
      <c r="C192">
        <v>32698</v>
      </c>
      <c r="D192">
        <v>36411</v>
      </c>
      <c r="E192">
        <v>3714</v>
      </c>
      <c r="F192" t="s">
        <v>31</v>
      </c>
      <c r="G192" t="s">
        <v>1507</v>
      </c>
      <c r="T192" t="s">
        <v>1508</v>
      </c>
      <c r="U192" t="s">
        <v>1509</v>
      </c>
      <c r="X192" t="s">
        <v>1510</v>
      </c>
      <c r="AB192" t="s">
        <v>1511</v>
      </c>
    </row>
    <row r="193" spans="1:28" x14ac:dyDescent="0.2">
      <c r="A193" t="s">
        <v>1512</v>
      </c>
      <c r="B193" t="s">
        <v>571</v>
      </c>
      <c r="C193">
        <v>25147</v>
      </c>
      <c r="D193">
        <v>27345</v>
      </c>
      <c r="E193">
        <v>2199</v>
      </c>
      <c r="F193" t="s">
        <v>31</v>
      </c>
      <c r="T193" t="s">
        <v>1513</v>
      </c>
      <c r="U193" t="s">
        <v>1514</v>
      </c>
      <c r="X193" t="s">
        <v>1515</v>
      </c>
      <c r="AB193" t="s">
        <v>1516</v>
      </c>
    </row>
    <row r="194" spans="1:28" x14ac:dyDescent="0.2">
      <c r="A194" t="s">
        <v>1517</v>
      </c>
      <c r="B194" t="s">
        <v>571</v>
      </c>
      <c r="C194">
        <v>6652</v>
      </c>
      <c r="D194">
        <v>8619</v>
      </c>
      <c r="E194">
        <v>1968</v>
      </c>
      <c r="F194" t="s">
        <v>33</v>
      </c>
      <c r="G194" t="s">
        <v>1518</v>
      </c>
      <c r="T194" t="s">
        <v>1519</v>
      </c>
      <c r="U194" t="s">
        <v>1520</v>
      </c>
      <c r="X194" t="s">
        <v>1521</v>
      </c>
    </row>
    <row r="195" spans="1:28" x14ac:dyDescent="0.2">
      <c r="A195" t="s">
        <v>67</v>
      </c>
      <c r="B195" t="s">
        <v>571</v>
      </c>
      <c r="C195">
        <v>39500</v>
      </c>
      <c r="D195">
        <v>40969</v>
      </c>
      <c r="E195">
        <v>1470</v>
      </c>
      <c r="F195" t="s">
        <v>31</v>
      </c>
      <c r="T195" t="s">
        <v>1522</v>
      </c>
      <c r="U195" t="s">
        <v>1523</v>
      </c>
      <c r="X195" t="s">
        <v>70</v>
      </c>
      <c r="AB195" t="s">
        <v>1524</v>
      </c>
    </row>
    <row r="196" spans="1:28" x14ac:dyDescent="0.2">
      <c r="A196" t="s">
        <v>67</v>
      </c>
      <c r="B196" t="s">
        <v>571</v>
      </c>
      <c r="C196">
        <v>13695</v>
      </c>
      <c r="D196">
        <v>15104</v>
      </c>
      <c r="E196">
        <v>1410</v>
      </c>
      <c r="F196" t="s">
        <v>33</v>
      </c>
      <c r="T196" t="s">
        <v>1525</v>
      </c>
      <c r="U196" t="s">
        <v>1526</v>
      </c>
      <c r="X196" t="s">
        <v>70</v>
      </c>
      <c r="AB196" t="s">
        <v>1527</v>
      </c>
    </row>
    <row r="197" spans="1:28" x14ac:dyDescent="0.2">
      <c r="A197" t="s">
        <v>1528</v>
      </c>
      <c r="B197" t="s">
        <v>571</v>
      </c>
      <c r="C197">
        <v>4652</v>
      </c>
      <c r="D197">
        <v>6046</v>
      </c>
      <c r="E197">
        <v>1395</v>
      </c>
      <c r="F197" t="s">
        <v>33</v>
      </c>
      <c r="G197" t="s">
        <v>261</v>
      </c>
      <c r="S197" t="s">
        <v>1529</v>
      </c>
      <c r="T197" t="s">
        <v>1530</v>
      </c>
      <c r="U197" t="s">
        <v>1531</v>
      </c>
      <c r="V197" t="s">
        <v>1532</v>
      </c>
      <c r="X197" t="s">
        <v>1533</v>
      </c>
      <c r="AB197" t="s">
        <v>1534</v>
      </c>
    </row>
    <row r="198" spans="1:28" x14ac:dyDescent="0.2">
      <c r="A198" t="s">
        <v>1535</v>
      </c>
      <c r="B198" t="s">
        <v>571</v>
      </c>
      <c r="C198">
        <v>19938</v>
      </c>
      <c r="D198">
        <v>21278</v>
      </c>
      <c r="E198">
        <v>1341</v>
      </c>
      <c r="F198" t="s">
        <v>31</v>
      </c>
      <c r="T198" t="s">
        <v>1536</v>
      </c>
      <c r="U198" t="s">
        <v>1537</v>
      </c>
      <c r="X198" t="s">
        <v>1538</v>
      </c>
      <c r="AB198" t="s">
        <v>1539</v>
      </c>
    </row>
    <row r="199" spans="1:28" x14ac:dyDescent="0.2">
      <c r="A199" t="s">
        <v>67</v>
      </c>
      <c r="B199" t="s">
        <v>571</v>
      </c>
      <c r="C199">
        <v>15590</v>
      </c>
      <c r="D199">
        <v>16915</v>
      </c>
      <c r="E199">
        <v>1326</v>
      </c>
      <c r="F199" t="s">
        <v>33</v>
      </c>
      <c r="T199" t="s">
        <v>1540</v>
      </c>
      <c r="U199" t="s">
        <v>1541</v>
      </c>
      <c r="X199" t="s">
        <v>70</v>
      </c>
      <c r="AB199" t="s">
        <v>1542</v>
      </c>
    </row>
    <row r="200" spans="1:28" x14ac:dyDescent="0.2">
      <c r="A200" t="s">
        <v>302</v>
      </c>
      <c r="B200" t="s">
        <v>571</v>
      </c>
      <c r="C200">
        <v>31402</v>
      </c>
      <c r="D200">
        <v>32598</v>
      </c>
      <c r="E200">
        <v>1197</v>
      </c>
      <c r="F200" t="s">
        <v>31</v>
      </c>
      <c r="G200" t="s">
        <v>1543</v>
      </c>
      <c r="T200" t="s">
        <v>1544</v>
      </c>
      <c r="V200" t="s">
        <v>1545</v>
      </c>
      <c r="X200" t="s">
        <v>306</v>
      </c>
      <c r="AB200" t="s">
        <v>1546</v>
      </c>
    </row>
    <row r="201" spans="1:28" x14ac:dyDescent="0.2">
      <c r="A201" t="s">
        <v>103</v>
      </c>
      <c r="B201" t="s">
        <v>571</v>
      </c>
      <c r="C201">
        <v>38568</v>
      </c>
      <c r="D201">
        <v>39415</v>
      </c>
      <c r="E201">
        <v>848</v>
      </c>
      <c r="F201" t="s">
        <v>33</v>
      </c>
      <c r="G201" t="s">
        <v>104</v>
      </c>
      <c r="T201" t="s">
        <v>1548</v>
      </c>
      <c r="X201" t="s">
        <v>106</v>
      </c>
    </row>
    <row r="202" spans="1:28" x14ac:dyDescent="0.2">
      <c r="A202" t="s">
        <v>103</v>
      </c>
      <c r="B202" t="s">
        <v>571</v>
      </c>
      <c r="C202">
        <v>41056</v>
      </c>
      <c r="D202">
        <v>41903</v>
      </c>
      <c r="E202">
        <v>848</v>
      </c>
      <c r="F202" t="s">
        <v>31</v>
      </c>
      <c r="G202" t="s">
        <v>104</v>
      </c>
      <c r="T202" t="s">
        <v>1547</v>
      </c>
      <c r="X202" t="s">
        <v>106</v>
      </c>
    </row>
    <row r="203" spans="1:28" x14ac:dyDescent="0.2">
      <c r="A203" t="s">
        <v>1552</v>
      </c>
      <c r="B203" t="s">
        <v>571</v>
      </c>
      <c r="C203">
        <v>29006</v>
      </c>
      <c r="D203">
        <v>30040</v>
      </c>
      <c r="E203">
        <v>1035</v>
      </c>
      <c r="F203" t="s">
        <v>33</v>
      </c>
      <c r="G203" t="s">
        <v>1553</v>
      </c>
      <c r="T203" t="s">
        <v>1554</v>
      </c>
      <c r="U203" t="s">
        <v>1555</v>
      </c>
      <c r="V203" t="s">
        <v>1556</v>
      </c>
      <c r="X203" t="s">
        <v>1557</v>
      </c>
      <c r="AB203" t="s">
        <v>1558</v>
      </c>
    </row>
    <row r="204" spans="1:28" x14ac:dyDescent="0.2">
      <c r="A204" t="s">
        <v>82</v>
      </c>
      <c r="B204" t="s">
        <v>571</v>
      </c>
      <c r="C204">
        <v>1920</v>
      </c>
      <c r="D204">
        <v>2966</v>
      </c>
      <c r="E204">
        <v>1047</v>
      </c>
      <c r="F204" t="s">
        <v>33</v>
      </c>
      <c r="T204" t="s">
        <v>1549</v>
      </c>
      <c r="U204" t="s">
        <v>1550</v>
      </c>
      <c r="X204" t="s">
        <v>85</v>
      </c>
      <c r="AB204" t="s">
        <v>1551</v>
      </c>
    </row>
    <row r="205" spans="1:28" x14ac:dyDescent="0.2">
      <c r="A205" t="s">
        <v>1559</v>
      </c>
      <c r="B205" t="s">
        <v>571</v>
      </c>
      <c r="C205">
        <v>10998</v>
      </c>
      <c r="D205">
        <v>11867</v>
      </c>
      <c r="E205">
        <v>870</v>
      </c>
      <c r="F205" t="s">
        <v>31</v>
      </c>
      <c r="T205" t="s">
        <v>1560</v>
      </c>
      <c r="U205" t="s">
        <v>1561</v>
      </c>
      <c r="X205" t="s">
        <v>1562</v>
      </c>
      <c r="AB205" t="s">
        <v>1563</v>
      </c>
    </row>
    <row r="206" spans="1:28" x14ac:dyDescent="0.2">
      <c r="A206" t="s">
        <v>1564</v>
      </c>
      <c r="B206" t="s">
        <v>571</v>
      </c>
      <c r="C206">
        <v>18529</v>
      </c>
      <c r="D206">
        <v>19311</v>
      </c>
      <c r="E206">
        <v>783</v>
      </c>
      <c r="F206" t="s">
        <v>31</v>
      </c>
      <c r="G206" t="s">
        <v>1518</v>
      </c>
      <c r="T206" t="s">
        <v>1565</v>
      </c>
      <c r="U206" t="s">
        <v>1566</v>
      </c>
      <c r="V206" t="s">
        <v>1567</v>
      </c>
      <c r="X206" t="s">
        <v>1568</v>
      </c>
      <c r="AB206" t="s">
        <v>1569</v>
      </c>
    </row>
    <row r="207" spans="1:28" x14ac:dyDescent="0.2">
      <c r="A207" t="s">
        <v>219</v>
      </c>
      <c r="B207" t="s">
        <v>571</v>
      </c>
      <c r="C207">
        <v>37299</v>
      </c>
      <c r="D207">
        <v>38048</v>
      </c>
      <c r="E207">
        <v>750</v>
      </c>
      <c r="F207" t="s">
        <v>33</v>
      </c>
      <c r="T207" t="s">
        <v>1570</v>
      </c>
      <c r="U207" t="s">
        <v>1571</v>
      </c>
      <c r="X207" t="s">
        <v>222</v>
      </c>
      <c r="AB207" t="s">
        <v>1572</v>
      </c>
    </row>
    <row r="208" spans="1:28" x14ac:dyDescent="0.2">
      <c r="A208" t="s">
        <v>1573</v>
      </c>
      <c r="B208" t="s">
        <v>571</v>
      </c>
      <c r="C208">
        <v>17687</v>
      </c>
      <c r="D208">
        <v>18409</v>
      </c>
      <c r="E208">
        <v>723</v>
      </c>
      <c r="F208" t="s">
        <v>33</v>
      </c>
      <c r="G208" t="s">
        <v>1574</v>
      </c>
      <c r="S208" t="s">
        <v>1016</v>
      </c>
      <c r="T208" t="s">
        <v>1575</v>
      </c>
      <c r="U208" t="s">
        <v>1576</v>
      </c>
      <c r="X208" t="s">
        <v>1577</v>
      </c>
      <c r="AB208" t="s">
        <v>1578</v>
      </c>
    </row>
    <row r="209" spans="1:28" x14ac:dyDescent="0.2">
      <c r="A209" t="s">
        <v>1579</v>
      </c>
      <c r="B209" t="s">
        <v>571</v>
      </c>
      <c r="C209">
        <v>42203</v>
      </c>
      <c r="D209">
        <v>42913</v>
      </c>
      <c r="E209">
        <v>711</v>
      </c>
      <c r="F209" t="s">
        <v>33</v>
      </c>
      <c r="G209" t="s">
        <v>1580</v>
      </c>
      <c r="S209" t="s">
        <v>1581</v>
      </c>
      <c r="T209" t="s">
        <v>1582</v>
      </c>
      <c r="U209" t="s">
        <v>1583</v>
      </c>
      <c r="V209" t="s">
        <v>1584</v>
      </c>
      <c r="X209" t="s">
        <v>1585</v>
      </c>
      <c r="AB209" t="s">
        <v>1586</v>
      </c>
    </row>
    <row r="210" spans="1:28" x14ac:dyDescent="0.2">
      <c r="A210" t="s">
        <v>1595</v>
      </c>
      <c r="B210" t="s">
        <v>571</v>
      </c>
      <c r="C210">
        <v>2983</v>
      </c>
      <c r="D210">
        <v>3621</v>
      </c>
      <c r="E210">
        <v>639</v>
      </c>
      <c r="F210" t="s">
        <v>33</v>
      </c>
      <c r="T210" t="s">
        <v>1596</v>
      </c>
      <c r="U210" t="s">
        <v>1597</v>
      </c>
      <c r="X210" t="s">
        <v>1598</v>
      </c>
      <c r="AB210" t="s">
        <v>1599</v>
      </c>
    </row>
    <row r="211" spans="1:28" x14ac:dyDescent="0.2">
      <c r="A211" t="s">
        <v>1587</v>
      </c>
      <c r="B211" t="s">
        <v>571</v>
      </c>
      <c r="C211" t="s">
        <v>1588</v>
      </c>
      <c r="D211">
        <v>28012</v>
      </c>
      <c r="E211" t="s">
        <v>1589</v>
      </c>
      <c r="F211" t="s">
        <v>33</v>
      </c>
      <c r="G211" t="s">
        <v>1590</v>
      </c>
      <c r="T211" t="s">
        <v>1591</v>
      </c>
      <c r="U211" t="s">
        <v>1592</v>
      </c>
      <c r="W211" t="s">
        <v>1593</v>
      </c>
      <c r="X211" t="s">
        <v>1594</v>
      </c>
    </row>
    <row r="212" spans="1:28" x14ac:dyDescent="0.2">
      <c r="A212" t="s">
        <v>862</v>
      </c>
      <c r="B212" t="s">
        <v>571</v>
      </c>
      <c r="C212">
        <v>10395</v>
      </c>
      <c r="D212">
        <v>10994</v>
      </c>
      <c r="E212">
        <v>600</v>
      </c>
      <c r="F212" t="s">
        <v>31</v>
      </c>
      <c r="G212" t="s">
        <v>863</v>
      </c>
      <c r="T212" t="s">
        <v>1600</v>
      </c>
      <c r="U212" t="s">
        <v>1601</v>
      </c>
      <c r="X212" t="s">
        <v>866</v>
      </c>
      <c r="AB212" t="s">
        <v>1602</v>
      </c>
    </row>
    <row r="213" spans="1:28" x14ac:dyDescent="0.2">
      <c r="A213" t="s">
        <v>239</v>
      </c>
      <c r="B213" t="s">
        <v>571</v>
      </c>
      <c r="C213">
        <v>24295</v>
      </c>
      <c r="D213">
        <v>24861</v>
      </c>
      <c r="E213">
        <v>567</v>
      </c>
      <c r="F213" t="s">
        <v>31</v>
      </c>
      <c r="G213" t="s">
        <v>240</v>
      </c>
      <c r="S213" t="s">
        <v>241</v>
      </c>
      <c r="T213" t="s">
        <v>1603</v>
      </c>
      <c r="U213" t="s">
        <v>1604</v>
      </c>
      <c r="X213" t="s">
        <v>244</v>
      </c>
      <c r="AB213" t="s">
        <v>1605</v>
      </c>
    </row>
    <row r="214" spans="1:28" x14ac:dyDescent="0.2">
      <c r="A214" t="s">
        <v>67</v>
      </c>
      <c r="B214" t="s">
        <v>571</v>
      </c>
      <c r="C214">
        <v>12618</v>
      </c>
      <c r="D214">
        <v>13181</v>
      </c>
      <c r="E214">
        <v>564</v>
      </c>
      <c r="F214" t="s">
        <v>33</v>
      </c>
      <c r="T214" t="s">
        <v>1606</v>
      </c>
      <c r="U214" t="s">
        <v>1607</v>
      </c>
      <c r="X214" t="s">
        <v>70</v>
      </c>
      <c r="AB214" t="s">
        <v>1608</v>
      </c>
    </row>
    <row r="215" spans="1:28" x14ac:dyDescent="0.2">
      <c r="A215" t="s">
        <v>1609</v>
      </c>
      <c r="B215" t="s">
        <v>571</v>
      </c>
      <c r="C215">
        <v>3836</v>
      </c>
      <c r="D215">
        <v>4372</v>
      </c>
      <c r="E215">
        <v>537</v>
      </c>
      <c r="F215" t="s">
        <v>33</v>
      </c>
      <c r="G215" t="s">
        <v>1610</v>
      </c>
      <c r="T215" t="s">
        <v>1611</v>
      </c>
      <c r="U215" t="s">
        <v>1612</v>
      </c>
      <c r="X215" t="s">
        <v>1613</v>
      </c>
      <c r="AB215" t="s">
        <v>1614</v>
      </c>
    </row>
    <row r="216" spans="1:28" x14ac:dyDescent="0.2">
      <c r="A216" t="s">
        <v>1615</v>
      </c>
      <c r="B216" t="s">
        <v>571</v>
      </c>
      <c r="C216">
        <v>22461</v>
      </c>
      <c r="D216">
        <v>22985</v>
      </c>
      <c r="E216">
        <v>525</v>
      </c>
      <c r="F216" t="s">
        <v>31</v>
      </c>
      <c r="G216" t="s">
        <v>1015</v>
      </c>
      <c r="T216" t="s">
        <v>1616</v>
      </c>
      <c r="U216" t="s">
        <v>1617</v>
      </c>
      <c r="X216" t="s">
        <v>1618</v>
      </c>
      <c r="AB216" t="s">
        <v>1619</v>
      </c>
    </row>
    <row r="217" spans="1:28" x14ac:dyDescent="0.2">
      <c r="A217" t="s">
        <v>67</v>
      </c>
      <c r="B217" t="s">
        <v>571</v>
      </c>
      <c r="C217">
        <v>21810</v>
      </c>
      <c r="D217">
        <v>22325</v>
      </c>
      <c r="E217">
        <v>516</v>
      </c>
      <c r="F217" t="s">
        <v>33</v>
      </c>
      <c r="T217" t="s">
        <v>1620</v>
      </c>
      <c r="U217" t="s">
        <v>1621</v>
      </c>
      <c r="X217" t="s">
        <v>70</v>
      </c>
      <c r="AB217" t="s">
        <v>1622</v>
      </c>
    </row>
    <row r="218" spans="1:28" x14ac:dyDescent="0.2">
      <c r="A218" t="s">
        <v>1623</v>
      </c>
      <c r="B218" t="s">
        <v>571</v>
      </c>
      <c r="C218">
        <v>30084</v>
      </c>
      <c r="D218">
        <v>30587</v>
      </c>
      <c r="E218">
        <v>504</v>
      </c>
      <c r="F218" t="s">
        <v>33</v>
      </c>
      <c r="T218" t="s">
        <v>1624</v>
      </c>
      <c r="U218" t="s">
        <v>1625</v>
      </c>
      <c r="X218" t="s">
        <v>1626</v>
      </c>
      <c r="AB218" t="s">
        <v>1627</v>
      </c>
    </row>
    <row r="219" spans="1:28" x14ac:dyDescent="0.2">
      <c r="A219" t="s">
        <v>1628</v>
      </c>
      <c r="B219" t="s">
        <v>571</v>
      </c>
      <c r="C219">
        <v>9948</v>
      </c>
      <c r="D219">
        <v>10373</v>
      </c>
      <c r="E219">
        <v>426</v>
      </c>
      <c r="F219" t="s">
        <v>31</v>
      </c>
      <c r="T219" t="s">
        <v>1629</v>
      </c>
      <c r="U219" t="s">
        <v>1630</v>
      </c>
      <c r="X219" t="s">
        <v>1631</v>
      </c>
      <c r="AB219" t="s">
        <v>1632</v>
      </c>
    </row>
    <row r="220" spans="1:28" x14ac:dyDescent="0.2">
      <c r="A220" t="s">
        <v>308</v>
      </c>
      <c r="B220" t="s">
        <v>571</v>
      </c>
      <c r="C220">
        <v>23434</v>
      </c>
      <c r="D220">
        <v>23859</v>
      </c>
      <c r="E220">
        <v>426</v>
      </c>
      <c r="F220" t="s">
        <v>33</v>
      </c>
      <c r="G220" t="s">
        <v>309</v>
      </c>
      <c r="T220" t="s">
        <v>1635</v>
      </c>
      <c r="U220" t="s">
        <v>1636</v>
      </c>
      <c r="X220" t="s">
        <v>311</v>
      </c>
      <c r="AB220" t="s">
        <v>1637</v>
      </c>
    </row>
    <row r="221" spans="1:28" x14ac:dyDescent="0.2">
      <c r="A221" t="s">
        <v>302</v>
      </c>
      <c r="B221" t="s">
        <v>571</v>
      </c>
      <c r="C221">
        <v>30954</v>
      </c>
      <c r="D221">
        <v>31376</v>
      </c>
      <c r="E221">
        <v>423</v>
      </c>
      <c r="F221" t="s">
        <v>31</v>
      </c>
      <c r="G221" t="s">
        <v>303</v>
      </c>
      <c r="T221" t="s">
        <v>1633</v>
      </c>
      <c r="X221" t="s">
        <v>306</v>
      </c>
      <c r="AB221" t="s">
        <v>1634</v>
      </c>
    </row>
    <row r="222" spans="1:28" x14ac:dyDescent="0.2">
      <c r="A222" t="s">
        <v>67</v>
      </c>
      <c r="B222" t="s">
        <v>571</v>
      </c>
      <c r="C222">
        <v>9205</v>
      </c>
      <c r="D222">
        <v>9621</v>
      </c>
      <c r="E222">
        <v>417</v>
      </c>
      <c r="F222" t="s">
        <v>33</v>
      </c>
      <c r="T222" t="s">
        <v>1638</v>
      </c>
      <c r="U222" t="s">
        <v>1639</v>
      </c>
      <c r="X222" t="s">
        <v>70</v>
      </c>
      <c r="AB222" t="s">
        <v>1640</v>
      </c>
    </row>
    <row r="223" spans="1:28" x14ac:dyDescent="0.2">
      <c r="A223" t="s">
        <v>357</v>
      </c>
      <c r="B223" t="s">
        <v>571</v>
      </c>
      <c r="C223">
        <v>8821</v>
      </c>
      <c r="D223">
        <v>9195</v>
      </c>
      <c r="E223">
        <v>375</v>
      </c>
      <c r="F223" t="s">
        <v>33</v>
      </c>
      <c r="T223" t="s">
        <v>1641</v>
      </c>
      <c r="U223" t="s">
        <v>1642</v>
      </c>
      <c r="X223" t="s">
        <v>360</v>
      </c>
      <c r="AB223" t="s">
        <v>1643</v>
      </c>
    </row>
    <row r="224" spans="1:28" x14ac:dyDescent="0.2">
      <c r="A224" t="s">
        <v>357</v>
      </c>
      <c r="B224" t="s">
        <v>571</v>
      </c>
      <c r="C224">
        <v>6043</v>
      </c>
      <c r="D224">
        <v>6393</v>
      </c>
      <c r="E224">
        <v>351</v>
      </c>
      <c r="F224" t="s">
        <v>33</v>
      </c>
      <c r="T224" t="s">
        <v>1646</v>
      </c>
      <c r="U224" t="s">
        <v>1647</v>
      </c>
      <c r="X224" t="s">
        <v>360</v>
      </c>
      <c r="AB224" t="s">
        <v>1648</v>
      </c>
    </row>
    <row r="225" spans="1:28" x14ac:dyDescent="0.2">
      <c r="A225" t="s">
        <v>1649</v>
      </c>
      <c r="B225" t="s">
        <v>571</v>
      </c>
      <c r="C225">
        <v>28120</v>
      </c>
      <c r="D225">
        <v>28461</v>
      </c>
      <c r="E225">
        <v>342</v>
      </c>
      <c r="F225" t="s">
        <v>33</v>
      </c>
      <c r="T225" t="s">
        <v>1650</v>
      </c>
      <c r="U225" t="s">
        <v>1651</v>
      </c>
      <c r="X225" t="s">
        <v>1652</v>
      </c>
      <c r="AB225" t="s">
        <v>1653</v>
      </c>
    </row>
    <row r="226" spans="1:28" x14ac:dyDescent="0.2">
      <c r="A226" t="s">
        <v>67</v>
      </c>
      <c r="B226" t="s">
        <v>571</v>
      </c>
      <c r="C226">
        <v>42903</v>
      </c>
      <c r="D226">
        <v>43241</v>
      </c>
      <c r="E226">
        <v>339</v>
      </c>
      <c r="F226" t="s">
        <v>33</v>
      </c>
      <c r="T226" t="s">
        <v>1644</v>
      </c>
      <c r="X226" t="s">
        <v>70</v>
      </c>
      <c r="AB226" t="s">
        <v>1645</v>
      </c>
    </row>
    <row r="227" spans="1:28" x14ac:dyDescent="0.2">
      <c r="A227" t="s">
        <v>1654</v>
      </c>
      <c r="B227" t="s">
        <v>571</v>
      </c>
      <c r="C227">
        <v>19356</v>
      </c>
      <c r="D227">
        <v>19691</v>
      </c>
      <c r="E227">
        <v>336</v>
      </c>
      <c r="F227" t="s">
        <v>31</v>
      </c>
      <c r="T227" t="s">
        <v>1655</v>
      </c>
      <c r="U227" t="s">
        <v>1656</v>
      </c>
      <c r="X227" t="s">
        <v>1657</v>
      </c>
      <c r="AB227" t="s">
        <v>1658</v>
      </c>
    </row>
    <row r="228" spans="1:28" x14ac:dyDescent="0.2">
      <c r="A228" t="s">
        <v>67</v>
      </c>
      <c r="B228" t="s">
        <v>571</v>
      </c>
      <c r="C228">
        <v>28521</v>
      </c>
      <c r="D228">
        <v>28823</v>
      </c>
      <c r="E228">
        <v>303</v>
      </c>
      <c r="F228" t="s">
        <v>33</v>
      </c>
      <c r="T228" t="s">
        <v>1661</v>
      </c>
      <c r="U228" t="s">
        <v>1662</v>
      </c>
      <c r="X228" t="s">
        <v>70</v>
      </c>
      <c r="AB228" t="s">
        <v>1663</v>
      </c>
    </row>
    <row r="229" spans="1:28" x14ac:dyDescent="0.2">
      <c r="A229" t="s">
        <v>67</v>
      </c>
      <c r="B229" t="s">
        <v>571</v>
      </c>
      <c r="C229">
        <v>36679</v>
      </c>
      <c r="D229">
        <v>36978</v>
      </c>
      <c r="E229">
        <v>300</v>
      </c>
      <c r="F229" t="s">
        <v>33</v>
      </c>
      <c r="T229" t="s">
        <v>1664</v>
      </c>
      <c r="X229" t="s">
        <v>70</v>
      </c>
      <c r="AB229" t="s">
        <v>1665</v>
      </c>
    </row>
    <row r="230" spans="1:28" x14ac:dyDescent="0.2">
      <c r="A230" t="s">
        <v>67</v>
      </c>
      <c r="B230" t="s">
        <v>571</v>
      </c>
      <c r="C230">
        <v>38411</v>
      </c>
      <c r="D230">
        <v>38557</v>
      </c>
      <c r="E230">
        <v>147</v>
      </c>
      <c r="F230" t="s">
        <v>31</v>
      </c>
      <c r="T230" t="s">
        <v>1659</v>
      </c>
      <c r="X230" t="s">
        <v>70</v>
      </c>
      <c r="AB230" t="s">
        <v>1660</v>
      </c>
    </row>
    <row r="231" spans="1:28" x14ac:dyDescent="0.2">
      <c r="A231" t="s">
        <v>1666</v>
      </c>
      <c r="B231" t="s">
        <v>571</v>
      </c>
      <c r="C231">
        <v>4365</v>
      </c>
      <c r="D231">
        <v>4655</v>
      </c>
      <c r="E231">
        <v>291</v>
      </c>
      <c r="F231" t="s">
        <v>33</v>
      </c>
      <c r="T231" t="s">
        <v>1667</v>
      </c>
      <c r="U231" t="s">
        <v>1668</v>
      </c>
      <c r="X231" t="s">
        <v>1669</v>
      </c>
      <c r="AB231" t="s">
        <v>1670</v>
      </c>
    </row>
    <row r="232" spans="1:28" x14ac:dyDescent="0.2">
      <c r="A232" t="s">
        <v>370</v>
      </c>
      <c r="B232" t="s">
        <v>571</v>
      </c>
      <c r="C232">
        <v>6377</v>
      </c>
      <c r="D232">
        <v>6601</v>
      </c>
      <c r="E232">
        <v>225</v>
      </c>
      <c r="F232" t="s">
        <v>33</v>
      </c>
      <c r="T232" t="s">
        <v>1676</v>
      </c>
      <c r="U232" t="s">
        <v>1677</v>
      </c>
      <c r="X232" t="s">
        <v>373</v>
      </c>
      <c r="AB232" t="s">
        <v>1678</v>
      </c>
    </row>
    <row r="233" spans="1:28" x14ac:dyDescent="0.2">
      <c r="A233" t="s">
        <v>1671</v>
      </c>
      <c r="B233" t="s">
        <v>571</v>
      </c>
      <c r="C233">
        <v>9713</v>
      </c>
      <c r="D233">
        <v>9940</v>
      </c>
      <c r="E233">
        <v>228</v>
      </c>
      <c r="F233" t="s">
        <v>31</v>
      </c>
      <c r="T233" t="s">
        <v>1672</v>
      </c>
      <c r="U233" t="s">
        <v>1673</v>
      </c>
      <c r="X233" t="s">
        <v>1674</v>
      </c>
      <c r="AB233" t="s">
        <v>1675</v>
      </c>
    </row>
    <row r="234" spans="1:28" x14ac:dyDescent="0.2">
      <c r="A234" t="s">
        <v>445</v>
      </c>
      <c r="B234" t="s">
        <v>571</v>
      </c>
      <c r="C234">
        <v>23856</v>
      </c>
      <c r="D234">
        <v>24077</v>
      </c>
      <c r="E234">
        <v>222</v>
      </c>
      <c r="F234" t="s">
        <v>33</v>
      </c>
      <c r="T234" t="s">
        <v>1679</v>
      </c>
      <c r="U234" t="s">
        <v>1680</v>
      </c>
      <c r="X234" t="s">
        <v>448</v>
      </c>
      <c r="AB234" t="s">
        <v>1681</v>
      </c>
    </row>
    <row r="235" spans="1:28" x14ac:dyDescent="0.2">
      <c r="A235" t="s">
        <v>1682</v>
      </c>
      <c r="B235" t="s">
        <v>571</v>
      </c>
      <c r="C235" t="s">
        <v>1683</v>
      </c>
      <c r="D235" t="s">
        <v>1684</v>
      </c>
      <c r="E235" t="s">
        <v>1685</v>
      </c>
      <c r="F235" t="s">
        <v>33</v>
      </c>
      <c r="T235" t="s">
        <v>1686</v>
      </c>
      <c r="X235" t="s">
        <v>1687</v>
      </c>
    </row>
    <row r="236" spans="1:28" x14ac:dyDescent="0.2">
      <c r="A236" t="s">
        <v>67</v>
      </c>
      <c r="B236" t="s">
        <v>571</v>
      </c>
      <c r="C236">
        <v>3660</v>
      </c>
      <c r="D236">
        <v>3839</v>
      </c>
      <c r="E236">
        <v>180</v>
      </c>
      <c r="F236" t="s">
        <v>33</v>
      </c>
      <c r="T236" t="s">
        <v>1688</v>
      </c>
      <c r="U236" t="s">
        <v>1689</v>
      </c>
      <c r="X236" t="s">
        <v>70</v>
      </c>
      <c r="AB236" t="s">
        <v>1690</v>
      </c>
    </row>
    <row r="237" spans="1:28" x14ac:dyDescent="0.2">
      <c r="A237" t="s">
        <v>23</v>
      </c>
      <c r="B237" t="s">
        <v>571</v>
      </c>
      <c r="C237">
        <v>1</v>
      </c>
      <c r="D237">
        <v>44343</v>
      </c>
      <c r="E237">
        <v>2970</v>
      </c>
      <c r="F237" t="s">
        <v>33</v>
      </c>
      <c r="T237" t="s">
        <v>1501</v>
      </c>
      <c r="U237" t="s">
        <v>1502</v>
      </c>
    </row>
    <row r="238" spans="1:28" x14ac:dyDescent="0.2">
      <c r="A238" t="s">
        <v>23</v>
      </c>
      <c r="B238" t="s">
        <v>571</v>
      </c>
      <c r="C238">
        <v>32698</v>
      </c>
      <c r="D238">
        <v>36411</v>
      </c>
      <c r="E238">
        <v>3714</v>
      </c>
      <c r="F238" t="s">
        <v>31</v>
      </c>
      <c r="T238" t="s">
        <v>1508</v>
      </c>
      <c r="U238" t="s">
        <v>1509</v>
      </c>
    </row>
    <row r="239" spans="1:28" x14ac:dyDescent="0.2">
      <c r="A239" t="s">
        <v>23</v>
      </c>
      <c r="B239" t="s">
        <v>571</v>
      </c>
      <c r="C239">
        <v>25147</v>
      </c>
      <c r="D239">
        <v>27345</v>
      </c>
      <c r="E239">
        <v>2199</v>
      </c>
      <c r="F239" t="s">
        <v>31</v>
      </c>
      <c r="T239" t="s">
        <v>1513</v>
      </c>
      <c r="U239" t="s">
        <v>1514</v>
      </c>
    </row>
    <row r="240" spans="1:28" x14ac:dyDescent="0.2">
      <c r="A240" t="s">
        <v>23</v>
      </c>
      <c r="B240" t="s">
        <v>571</v>
      </c>
      <c r="C240">
        <v>6652</v>
      </c>
      <c r="D240">
        <v>8619</v>
      </c>
      <c r="E240">
        <v>1968</v>
      </c>
      <c r="F240" t="s">
        <v>33</v>
      </c>
      <c r="T240" t="s">
        <v>1519</v>
      </c>
      <c r="U240" t="s">
        <v>1520</v>
      </c>
    </row>
    <row r="241" spans="1:21" x14ac:dyDescent="0.2">
      <c r="A241" t="s">
        <v>23</v>
      </c>
      <c r="B241" t="s">
        <v>571</v>
      </c>
      <c r="C241">
        <v>39500</v>
      </c>
      <c r="D241">
        <v>40969</v>
      </c>
      <c r="E241">
        <v>1470</v>
      </c>
      <c r="F241" t="s">
        <v>31</v>
      </c>
      <c r="T241" t="s">
        <v>1522</v>
      </c>
      <c r="U241" t="s">
        <v>1523</v>
      </c>
    </row>
    <row r="242" spans="1:21" x14ac:dyDescent="0.2">
      <c r="A242" t="s">
        <v>23</v>
      </c>
      <c r="B242" t="s">
        <v>571</v>
      </c>
      <c r="C242">
        <v>13695</v>
      </c>
      <c r="D242">
        <v>15104</v>
      </c>
      <c r="E242">
        <v>1410</v>
      </c>
      <c r="F242" t="s">
        <v>33</v>
      </c>
      <c r="T242" t="s">
        <v>1525</v>
      </c>
      <c r="U242" t="s">
        <v>1526</v>
      </c>
    </row>
    <row r="243" spans="1:21" x14ac:dyDescent="0.2">
      <c r="A243" t="s">
        <v>23</v>
      </c>
      <c r="B243" t="s">
        <v>571</v>
      </c>
      <c r="C243">
        <v>4652</v>
      </c>
      <c r="D243">
        <v>6046</v>
      </c>
      <c r="E243">
        <v>1395</v>
      </c>
      <c r="F243" t="s">
        <v>33</v>
      </c>
      <c r="T243" t="s">
        <v>1530</v>
      </c>
      <c r="U243" t="s">
        <v>1531</v>
      </c>
    </row>
    <row r="244" spans="1:21" x14ac:dyDescent="0.2">
      <c r="A244" t="s">
        <v>23</v>
      </c>
      <c r="B244" t="s">
        <v>571</v>
      </c>
      <c r="C244">
        <v>19938</v>
      </c>
      <c r="D244">
        <v>21278</v>
      </c>
      <c r="E244">
        <v>1341</v>
      </c>
      <c r="F244" t="s">
        <v>31</v>
      </c>
      <c r="T244" t="s">
        <v>1536</v>
      </c>
      <c r="U244" t="s">
        <v>1537</v>
      </c>
    </row>
    <row r="245" spans="1:21" x14ac:dyDescent="0.2">
      <c r="A245" t="s">
        <v>23</v>
      </c>
      <c r="B245" t="s">
        <v>571</v>
      </c>
      <c r="C245">
        <v>15590</v>
      </c>
      <c r="D245">
        <v>16915</v>
      </c>
      <c r="E245">
        <v>1326</v>
      </c>
      <c r="F245" t="s">
        <v>33</v>
      </c>
      <c r="T245" t="s">
        <v>1540</v>
      </c>
      <c r="U245" t="s">
        <v>1541</v>
      </c>
    </row>
    <row r="246" spans="1:21" x14ac:dyDescent="0.2">
      <c r="A246" t="s">
        <v>23</v>
      </c>
      <c r="B246" t="s">
        <v>571</v>
      </c>
      <c r="C246">
        <v>31402</v>
      </c>
      <c r="D246">
        <v>32598</v>
      </c>
      <c r="E246">
        <v>1197</v>
      </c>
      <c r="F246" t="s">
        <v>31</v>
      </c>
      <c r="T246" t="s">
        <v>1544</v>
      </c>
    </row>
    <row r="247" spans="1:21" x14ac:dyDescent="0.2">
      <c r="A247" t="s">
        <v>23</v>
      </c>
      <c r="B247" t="s">
        <v>571</v>
      </c>
      <c r="C247">
        <v>38568</v>
      </c>
      <c r="D247">
        <v>39415</v>
      </c>
      <c r="E247">
        <v>848</v>
      </c>
      <c r="F247" t="s">
        <v>33</v>
      </c>
      <c r="T247" t="s">
        <v>1548</v>
      </c>
    </row>
    <row r="248" spans="1:21" x14ac:dyDescent="0.2">
      <c r="A248" t="s">
        <v>23</v>
      </c>
      <c r="B248" t="s">
        <v>571</v>
      </c>
      <c r="C248">
        <v>41056</v>
      </c>
      <c r="D248">
        <v>41903</v>
      </c>
      <c r="E248">
        <v>848</v>
      </c>
      <c r="F248" t="s">
        <v>31</v>
      </c>
      <c r="T248" t="s">
        <v>1547</v>
      </c>
    </row>
    <row r="249" spans="1:21" x14ac:dyDescent="0.2">
      <c r="A249" t="s">
        <v>23</v>
      </c>
      <c r="B249" t="s">
        <v>571</v>
      </c>
      <c r="C249">
        <v>29006</v>
      </c>
      <c r="D249">
        <v>30040</v>
      </c>
      <c r="E249">
        <v>1035</v>
      </c>
      <c r="F249" t="s">
        <v>33</v>
      </c>
      <c r="T249" t="s">
        <v>1554</v>
      </c>
      <c r="U249" t="s">
        <v>1555</v>
      </c>
    </row>
    <row r="250" spans="1:21" x14ac:dyDescent="0.2">
      <c r="A250" t="s">
        <v>23</v>
      </c>
      <c r="B250" t="s">
        <v>571</v>
      </c>
      <c r="C250">
        <v>1920</v>
      </c>
      <c r="D250">
        <v>2966</v>
      </c>
      <c r="E250">
        <v>1047</v>
      </c>
      <c r="F250" t="s">
        <v>33</v>
      </c>
      <c r="T250" t="s">
        <v>1549</v>
      </c>
      <c r="U250" t="s">
        <v>1550</v>
      </c>
    </row>
    <row r="251" spans="1:21" x14ac:dyDescent="0.2">
      <c r="A251" t="s">
        <v>23</v>
      </c>
      <c r="B251" t="s">
        <v>571</v>
      </c>
      <c r="C251">
        <v>10998</v>
      </c>
      <c r="D251">
        <v>11867</v>
      </c>
      <c r="E251">
        <v>870</v>
      </c>
      <c r="F251" t="s">
        <v>31</v>
      </c>
      <c r="T251" t="s">
        <v>1560</v>
      </c>
      <c r="U251" t="s">
        <v>1561</v>
      </c>
    </row>
    <row r="252" spans="1:21" x14ac:dyDescent="0.2">
      <c r="A252" t="s">
        <v>23</v>
      </c>
      <c r="B252" t="s">
        <v>571</v>
      </c>
      <c r="C252">
        <v>18529</v>
      </c>
      <c r="D252">
        <v>19311</v>
      </c>
      <c r="E252">
        <v>783</v>
      </c>
      <c r="F252" t="s">
        <v>31</v>
      </c>
      <c r="T252" t="s">
        <v>1565</v>
      </c>
      <c r="U252" t="s">
        <v>1566</v>
      </c>
    </row>
    <row r="253" spans="1:21" x14ac:dyDescent="0.2">
      <c r="A253" t="s">
        <v>23</v>
      </c>
      <c r="B253" t="s">
        <v>571</v>
      </c>
      <c r="C253">
        <v>37299</v>
      </c>
      <c r="D253">
        <v>38048</v>
      </c>
      <c r="E253">
        <v>750</v>
      </c>
      <c r="F253" t="s">
        <v>33</v>
      </c>
      <c r="T253" t="s">
        <v>1570</v>
      </c>
      <c r="U253" t="s">
        <v>1571</v>
      </c>
    </row>
    <row r="254" spans="1:21" x14ac:dyDescent="0.2">
      <c r="A254" t="s">
        <v>23</v>
      </c>
      <c r="B254" t="s">
        <v>571</v>
      </c>
      <c r="C254">
        <v>17687</v>
      </c>
      <c r="D254">
        <v>18409</v>
      </c>
      <c r="E254">
        <v>723</v>
      </c>
      <c r="F254" t="s">
        <v>33</v>
      </c>
      <c r="T254" t="s">
        <v>1575</v>
      </c>
      <c r="U254" t="s">
        <v>1576</v>
      </c>
    </row>
    <row r="255" spans="1:21" x14ac:dyDescent="0.2">
      <c r="A255" t="s">
        <v>23</v>
      </c>
      <c r="B255" t="s">
        <v>571</v>
      </c>
      <c r="C255">
        <v>42203</v>
      </c>
      <c r="D255">
        <v>42913</v>
      </c>
      <c r="E255">
        <v>711</v>
      </c>
      <c r="F255" t="s">
        <v>33</v>
      </c>
      <c r="T255" t="s">
        <v>1582</v>
      </c>
      <c r="U255" t="s">
        <v>1583</v>
      </c>
    </row>
    <row r="256" spans="1:21" x14ac:dyDescent="0.2">
      <c r="A256" t="s">
        <v>23</v>
      </c>
      <c r="B256" t="s">
        <v>571</v>
      </c>
      <c r="C256">
        <v>2983</v>
      </c>
      <c r="D256">
        <v>3621</v>
      </c>
      <c r="E256">
        <v>639</v>
      </c>
      <c r="F256" t="s">
        <v>33</v>
      </c>
      <c r="T256" t="s">
        <v>1596</v>
      </c>
      <c r="U256" t="s">
        <v>1597</v>
      </c>
    </row>
    <row r="257" spans="1:23" x14ac:dyDescent="0.2">
      <c r="A257" t="s">
        <v>1691</v>
      </c>
      <c r="B257" t="s">
        <v>571</v>
      </c>
      <c r="C257" t="s">
        <v>1588</v>
      </c>
      <c r="D257">
        <v>28012</v>
      </c>
      <c r="E257" t="s">
        <v>1589</v>
      </c>
      <c r="F257" t="s">
        <v>33</v>
      </c>
      <c r="T257" t="s">
        <v>1591</v>
      </c>
      <c r="U257" t="s">
        <v>1592</v>
      </c>
      <c r="W257" t="s">
        <v>1593</v>
      </c>
    </row>
    <row r="258" spans="1:23" x14ac:dyDescent="0.2">
      <c r="A258" t="s">
        <v>23</v>
      </c>
      <c r="B258" t="s">
        <v>571</v>
      </c>
      <c r="C258">
        <v>10395</v>
      </c>
      <c r="D258">
        <v>10994</v>
      </c>
      <c r="E258">
        <v>600</v>
      </c>
      <c r="F258" t="s">
        <v>31</v>
      </c>
      <c r="T258" t="s">
        <v>1600</v>
      </c>
      <c r="U258" t="s">
        <v>1601</v>
      </c>
    </row>
    <row r="259" spans="1:23" x14ac:dyDescent="0.2">
      <c r="A259" t="s">
        <v>23</v>
      </c>
      <c r="B259" t="s">
        <v>571</v>
      </c>
      <c r="C259">
        <v>24295</v>
      </c>
      <c r="D259">
        <v>24861</v>
      </c>
      <c r="E259">
        <v>567</v>
      </c>
      <c r="F259" t="s">
        <v>31</v>
      </c>
      <c r="T259" t="s">
        <v>1603</v>
      </c>
      <c r="U259" t="s">
        <v>1604</v>
      </c>
    </row>
    <row r="260" spans="1:23" x14ac:dyDescent="0.2">
      <c r="A260" t="s">
        <v>23</v>
      </c>
      <c r="B260" t="s">
        <v>571</v>
      </c>
      <c r="C260">
        <v>12618</v>
      </c>
      <c r="D260">
        <v>13181</v>
      </c>
      <c r="E260">
        <v>564</v>
      </c>
      <c r="F260" t="s">
        <v>33</v>
      </c>
      <c r="T260" t="s">
        <v>1606</v>
      </c>
      <c r="U260" t="s">
        <v>1607</v>
      </c>
    </row>
    <row r="261" spans="1:23" x14ac:dyDescent="0.2">
      <c r="A261" t="s">
        <v>23</v>
      </c>
      <c r="B261" t="s">
        <v>571</v>
      </c>
      <c r="C261">
        <v>3836</v>
      </c>
      <c r="D261">
        <v>4372</v>
      </c>
      <c r="E261">
        <v>537</v>
      </c>
      <c r="F261" t="s">
        <v>33</v>
      </c>
      <c r="T261" t="s">
        <v>1611</v>
      </c>
      <c r="U261" t="s">
        <v>1612</v>
      </c>
    </row>
    <row r="262" spans="1:23" x14ac:dyDescent="0.2">
      <c r="A262" t="s">
        <v>23</v>
      </c>
      <c r="B262" t="s">
        <v>571</v>
      </c>
      <c r="C262">
        <v>22461</v>
      </c>
      <c r="D262">
        <v>22985</v>
      </c>
      <c r="E262">
        <v>525</v>
      </c>
      <c r="F262" t="s">
        <v>31</v>
      </c>
      <c r="T262" t="s">
        <v>1616</v>
      </c>
      <c r="U262" t="s">
        <v>1617</v>
      </c>
    </row>
    <row r="263" spans="1:23" x14ac:dyDescent="0.2">
      <c r="A263" t="s">
        <v>23</v>
      </c>
      <c r="B263" t="s">
        <v>571</v>
      </c>
      <c r="C263">
        <v>21810</v>
      </c>
      <c r="D263">
        <v>22325</v>
      </c>
      <c r="E263">
        <v>516</v>
      </c>
      <c r="F263" t="s">
        <v>33</v>
      </c>
      <c r="T263" t="s">
        <v>1620</v>
      </c>
      <c r="U263" t="s">
        <v>1621</v>
      </c>
    </row>
    <row r="264" spans="1:23" x14ac:dyDescent="0.2">
      <c r="A264" t="s">
        <v>23</v>
      </c>
      <c r="B264" t="s">
        <v>571</v>
      </c>
      <c r="C264">
        <v>30084</v>
      </c>
      <c r="D264">
        <v>30587</v>
      </c>
      <c r="E264">
        <v>504</v>
      </c>
      <c r="F264" t="s">
        <v>33</v>
      </c>
      <c r="T264" t="s">
        <v>1624</v>
      </c>
      <c r="U264" t="s">
        <v>1625</v>
      </c>
    </row>
    <row r="265" spans="1:23" x14ac:dyDescent="0.2">
      <c r="A265" t="s">
        <v>23</v>
      </c>
      <c r="B265" t="s">
        <v>571</v>
      </c>
      <c r="C265">
        <v>9948</v>
      </c>
      <c r="D265">
        <v>10373</v>
      </c>
      <c r="E265">
        <v>426</v>
      </c>
      <c r="F265" t="s">
        <v>31</v>
      </c>
      <c r="T265" t="s">
        <v>1629</v>
      </c>
      <c r="U265" t="s">
        <v>1630</v>
      </c>
    </row>
    <row r="266" spans="1:23" x14ac:dyDescent="0.2">
      <c r="A266" t="s">
        <v>23</v>
      </c>
      <c r="B266" t="s">
        <v>571</v>
      </c>
      <c r="C266">
        <v>23434</v>
      </c>
      <c r="D266">
        <v>23859</v>
      </c>
      <c r="E266">
        <v>426</v>
      </c>
      <c r="F266" t="s">
        <v>33</v>
      </c>
      <c r="T266" t="s">
        <v>1635</v>
      </c>
      <c r="U266" t="s">
        <v>1636</v>
      </c>
    </row>
    <row r="267" spans="1:23" x14ac:dyDescent="0.2">
      <c r="A267" t="s">
        <v>23</v>
      </c>
      <c r="B267" t="s">
        <v>571</v>
      </c>
      <c r="C267">
        <v>30954</v>
      </c>
      <c r="D267">
        <v>31376</v>
      </c>
      <c r="E267">
        <v>423</v>
      </c>
      <c r="F267" t="s">
        <v>31</v>
      </c>
      <c r="T267" t="s">
        <v>1633</v>
      </c>
    </row>
    <row r="268" spans="1:23" x14ac:dyDescent="0.2">
      <c r="A268" t="s">
        <v>23</v>
      </c>
      <c r="B268" t="s">
        <v>571</v>
      </c>
      <c r="C268">
        <v>9205</v>
      </c>
      <c r="D268">
        <v>9621</v>
      </c>
      <c r="E268">
        <v>417</v>
      </c>
      <c r="F268" t="s">
        <v>33</v>
      </c>
      <c r="T268" t="s">
        <v>1638</v>
      </c>
      <c r="U268" t="s">
        <v>1639</v>
      </c>
    </row>
    <row r="269" spans="1:23" x14ac:dyDescent="0.2">
      <c r="A269" t="s">
        <v>23</v>
      </c>
      <c r="B269" t="s">
        <v>571</v>
      </c>
      <c r="C269">
        <v>8821</v>
      </c>
      <c r="D269">
        <v>9195</v>
      </c>
      <c r="E269">
        <v>375</v>
      </c>
      <c r="F269" t="s">
        <v>33</v>
      </c>
      <c r="T269" t="s">
        <v>1641</v>
      </c>
      <c r="U269" t="s">
        <v>1642</v>
      </c>
    </row>
    <row r="270" spans="1:23" x14ac:dyDescent="0.2">
      <c r="A270" t="s">
        <v>23</v>
      </c>
      <c r="B270" t="s">
        <v>571</v>
      </c>
      <c r="C270">
        <v>6043</v>
      </c>
      <c r="D270">
        <v>6393</v>
      </c>
      <c r="E270">
        <v>351</v>
      </c>
      <c r="F270" t="s">
        <v>33</v>
      </c>
      <c r="T270" t="s">
        <v>1646</v>
      </c>
      <c r="U270" t="s">
        <v>1647</v>
      </c>
    </row>
    <row r="271" spans="1:23" x14ac:dyDescent="0.2">
      <c r="A271" t="s">
        <v>23</v>
      </c>
      <c r="B271" t="s">
        <v>571</v>
      </c>
      <c r="C271">
        <v>28120</v>
      </c>
      <c r="D271">
        <v>28461</v>
      </c>
      <c r="E271">
        <v>342</v>
      </c>
      <c r="F271" t="s">
        <v>33</v>
      </c>
      <c r="T271" t="s">
        <v>1650</v>
      </c>
      <c r="U271" t="s">
        <v>1651</v>
      </c>
    </row>
    <row r="272" spans="1:23" x14ac:dyDescent="0.2">
      <c r="A272" t="s">
        <v>23</v>
      </c>
      <c r="B272" t="s">
        <v>571</v>
      </c>
      <c r="C272">
        <v>42903</v>
      </c>
      <c r="D272">
        <v>43241</v>
      </c>
      <c r="E272">
        <v>339</v>
      </c>
      <c r="F272" t="s">
        <v>33</v>
      </c>
      <c r="T272" t="s">
        <v>1644</v>
      </c>
    </row>
    <row r="273" spans="1:28" x14ac:dyDescent="0.2">
      <c r="A273" t="s">
        <v>23</v>
      </c>
      <c r="B273" t="s">
        <v>571</v>
      </c>
      <c r="C273">
        <v>19356</v>
      </c>
      <c r="D273">
        <v>19691</v>
      </c>
      <c r="E273">
        <v>336</v>
      </c>
      <c r="F273" t="s">
        <v>31</v>
      </c>
      <c r="T273" t="s">
        <v>1655</v>
      </c>
      <c r="U273" t="s">
        <v>1656</v>
      </c>
    </row>
    <row r="274" spans="1:28" x14ac:dyDescent="0.2">
      <c r="A274" t="s">
        <v>23</v>
      </c>
      <c r="B274" t="s">
        <v>571</v>
      </c>
      <c r="C274">
        <v>28521</v>
      </c>
      <c r="D274">
        <v>28823</v>
      </c>
      <c r="E274">
        <v>303</v>
      </c>
      <c r="F274" t="s">
        <v>33</v>
      </c>
      <c r="T274" t="s">
        <v>1661</v>
      </c>
      <c r="U274" t="s">
        <v>1662</v>
      </c>
    </row>
    <row r="275" spans="1:28" x14ac:dyDescent="0.2">
      <c r="A275" t="s">
        <v>23</v>
      </c>
      <c r="B275" t="s">
        <v>571</v>
      </c>
      <c r="C275">
        <v>36679</v>
      </c>
      <c r="D275">
        <v>36978</v>
      </c>
      <c r="E275">
        <v>300</v>
      </c>
      <c r="F275" t="s">
        <v>33</v>
      </c>
      <c r="T275" t="s">
        <v>1664</v>
      </c>
    </row>
    <row r="276" spans="1:28" x14ac:dyDescent="0.2">
      <c r="A276" t="s">
        <v>23</v>
      </c>
      <c r="B276" t="s">
        <v>571</v>
      </c>
      <c r="C276">
        <v>38411</v>
      </c>
      <c r="D276">
        <v>38557</v>
      </c>
      <c r="E276">
        <v>147</v>
      </c>
      <c r="F276" t="s">
        <v>31</v>
      </c>
      <c r="T276" t="s">
        <v>1659</v>
      </c>
    </row>
    <row r="277" spans="1:28" x14ac:dyDescent="0.2">
      <c r="A277" t="s">
        <v>23</v>
      </c>
      <c r="B277" t="s">
        <v>571</v>
      </c>
      <c r="C277">
        <v>4365</v>
      </c>
      <c r="D277">
        <v>4655</v>
      </c>
      <c r="E277">
        <v>291</v>
      </c>
      <c r="F277" t="s">
        <v>33</v>
      </c>
      <c r="T277" t="s">
        <v>1667</v>
      </c>
      <c r="U277" t="s">
        <v>1668</v>
      </c>
    </row>
    <row r="278" spans="1:28" x14ac:dyDescent="0.2">
      <c r="A278" t="s">
        <v>23</v>
      </c>
      <c r="B278" t="s">
        <v>571</v>
      </c>
      <c r="C278">
        <v>6377</v>
      </c>
      <c r="D278">
        <v>6601</v>
      </c>
      <c r="E278">
        <v>225</v>
      </c>
      <c r="F278" t="s">
        <v>33</v>
      </c>
      <c r="T278" t="s">
        <v>1676</v>
      </c>
      <c r="U278" t="s">
        <v>1677</v>
      </c>
    </row>
    <row r="279" spans="1:28" x14ac:dyDescent="0.2">
      <c r="A279" t="s">
        <v>23</v>
      </c>
      <c r="B279" t="s">
        <v>571</v>
      </c>
      <c r="C279">
        <v>9713</v>
      </c>
      <c r="D279">
        <v>9940</v>
      </c>
      <c r="E279">
        <v>228</v>
      </c>
      <c r="F279" t="s">
        <v>31</v>
      </c>
      <c r="T279" t="s">
        <v>1672</v>
      </c>
      <c r="U279" t="s">
        <v>1673</v>
      </c>
    </row>
    <row r="280" spans="1:28" x14ac:dyDescent="0.2">
      <c r="A280" t="s">
        <v>23</v>
      </c>
      <c r="B280" t="s">
        <v>571</v>
      </c>
      <c r="C280">
        <v>23856</v>
      </c>
      <c r="D280">
        <v>24077</v>
      </c>
      <c r="E280">
        <v>222</v>
      </c>
      <c r="F280" t="s">
        <v>33</v>
      </c>
      <c r="T280" t="s">
        <v>1679</v>
      </c>
      <c r="U280" t="s">
        <v>1680</v>
      </c>
    </row>
    <row r="281" spans="1:28" x14ac:dyDescent="0.2">
      <c r="A281" t="s">
        <v>23</v>
      </c>
      <c r="B281" t="s">
        <v>571</v>
      </c>
      <c r="C281" t="s">
        <v>1683</v>
      </c>
      <c r="D281" t="s">
        <v>1684</v>
      </c>
      <c r="E281" t="s">
        <v>1685</v>
      </c>
      <c r="F281" t="s">
        <v>33</v>
      </c>
      <c r="T281" t="s">
        <v>1686</v>
      </c>
    </row>
    <row r="282" spans="1:28" x14ac:dyDescent="0.2">
      <c r="A282" t="s">
        <v>23</v>
      </c>
      <c r="B282" t="s">
        <v>571</v>
      </c>
      <c r="C282">
        <v>3660</v>
      </c>
      <c r="D282">
        <v>3839</v>
      </c>
      <c r="E282">
        <v>180</v>
      </c>
      <c r="F282" t="s">
        <v>33</v>
      </c>
      <c r="T282" t="s">
        <v>1688</v>
      </c>
      <c r="U282" t="s">
        <v>1689</v>
      </c>
    </row>
    <row r="283" spans="1:28" x14ac:dyDescent="0.2">
      <c r="A283" t="s">
        <v>488</v>
      </c>
      <c r="B283" t="s">
        <v>571</v>
      </c>
      <c r="C283">
        <v>2</v>
      </c>
      <c r="D283">
        <v>2</v>
      </c>
      <c r="E283">
        <v>1</v>
      </c>
      <c r="F283" t="s">
        <v>481</v>
      </c>
      <c r="H283" t="s">
        <v>1262</v>
      </c>
      <c r="I283" t="s">
        <v>1499</v>
      </c>
      <c r="J283">
        <v>1913</v>
      </c>
      <c r="K283" s="1">
        <v>0.28100000000000003</v>
      </c>
      <c r="L283" t="s">
        <v>509</v>
      </c>
      <c r="M283" t="s">
        <v>1263</v>
      </c>
      <c r="N283">
        <v>32</v>
      </c>
      <c r="O283" t="s">
        <v>502</v>
      </c>
      <c r="P283" t="s">
        <v>486</v>
      </c>
      <c r="Q283" s="3">
        <v>8.2999999999999998E-16</v>
      </c>
      <c r="R283">
        <v>2</v>
      </c>
      <c r="T283" t="s">
        <v>1501</v>
      </c>
      <c r="X283" t="s">
        <v>1504</v>
      </c>
      <c r="Y283" s="1">
        <v>0.25</v>
      </c>
      <c r="Z283" t="s">
        <v>504</v>
      </c>
      <c r="AA283" t="s">
        <v>488</v>
      </c>
      <c r="AB283" t="s">
        <v>1505</v>
      </c>
    </row>
    <row r="284" spans="1:28" x14ac:dyDescent="0.2">
      <c r="A284" t="s">
        <v>489</v>
      </c>
      <c r="B284" t="s">
        <v>571</v>
      </c>
      <c r="C284">
        <v>5</v>
      </c>
      <c r="D284">
        <v>4</v>
      </c>
      <c r="E284">
        <v>0</v>
      </c>
      <c r="F284" t="s">
        <v>481</v>
      </c>
      <c r="I284" t="s">
        <v>1499</v>
      </c>
      <c r="J284">
        <v>1911</v>
      </c>
      <c r="K284" s="1">
        <v>0.20499999999999999</v>
      </c>
      <c r="L284" t="e">
        <f>+TC</f>
        <v>#NAME?</v>
      </c>
      <c r="N284">
        <v>39</v>
      </c>
      <c r="O284" t="s">
        <v>498</v>
      </c>
      <c r="P284" t="s">
        <v>499</v>
      </c>
      <c r="Q284" s="3">
        <v>3.7E-16</v>
      </c>
      <c r="R284">
        <v>3</v>
      </c>
      <c r="T284" t="s">
        <v>1501</v>
      </c>
      <c r="X284" t="s">
        <v>1504</v>
      </c>
      <c r="AA284" t="s">
        <v>489</v>
      </c>
      <c r="AB284" t="s">
        <v>1505</v>
      </c>
    </row>
    <row r="285" spans="1:28" x14ac:dyDescent="0.2">
      <c r="A285" t="s">
        <v>480</v>
      </c>
      <c r="B285" t="s">
        <v>571</v>
      </c>
      <c r="C285">
        <v>44343</v>
      </c>
      <c r="D285">
        <v>44343</v>
      </c>
      <c r="E285">
        <v>1</v>
      </c>
      <c r="F285" t="s">
        <v>481</v>
      </c>
      <c r="H285" t="s">
        <v>531</v>
      </c>
      <c r="I285" t="s">
        <v>1499</v>
      </c>
      <c r="J285">
        <v>1915</v>
      </c>
      <c r="K285" s="1">
        <v>0.22700000000000001</v>
      </c>
      <c r="L285" t="s">
        <v>501</v>
      </c>
      <c r="M285" t="s">
        <v>1698</v>
      </c>
      <c r="N285">
        <v>22</v>
      </c>
      <c r="O285" t="s">
        <v>502</v>
      </c>
      <c r="P285" t="s">
        <v>486</v>
      </c>
      <c r="Q285" s="3">
        <v>7.4999999999999997E-8</v>
      </c>
      <c r="R285">
        <v>1</v>
      </c>
      <c r="T285" t="s">
        <v>1501</v>
      </c>
      <c r="X285" t="s">
        <v>1504</v>
      </c>
      <c r="Y285" s="1">
        <v>0.318</v>
      </c>
      <c r="Z285" t="s">
        <v>503</v>
      </c>
      <c r="AA285" t="s">
        <v>480</v>
      </c>
      <c r="AB285" t="s">
        <v>1505</v>
      </c>
    </row>
    <row r="286" spans="1:28" x14ac:dyDescent="0.2">
      <c r="A286" t="s">
        <v>1499</v>
      </c>
      <c r="B286" t="s">
        <v>589</v>
      </c>
      <c r="C286">
        <v>1</v>
      </c>
      <c r="D286">
        <v>44343</v>
      </c>
      <c r="E286">
        <v>2970</v>
      </c>
      <c r="F286" t="s">
        <v>33</v>
      </c>
      <c r="G286" t="s">
        <v>1500</v>
      </c>
      <c r="T286" t="s">
        <v>1501</v>
      </c>
      <c r="U286" t="s">
        <v>1502</v>
      </c>
      <c r="V286" t="s">
        <v>1503</v>
      </c>
      <c r="X286" t="s">
        <v>1504</v>
      </c>
      <c r="AB286" t="s">
        <v>1505</v>
      </c>
    </row>
    <row r="287" spans="1:28" x14ac:dyDescent="0.2">
      <c r="A287" t="s">
        <v>1506</v>
      </c>
      <c r="B287" t="s">
        <v>589</v>
      </c>
      <c r="C287">
        <v>32698</v>
      </c>
      <c r="D287">
        <v>36411</v>
      </c>
      <c r="E287">
        <v>3714</v>
      </c>
      <c r="F287" t="s">
        <v>31</v>
      </c>
      <c r="G287" t="s">
        <v>1507</v>
      </c>
      <c r="T287" t="s">
        <v>1508</v>
      </c>
      <c r="U287" t="s">
        <v>1509</v>
      </c>
      <c r="X287" t="s">
        <v>1510</v>
      </c>
      <c r="AB287" t="s">
        <v>1511</v>
      </c>
    </row>
    <row r="288" spans="1:28" x14ac:dyDescent="0.2">
      <c r="A288" t="s">
        <v>1512</v>
      </c>
      <c r="B288" t="s">
        <v>589</v>
      </c>
      <c r="C288">
        <v>25147</v>
      </c>
      <c r="D288">
        <v>27345</v>
      </c>
      <c r="E288">
        <v>2199</v>
      </c>
      <c r="F288" t="s">
        <v>31</v>
      </c>
      <c r="T288" t="s">
        <v>1513</v>
      </c>
      <c r="U288" t="s">
        <v>1514</v>
      </c>
      <c r="X288" t="s">
        <v>1515</v>
      </c>
      <c r="AB288" t="s">
        <v>1516</v>
      </c>
    </row>
    <row r="289" spans="1:28" x14ac:dyDescent="0.2">
      <c r="A289" t="s">
        <v>1517</v>
      </c>
      <c r="B289" t="s">
        <v>589</v>
      </c>
      <c r="C289">
        <v>6652</v>
      </c>
      <c r="D289">
        <v>8619</v>
      </c>
      <c r="E289">
        <v>1968</v>
      </c>
      <c r="F289" t="s">
        <v>33</v>
      </c>
      <c r="G289" t="s">
        <v>1518</v>
      </c>
      <c r="T289" t="s">
        <v>1519</v>
      </c>
      <c r="U289" t="s">
        <v>1520</v>
      </c>
      <c r="X289" t="s">
        <v>1521</v>
      </c>
    </row>
    <row r="290" spans="1:28" x14ac:dyDescent="0.2">
      <c r="A290" t="s">
        <v>67</v>
      </c>
      <c r="B290" t="s">
        <v>589</v>
      </c>
      <c r="C290">
        <v>39500</v>
      </c>
      <c r="D290">
        <v>40969</v>
      </c>
      <c r="E290">
        <v>1470</v>
      </c>
      <c r="F290" t="s">
        <v>31</v>
      </c>
      <c r="T290" t="s">
        <v>1522</v>
      </c>
      <c r="U290" t="s">
        <v>1523</v>
      </c>
      <c r="X290" t="s">
        <v>70</v>
      </c>
      <c r="AB290" t="s">
        <v>1524</v>
      </c>
    </row>
    <row r="291" spans="1:28" x14ac:dyDescent="0.2">
      <c r="A291" t="s">
        <v>67</v>
      </c>
      <c r="B291" t="s">
        <v>589</v>
      </c>
      <c r="C291">
        <v>13695</v>
      </c>
      <c r="D291">
        <v>15104</v>
      </c>
      <c r="E291">
        <v>1410</v>
      </c>
      <c r="F291" t="s">
        <v>33</v>
      </c>
      <c r="T291" t="s">
        <v>1525</v>
      </c>
      <c r="U291" t="s">
        <v>1526</v>
      </c>
      <c r="X291" t="s">
        <v>70</v>
      </c>
      <c r="AB291" t="s">
        <v>1527</v>
      </c>
    </row>
    <row r="292" spans="1:28" x14ac:dyDescent="0.2">
      <c r="A292" t="s">
        <v>1528</v>
      </c>
      <c r="B292" t="s">
        <v>589</v>
      </c>
      <c r="C292">
        <v>4652</v>
      </c>
      <c r="D292">
        <v>6046</v>
      </c>
      <c r="E292">
        <v>1395</v>
      </c>
      <c r="F292" t="s">
        <v>33</v>
      </c>
      <c r="G292" t="s">
        <v>261</v>
      </c>
      <c r="S292" t="s">
        <v>1529</v>
      </c>
      <c r="T292" t="s">
        <v>1530</v>
      </c>
      <c r="U292" t="s">
        <v>1531</v>
      </c>
      <c r="V292" t="s">
        <v>1532</v>
      </c>
      <c r="X292" t="s">
        <v>1533</v>
      </c>
      <c r="AB292" t="s">
        <v>1534</v>
      </c>
    </row>
    <row r="293" spans="1:28" x14ac:dyDescent="0.2">
      <c r="A293" t="s">
        <v>1535</v>
      </c>
      <c r="B293" t="s">
        <v>589</v>
      </c>
      <c r="C293">
        <v>19938</v>
      </c>
      <c r="D293">
        <v>21278</v>
      </c>
      <c r="E293">
        <v>1341</v>
      </c>
      <c r="F293" t="s">
        <v>31</v>
      </c>
      <c r="T293" t="s">
        <v>1536</v>
      </c>
      <c r="U293" t="s">
        <v>1537</v>
      </c>
      <c r="X293" t="s">
        <v>1538</v>
      </c>
      <c r="AB293" t="s">
        <v>1539</v>
      </c>
    </row>
    <row r="294" spans="1:28" x14ac:dyDescent="0.2">
      <c r="A294" t="s">
        <v>67</v>
      </c>
      <c r="B294" t="s">
        <v>589</v>
      </c>
      <c r="C294">
        <v>15590</v>
      </c>
      <c r="D294">
        <v>16915</v>
      </c>
      <c r="E294">
        <v>1326</v>
      </c>
      <c r="F294" t="s">
        <v>33</v>
      </c>
      <c r="T294" t="s">
        <v>1540</v>
      </c>
      <c r="U294" t="s">
        <v>1541</v>
      </c>
      <c r="X294" t="s">
        <v>70</v>
      </c>
      <c r="AB294" t="s">
        <v>1542</v>
      </c>
    </row>
    <row r="295" spans="1:28" x14ac:dyDescent="0.2">
      <c r="A295" t="s">
        <v>302</v>
      </c>
      <c r="B295" t="s">
        <v>589</v>
      </c>
      <c r="C295">
        <v>31402</v>
      </c>
      <c r="D295">
        <v>32598</v>
      </c>
      <c r="E295">
        <v>1197</v>
      </c>
      <c r="F295" t="s">
        <v>31</v>
      </c>
      <c r="G295" t="s">
        <v>1543</v>
      </c>
      <c r="T295" t="s">
        <v>1544</v>
      </c>
      <c r="V295" t="s">
        <v>1545</v>
      </c>
      <c r="X295" t="s">
        <v>306</v>
      </c>
      <c r="AB295" t="s">
        <v>1546</v>
      </c>
    </row>
    <row r="296" spans="1:28" x14ac:dyDescent="0.2">
      <c r="A296" t="s">
        <v>103</v>
      </c>
      <c r="B296" t="s">
        <v>589</v>
      </c>
      <c r="C296">
        <v>41056</v>
      </c>
      <c r="D296">
        <v>41903</v>
      </c>
      <c r="E296">
        <v>848</v>
      </c>
      <c r="F296" t="s">
        <v>31</v>
      </c>
      <c r="G296" t="s">
        <v>104</v>
      </c>
      <c r="T296" t="s">
        <v>1547</v>
      </c>
      <c r="X296" t="s">
        <v>106</v>
      </c>
    </row>
    <row r="297" spans="1:28" x14ac:dyDescent="0.2">
      <c r="A297" t="s">
        <v>103</v>
      </c>
      <c r="B297" t="s">
        <v>589</v>
      </c>
      <c r="C297">
        <v>38568</v>
      </c>
      <c r="D297">
        <v>39415</v>
      </c>
      <c r="E297">
        <v>848</v>
      </c>
      <c r="F297" t="s">
        <v>33</v>
      </c>
      <c r="G297" t="s">
        <v>104</v>
      </c>
      <c r="T297" t="s">
        <v>1548</v>
      </c>
      <c r="X297" t="s">
        <v>106</v>
      </c>
    </row>
    <row r="298" spans="1:28" x14ac:dyDescent="0.2">
      <c r="A298" t="s">
        <v>82</v>
      </c>
      <c r="B298" t="s">
        <v>589</v>
      </c>
      <c r="C298">
        <v>1920</v>
      </c>
      <c r="D298">
        <v>2966</v>
      </c>
      <c r="E298">
        <v>1047</v>
      </c>
      <c r="F298" t="s">
        <v>33</v>
      </c>
      <c r="T298" t="s">
        <v>1549</v>
      </c>
      <c r="U298" t="s">
        <v>1550</v>
      </c>
      <c r="X298" t="s">
        <v>85</v>
      </c>
      <c r="AB298" t="s">
        <v>1551</v>
      </c>
    </row>
    <row r="299" spans="1:28" x14ac:dyDescent="0.2">
      <c r="A299" t="s">
        <v>1552</v>
      </c>
      <c r="B299" t="s">
        <v>589</v>
      </c>
      <c r="C299">
        <v>29006</v>
      </c>
      <c r="D299">
        <v>30040</v>
      </c>
      <c r="E299">
        <v>1035</v>
      </c>
      <c r="F299" t="s">
        <v>33</v>
      </c>
      <c r="G299" t="s">
        <v>1553</v>
      </c>
      <c r="T299" t="s">
        <v>1554</v>
      </c>
      <c r="U299" t="s">
        <v>1555</v>
      </c>
      <c r="V299" t="s">
        <v>1556</v>
      </c>
      <c r="X299" t="s">
        <v>1557</v>
      </c>
      <c r="AB299" t="s">
        <v>1558</v>
      </c>
    </row>
    <row r="300" spans="1:28" x14ac:dyDescent="0.2">
      <c r="A300" t="s">
        <v>1559</v>
      </c>
      <c r="B300" t="s">
        <v>589</v>
      </c>
      <c r="C300">
        <v>10998</v>
      </c>
      <c r="D300">
        <v>11867</v>
      </c>
      <c r="E300">
        <v>870</v>
      </c>
      <c r="F300" t="s">
        <v>31</v>
      </c>
      <c r="T300" t="s">
        <v>1560</v>
      </c>
      <c r="U300" t="s">
        <v>1561</v>
      </c>
      <c r="X300" t="s">
        <v>1562</v>
      </c>
      <c r="AB300" t="s">
        <v>1563</v>
      </c>
    </row>
    <row r="301" spans="1:28" x14ac:dyDescent="0.2">
      <c r="A301" t="s">
        <v>1564</v>
      </c>
      <c r="B301" t="s">
        <v>589</v>
      </c>
      <c r="C301">
        <v>18529</v>
      </c>
      <c r="D301">
        <v>19311</v>
      </c>
      <c r="E301">
        <v>783</v>
      </c>
      <c r="F301" t="s">
        <v>31</v>
      </c>
      <c r="G301" t="s">
        <v>1518</v>
      </c>
      <c r="T301" t="s">
        <v>1565</v>
      </c>
      <c r="U301" t="s">
        <v>1566</v>
      </c>
      <c r="V301" t="s">
        <v>1567</v>
      </c>
      <c r="X301" t="s">
        <v>1568</v>
      </c>
      <c r="AB301" t="s">
        <v>1569</v>
      </c>
    </row>
    <row r="302" spans="1:28" x14ac:dyDescent="0.2">
      <c r="A302" t="s">
        <v>219</v>
      </c>
      <c r="B302" t="s">
        <v>589</v>
      </c>
      <c r="C302">
        <v>37299</v>
      </c>
      <c r="D302">
        <v>38048</v>
      </c>
      <c r="E302">
        <v>750</v>
      </c>
      <c r="F302" t="s">
        <v>33</v>
      </c>
      <c r="T302" t="s">
        <v>1570</v>
      </c>
      <c r="U302" t="s">
        <v>1571</v>
      </c>
      <c r="X302" t="s">
        <v>222</v>
      </c>
      <c r="AB302" t="s">
        <v>1572</v>
      </c>
    </row>
    <row r="303" spans="1:28" x14ac:dyDescent="0.2">
      <c r="A303" t="s">
        <v>1573</v>
      </c>
      <c r="B303" t="s">
        <v>589</v>
      </c>
      <c r="C303">
        <v>17687</v>
      </c>
      <c r="D303">
        <v>18409</v>
      </c>
      <c r="E303">
        <v>723</v>
      </c>
      <c r="F303" t="s">
        <v>33</v>
      </c>
      <c r="G303" t="s">
        <v>1574</v>
      </c>
      <c r="S303" t="s">
        <v>1016</v>
      </c>
      <c r="T303" t="s">
        <v>1575</v>
      </c>
      <c r="U303" t="s">
        <v>1576</v>
      </c>
      <c r="X303" t="s">
        <v>1577</v>
      </c>
      <c r="AB303" t="s">
        <v>1578</v>
      </c>
    </row>
    <row r="304" spans="1:28" x14ac:dyDescent="0.2">
      <c r="A304" t="s">
        <v>1579</v>
      </c>
      <c r="B304" t="s">
        <v>589</v>
      </c>
      <c r="C304">
        <v>42203</v>
      </c>
      <c r="D304">
        <v>42913</v>
      </c>
      <c r="E304">
        <v>711</v>
      </c>
      <c r="F304" t="s">
        <v>33</v>
      </c>
      <c r="G304" t="s">
        <v>1580</v>
      </c>
      <c r="S304" t="s">
        <v>1581</v>
      </c>
      <c r="T304" t="s">
        <v>1582</v>
      </c>
      <c r="U304" t="s">
        <v>1583</v>
      </c>
      <c r="V304" t="s">
        <v>1584</v>
      </c>
      <c r="X304" t="s">
        <v>1585</v>
      </c>
      <c r="AB304" t="s">
        <v>1586</v>
      </c>
    </row>
    <row r="305" spans="1:28" x14ac:dyDescent="0.2">
      <c r="A305" t="s">
        <v>1595</v>
      </c>
      <c r="B305" t="s">
        <v>589</v>
      </c>
      <c r="C305">
        <v>2983</v>
      </c>
      <c r="D305">
        <v>3621</v>
      </c>
      <c r="E305">
        <v>639</v>
      </c>
      <c r="F305" t="s">
        <v>33</v>
      </c>
      <c r="T305" t="s">
        <v>1596</v>
      </c>
      <c r="U305" t="s">
        <v>1597</v>
      </c>
      <c r="X305" t="s">
        <v>1598</v>
      </c>
      <c r="AB305" t="s">
        <v>1599</v>
      </c>
    </row>
    <row r="306" spans="1:28" x14ac:dyDescent="0.2">
      <c r="A306" t="s">
        <v>1587</v>
      </c>
      <c r="B306" t="s">
        <v>589</v>
      </c>
      <c r="C306" t="s">
        <v>1588</v>
      </c>
      <c r="D306">
        <v>28012</v>
      </c>
      <c r="E306" t="s">
        <v>1589</v>
      </c>
      <c r="F306" t="s">
        <v>33</v>
      </c>
      <c r="G306" t="s">
        <v>1590</v>
      </c>
      <c r="T306" t="s">
        <v>1591</v>
      </c>
      <c r="U306" t="s">
        <v>1592</v>
      </c>
      <c r="W306" t="s">
        <v>1593</v>
      </c>
      <c r="X306" t="s">
        <v>1594</v>
      </c>
    </row>
    <row r="307" spans="1:28" x14ac:dyDescent="0.2">
      <c r="A307" t="s">
        <v>862</v>
      </c>
      <c r="B307" t="s">
        <v>589</v>
      </c>
      <c r="C307">
        <v>10395</v>
      </c>
      <c r="D307">
        <v>10994</v>
      </c>
      <c r="E307">
        <v>600</v>
      </c>
      <c r="F307" t="s">
        <v>31</v>
      </c>
      <c r="G307" t="s">
        <v>863</v>
      </c>
      <c r="T307" t="s">
        <v>1600</v>
      </c>
      <c r="U307" t="s">
        <v>1601</v>
      </c>
      <c r="X307" t="s">
        <v>866</v>
      </c>
      <c r="AB307" t="s">
        <v>1602</v>
      </c>
    </row>
    <row r="308" spans="1:28" x14ac:dyDescent="0.2">
      <c r="A308" t="s">
        <v>239</v>
      </c>
      <c r="B308" t="s">
        <v>589</v>
      </c>
      <c r="C308">
        <v>24295</v>
      </c>
      <c r="D308">
        <v>24861</v>
      </c>
      <c r="E308">
        <v>567</v>
      </c>
      <c r="F308" t="s">
        <v>31</v>
      </c>
      <c r="G308" t="s">
        <v>240</v>
      </c>
      <c r="S308" t="s">
        <v>241</v>
      </c>
      <c r="T308" t="s">
        <v>1603</v>
      </c>
      <c r="U308" t="s">
        <v>1604</v>
      </c>
      <c r="X308" t="s">
        <v>244</v>
      </c>
      <c r="AB308" t="s">
        <v>1605</v>
      </c>
    </row>
    <row r="309" spans="1:28" x14ac:dyDescent="0.2">
      <c r="A309" t="s">
        <v>67</v>
      </c>
      <c r="B309" t="s">
        <v>589</v>
      </c>
      <c r="C309">
        <v>12618</v>
      </c>
      <c r="D309">
        <v>13181</v>
      </c>
      <c r="E309">
        <v>564</v>
      </c>
      <c r="F309" t="s">
        <v>33</v>
      </c>
      <c r="T309" t="s">
        <v>1606</v>
      </c>
      <c r="U309" t="s">
        <v>1607</v>
      </c>
      <c r="X309" t="s">
        <v>70</v>
      </c>
      <c r="AB309" t="s">
        <v>1608</v>
      </c>
    </row>
    <row r="310" spans="1:28" x14ac:dyDescent="0.2">
      <c r="A310" t="s">
        <v>1609</v>
      </c>
      <c r="B310" t="s">
        <v>589</v>
      </c>
      <c r="C310">
        <v>3836</v>
      </c>
      <c r="D310">
        <v>4372</v>
      </c>
      <c r="E310">
        <v>537</v>
      </c>
      <c r="F310" t="s">
        <v>33</v>
      </c>
      <c r="G310" t="s">
        <v>1610</v>
      </c>
      <c r="T310" t="s">
        <v>1611</v>
      </c>
      <c r="U310" t="s">
        <v>1612</v>
      </c>
      <c r="X310" t="s">
        <v>1613</v>
      </c>
      <c r="AB310" t="s">
        <v>1614</v>
      </c>
    </row>
    <row r="311" spans="1:28" x14ac:dyDescent="0.2">
      <c r="A311" t="s">
        <v>1615</v>
      </c>
      <c r="B311" t="s">
        <v>589</v>
      </c>
      <c r="C311">
        <v>22461</v>
      </c>
      <c r="D311">
        <v>22985</v>
      </c>
      <c r="E311">
        <v>525</v>
      </c>
      <c r="F311" t="s">
        <v>31</v>
      </c>
      <c r="G311" t="s">
        <v>1015</v>
      </c>
      <c r="T311" t="s">
        <v>1616</v>
      </c>
      <c r="U311" t="s">
        <v>1617</v>
      </c>
      <c r="X311" t="s">
        <v>1618</v>
      </c>
      <c r="AB311" t="s">
        <v>1619</v>
      </c>
    </row>
    <row r="312" spans="1:28" x14ac:dyDescent="0.2">
      <c r="A312" t="s">
        <v>67</v>
      </c>
      <c r="B312" t="s">
        <v>589</v>
      </c>
      <c r="C312">
        <v>21810</v>
      </c>
      <c r="D312">
        <v>22325</v>
      </c>
      <c r="E312">
        <v>516</v>
      </c>
      <c r="F312" t="s">
        <v>33</v>
      </c>
      <c r="T312" t="s">
        <v>1620</v>
      </c>
      <c r="U312" t="s">
        <v>1621</v>
      </c>
      <c r="X312" t="s">
        <v>70</v>
      </c>
      <c r="AB312" t="s">
        <v>1622</v>
      </c>
    </row>
    <row r="313" spans="1:28" x14ac:dyDescent="0.2">
      <c r="A313" t="s">
        <v>1623</v>
      </c>
      <c r="B313" t="s">
        <v>589</v>
      </c>
      <c r="C313">
        <v>30084</v>
      </c>
      <c r="D313">
        <v>30587</v>
      </c>
      <c r="E313">
        <v>504</v>
      </c>
      <c r="F313" t="s">
        <v>33</v>
      </c>
      <c r="T313" t="s">
        <v>1624</v>
      </c>
      <c r="U313" t="s">
        <v>1625</v>
      </c>
      <c r="X313" t="s">
        <v>1626</v>
      </c>
      <c r="AB313" t="s">
        <v>1627</v>
      </c>
    </row>
    <row r="314" spans="1:28" x14ac:dyDescent="0.2">
      <c r="A314" t="s">
        <v>308</v>
      </c>
      <c r="B314" t="s">
        <v>589</v>
      </c>
      <c r="C314">
        <v>23434</v>
      </c>
      <c r="D314">
        <v>23859</v>
      </c>
      <c r="E314">
        <v>426</v>
      </c>
      <c r="F314" t="s">
        <v>33</v>
      </c>
      <c r="G314" t="s">
        <v>309</v>
      </c>
      <c r="T314" t="s">
        <v>1635</v>
      </c>
      <c r="U314" t="s">
        <v>1636</v>
      </c>
      <c r="X314" t="s">
        <v>311</v>
      </c>
      <c r="AB314" t="s">
        <v>1637</v>
      </c>
    </row>
    <row r="315" spans="1:28" x14ac:dyDescent="0.2">
      <c r="A315" t="s">
        <v>1628</v>
      </c>
      <c r="B315" t="s">
        <v>589</v>
      </c>
      <c r="C315">
        <v>9948</v>
      </c>
      <c r="D315">
        <v>10373</v>
      </c>
      <c r="E315">
        <v>426</v>
      </c>
      <c r="F315" t="s">
        <v>31</v>
      </c>
      <c r="T315" t="s">
        <v>1629</v>
      </c>
      <c r="U315" t="s">
        <v>1630</v>
      </c>
      <c r="X315" t="s">
        <v>1631</v>
      </c>
      <c r="AB315" t="s">
        <v>1632</v>
      </c>
    </row>
    <row r="316" spans="1:28" x14ac:dyDescent="0.2">
      <c r="A316" t="s">
        <v>302</v>
      </c>
      <c r="B316" t="s">
        <v>589</v>
      </c>
      <c r="C316">
        <v>30954</v>
      </c>
      <c r="D316">
        <v>31376</v>
      </c>
      <c r="E316">
        <v>423</v>
      </c>
      <c r="F316" t="s">
        <v>31</v>
      </c>
      <c r="G316" t="s">
        <v>303</v>
      </c>
      <c r="T316" t="s">
        <v>1633</v>
      </c>
      <c r="X316" t="s">
        <v>306</v>
      </c>
      <c r="AB316" t="s">
        <v>1634</v>
      </c>
    </row>
    <row r="317" spans="1:28" x14ac:dyDescent="0.2">
      <c r="A317" t="s">
        <v>67</v>
      </c>
      <c r="B317" t="s">
        <v>589</v>
      </c>
      <c r="C317">
        <v>9205</v>
      </c>
      <c r="D317">
        <v>9621</v>
      </c>
      <c r="E317">
        <v>417</v>
      </c>
      <c r="F317" t="s">
        <v>33</v>
      </c>
      <c r="T317" t="s">
        <v>1638</v>
      </c>
      <c r="U317" t="s">
        <v>1639</v>
      </c>
      <c r="X317" t="s">
        <v>70</v>
      </c>
      <c r="AB317" t="s">
        <v>1640</v>
      </c>
    </row>
    <row r="318" spans="1:28" x14ac:dyDescent="0.2">
      <c r="A318" t="s">
        <v>357</v>
      </c>
      <c r="B318" t="s">
        <v>589</v>
      </c>
      <c r="C318">
        <v>8821</v>
      </c>
      <c r="D318">
        <v>9195</v>
      </c>
      <c r="E318">
        <v>375</v>
      </c>
      <c r="F318" t="s">
        <v>33</v>
      </c>
      <c r="T318" t="s">
        <v>1641</v>
      </c>
      <c r="U318" t="s">
        <v>1642</v>
      </c>
      <c r="X318" t="s">
        <v>360</v>
      </c>
      <c r="AB318" t="s">
        <v>1643</v>
      </c>
    </row>
    <row r="319" spans="1:28" x14ac:dyDescent="0.2">
      <c r="A319" t="s">
        <v>357</v>
      </c>
      <c r="B319" t="s">
        <v>589</v>
      </c>
      <c r="C319">
        <v>6043</v>
      </c>
      <c r="D319">
        <v>6393</v>
      </c>
      <c r="E319">
        <v>351</v>
      </c>
      <c r="F319" t="s">
        <v>33</v>
      </c>
      <c r="T319" t="s">
        <v>1646</v>
      </c>
      <c r="U319" t="s">
        <v>1647</v>
      </c>
      <c r="X319" t="s">
        <v>360</v>
      </c>
      <c r="AB319" t="s">
        <v>1648</v>
      </c>
    </row>
    <row r="320" spans="1:28" x14ac:dyDescent="0.2">
      <c r="A320" t="s">
        <v>1649</v>
      </c>
      <c r="B320" t="s">
        <v>589</v>
      </c>
      <c r="C320">
        <v>28120</v>
      </c>
      <c r="D320">
        <v>28461</v>
      </c>
      <c r="E320">
        <v>342</v>
      </c>
      <c r="F320" t="s">
        <v>33</v>
      </c>
      <c r="T320" t="s">
        <v>1650</v>
      </c>
      <c r="U320" t="s">
        <v>1651</v>
      </c>
      <c r="X320" t="s">
        <v>1652</v>
      </c>
      <c r="AB320" t="s">
        <v>1653</v>
      </c>
    </row>
    <row r="321" spans="1:28" x14ac:dyDescent="0.2">
      <c r="A321" t="s">
        <v>67</v>
      </c>
      <c r="B321" t="s">
        <v>589</v>
      </c>
      <c r="C321">
        <v>42903</v>
      </c>
      <c r="D321">
        <v>43241</v>
      </c>
      <c r="E321">
        <v>339</v>
      </c>
      <c r="F321" t="s">
        <v>33</v>
      </c>
      <c r="T321" t="s">
        <v>1644</v>
      </c>
      <c r="X321" t="s">
        <v>70</v>
      </c>
      <c r="AB321" t="s">
        <v>1645</v>
      </c>
    </row>
    <row r="322" spans="1:28" x14ac:dyDescent="0.2">
      <c r="A322" t="s">
        <v>1654</v>
      </c>
      <c r="B322" t="s">
        <v>589</v>
      </c>
      <c r="C322">
        <v>19356</v>
      </c>
      <c r="D322">
        <v>19691</v>
      </c>
      <c r="E322">
        <v>336</v>
      </c>
      <c r="F322" t="s">
        <v>31</v>
      </c>
      <c r="T322" t="s">
        <v>1655</v>
      </c>
      <c r="U322" t="s">
        <v>1656</v>
      </c>
      <c r="X322" t="s">
        <v>1657</v>
      </c>
      <c r="AB322" t="s">
        <v>1658</v>
      </c>
    </row>
    <row r="323" spans="1:28" x14ac:dyDescent="0.2">
      <c r="A323" t="s">
        <v>67</v>
      </c>
      <c r="B323" t="s">
        <v>589</v>
      </c>
      <c r="C323">
        <v>28521</v>
      </c>
      <c r="D323">
        <v>28823</v>
      </c>
      <c r="E323">
        <v>303</v>
      </c>
      <c r="F323" t="s">
        <v>33</v>
      </c>
      <c r="T323" t="s">
        <v>1661</v>
      </c>
      <c r="U323" t="s">
        <v>1662</v>
      </c>
      <c r="X323" t="s">
        <v>70</v>
      </c>
      <c r="AB323" t="s">
        <v>1663</v>
      </c>
    </row>
    <row r="324" spans="1:28" x14ac:dyDescent="0.2">
      <c r="A324" t="s">
        <v>67</v>
      </c>
      <c r="B324" t="s">
        <v>589</v>
      </c>
      <c r="C324">
        <v>36679</v>
      </c>
      <c r="D324">
        <v>36978</v>
      </c>
      <c r="E324">
        <v>300</v>
      </c>
      <c r="F324" t="s">
        <v>33</v>
      </c>
      <c r="T324" t="s">
        <v>1664</v>
      </c>
      <c r="X324" t="s">
        <v>70</v>
      </c>
      <c r="AB324" t="s">
        <v>1665</v>
      </c>
    </row>
    <row r="325" spans="1:28" x14ac:dyDescent="0.2">
      <c r="A325" t="s">
        <v>67</v>
      </c>
      <c r="B325" t="s">
        <v>589</v>
      </c>
      <c r="C325">
        <v>38411</v>
      </c>
      <c r="D325">
        <v>38557</v>
      </c>
      <c r="E325">
        <v>147</v>
      </c>
      <c r="F325" t="s">
        <v>31</v>
      </c>
      <c r="T325" t="s">
        <v>1659</v>
      </c>
      <c r="X325" t="s">
        <v>70</v>
      </c>
      <c r="AB325" t="s">
        <v>1660</v>
      </c>
    </row>
    <row r="326" spans="1:28" x14ac:dyDescent="0.2">
      <c r="A326" t="s">
        <v>1666</v>
      </c>
      <c r="B326" t="s">
        <v>589</v>
      </c>
      <c r="C326">
        <v>4365</v>
      </c>
      <c r="D326">
        <v>4655</v>
      </c>
      <c r="E326">
        <v>291</v>
      </c>
      <c r="F326" t="s">
        <v>33</v>
      </c>
      <c r="T326" t="s">
        <v>1667</v>
      </c>
      <c r="U326" t="s">
        <v>1668</v>
      </c>
      <c r="X326" t="s">
        <v>1669</v>
      </c>
      <c r="AB326" t="s">
        <v>1670</v>
      </c>
    </row>
    <row r="327" spans="1:28" x14ac:dyDescent="0.2">
      <c r="A327" t="s">
        <v>1671</v>
      </c>
      <c r="B327" t="s">
        <v>589</v>
      </c>
      <c r="C327">
        <v>9713</v>
      </c>
      <c r="D327">
        <v>9940</v>
      </c>
      <c r="E327">
        <v>228</v>
      </c>
      <c r="F327" t="s">
        <v>31</v>
      </c>
      <c r="T327" t="s">
        <v>1672</v>
      </c>
      <c r="U327" t="s">
        <v>1673</v>
      </c>
      <c r="X327" t="s">
        <v>1674</v>
      </c>
      <c r="AB327" t="s">
        <v>1675</v>
      </c>
    </row>
    <row r="328" spans="1:28" x14ac:dyDescent="0.2">
      <c r="A328" t="s">
        <v>445</v>
      </c>
      <c r="B328" t="s">
        <v>589</v>
      </c>
      <c r="C328">
        <v>23856</v>
      </c>
      <c r="D328">
        <v>24077</v>
      </c>
      <c r="E328">
        <v>222</v>
      </c>
      <c r="F328" t="s">
        <v>33</v>
      </c>
      <c r="T328" t="s">
        <v>1679</v>
      </c>
      <c r="U328" t="s">
        <v>1680</v>
      </c>
      <c r="X328" t="s">
        <v>448</v>
      </c>
      <c r="AB328" t="s">
        <v>1681</v>
      </c>
    </row>
    <row r="329" spans="1:28" x14ac:dyDescent="0.2">
      <c r="A329" t="s">
        <v>370</v>
      </c>
      <c r="B329" t="s">
        <v>589</v>
      </c>
      <c r="C329">
        <v>6377</v>
      </c>
      <c r="D329">
        <v>6601</v>
      </c>
      <c r="E329">
        <v>225</v>
      </c>
      <c r="F329" t="s">
        <v>33</v>
      </c>
      <c r="T329" t="s">
        <v>1676</v>
      </c>
      <c r="U329" t="s">
        <v>1677</v>
      </c>
      <c r="X329" t="s">
        <v>373</v>
      </c>
      <c r="AB329" t="s">
        <v>1678</v>
      </c>
    </row>
    <row r="330" spans="1:28" x14ac:dyDescent="0.2">
      <c r="A330" t="s">
        <v>1682</v>
      </c>
      <c r="B330" t="s">
        <v>589</v>
      </c>
      <c r="C330" t="s">
        <v>1683</v>
      </c>
      <c r="D330" t="s">
        <v>1684</v>
      </c>
      <c r="E330" t="s">
        <v>1685</v>
      </c>
      <c r="F330" t="s">
        <v>33</v>
      </c>
      <c r="T330" t="s">
        <v>1686</v>
      </c>
      <c r="X330" t="s">
        <v>1687</v>
      </c>
    </row>
    <row r="331" spans="1:28" x14ac:dyDescent="0.2">
      <c r="A331" t="s">
        <v>67</v>
      </c>
      <c r="B331" t="s">
        <v>589</v>
      </c>
      <c r="C331">
        <v>3660</v>
      </c>
      <c r="D331">
        <v>3839</v>
      </c>
      <c r="E331">
        <v>180</v>
      </c>
      <c r="F331" t="s">
        <v>33</v>
      </c>
      <c r="T331" t="s">
        <v>1688</v>
      </c>
      <c r="U331" t="s">
        <v>1689</v>
      </c>
      <c r="X331" t="s">
        <v>70</v>
      </c>
      <c r="AB331" t="s">
        <v>1690</v>
      </c>
    </row>
    <row r="332" spans="1:28" x14ac:dyDescent="0.2">
      <c r="A332" t="s">
        <v>23</v>
      </c>
      <c r="B332" t="s">
        <v>589</v>
      </c>
      <c r="C332">
        <v>1</v>
      </c>
      <c r="D332">
        <v>44343</v>
      </c>
      <c r="E332">
        <v>2970</v>
      </c>
      <c r="F332" t="s">
        <v>33</v>
      </c>
      <c r="T332" t="s">
        <v>1501</v>
      </c>
      <c r="U332" t="s">
        <v>1502</v>
      </c>
    </row>
    <row r="333" spans="1:28" x14ac:dyDescent="0.2">
      <c r="A333" t="s">
        <v>23</v>
      </c>
      <c r="B333" t="s">
        <v>589</v>
      </c>
      <c r="C333">
        <v>32698</v>
      </c>
      <c r="D333">
        <v>36411</v>
      </c>
      <c r="E333">
        <v>3714</v>
      </c>
      <c r="F333" t="s">
        <v>31</v>
      </c>
      <c r="T333" t="s">
        <v>1508</v>
      </c>
      <c r="U333" t="s">
        <v>1509</v>
      </c>
    </row>
    <row r="334" spans="1:28" x14ac:dyDescent="0.2">
      <c r="A334" t="s">
        <v>23</v>
      </c>
      <c r="B334" t="s">
        <v>589</v>
      </c>
      <c r="C334">
        <v>25147</v>
      </c>
      <c r="D334">
        <v>27345</v>
      </c>
      <c r="E334">
        <v>2199</v>
      </c>
      <c r="F334" t="s">
        <v>31</v>
      </c>
      <c r="T334" t="s">
        <v>1513</v>
      </c>
      <c r="U334" t="s">
        <v>1514</v>
      </c>
    </row>
    <row r="335" spans="1:28" x14ac:dyDescent="0.2">
      <c r="A335" t="s">
        <v>23</v>
      </c>
      <c r="B335" t="s">
        <v>589</v>
      </c>
      <c r="C335">
        <v>6652</v>
      </c>
      <c r="D335">
        <v>8619</v>
      </c>
      <c r="E335">
        <v>1968</v>
      </c>
      <c r="F335" t="s">
        <v>33</v>
      </c>
      <c r="T335" t="s">
        <v>1519</v>
      </c>
      <c r="U335" t="s">
        <v>1520</v>
      </c>
    </row>
    <row r="336" spans="1:28" x14ac:dyDescent="0.2">
      <c r="A336" t="s">
        <v>23</v>
      </c>
      <c r="B336" t="s">
        <v>589</v>
      </c>
      <c r="C336">
        <v>39500</v>
      </c>
      <c r="D336">
        <v>40969</v>
      </c>
      <c r="E336">
        <v>1470</v>
      </c>
      <c r="F336" t="s">
        <v>31</v>
      </c>
      <c r="T336" t="s">
        <v>1522</v>
      </c>
      <c r="U336" t="s">
        <v>1523</v>
      </c>
    </row>
    <row r="337" spans="1:23" x14ac:dyDescent="0.2">
      <c r="A337" t="s">
        <v>23</v>
      </c>
      <c r="B337" t="s">
        <v>589</v>
      </c>
      <c r="C337">
        <v>13695</v>
      </c>
      <c r="D337">
        <v>15104</v>
      </c>
      <c r="E337">
        <v>1410</v>
      </c>
      <c r="F337" t="s">
        <v>33</v>
      </c>
      <c r="T337" t="s">
        <v>1525</v>
      </c>
      <c r="U337" t="s">
        <v>1526</v>
      </c>
    </row>
    <row r="338" spans="1:23" x14ac:dyDescent="0.2">
      <c r="A338" t="s">
        <v>23</v>
      </c>
      <c r="B338" t="s">
        <v>589</v>
      </c>
      <c r="C338">
        <v>4652</v>
      </c>
      <c r="D338">
        <v>6046</v>
      </c>
      <c r="E338">
        <v>1395</v>
      </c>
      <c r="F338" t="s">
        <v>33</v>
      </c>
      <c r="T338" t="s">
        <v>1530</v>
      </c>
      <c r="U338" t="s">
        <v>1531</v>
      </c>
    </row>
    <row r="339" spans="1:23" x14ac:dyDescent="0.2">
      <c r="A339" t="s">
        <v>23</v>
      </c>
      <c r="B339" t="s">
        <v>589</v>
      </c>
      <c r="C339">
        <v>19938</v>
      </c>
      <c r="D339">
        <v>21278</v>
      </c>
      <c r="E339">
        <v>1341</v>
      </c>
      <c r="F339" t="s">
        <v>31</v>
      </c>
      <c r="T339" t="s">
        <v>1536</v>
      </c>
      <c r="U339" t="s">
        <v>1537</v>
      </c>
    </row>
    <row r="340" spans="1:23" x14ac:dyDescent="0.2">
      <c r="A340" t="s">
        <v>23</v>
      </c>
      <c r="B340" t="s">
        <v>589</v>
      </c>
      <c r="C340">
        <v>15590</v>
      </c>
      <c r="D340">
        <v>16915</v>
      </c>
      <c r="E340">
        <v>1326</v>
      </c>
      <c r="F340" t="s">
        <v>33</v>
      </c>
      <c r="T340" t="s">
        <v>1540</v>
      </c>
      <c r="U340" t="s">
        <v>1541</v>
      </c>
    </row>
    <row r="341" spans="1:23" x14ac:dyDescent="0.2">
      <c r="A341" t="s">
        <v>23</v>
      </c>
      <c r="B341" t="s">
        <v>589</v>
      </c>
      <c r="C341">
        <v>31402</v>
      </c>
      <c r="D341">
        <v>32598</v>
      </c>
      <c r="E341">
        <v>1197</v>
      </c>
      <c r="F341" t="s">
        <v>31</v>
      </c>
      <c r="T341" t="s">
        <v>1544</v>
      </c>
    </row>
    <row r="342" spans="1:23" x14ac:dyDescent="0.2">
      <c r="A342" t="s">
        <v>23</v>
      </c>
      <c r="B342" t="s">
        <v>589</v>
      </c>
      <c r="C342">
        <v>41056</v>
      </c>
      <c r="D342">
        <v>41903</v>
      </c>
      <c r="E342">
        <v>848</v>
      </c>
      <c r="F342" t="s">
        <v>31</v>
      </c>
      <c r="T342" t="s">
        <v>1547</v>
      </c>
    </row>
    <row r="343" spans="1:23" x14ac:dyDescent="0.2">
      <c r="A343" t="s">
        <v>23</v>
      </c>
      <c r="B343" t="s">
        <v>589</v>
      </c>
      <c r="C343">
        <v>38568</v>
      </c>
      <c r="D343">
        <v>39415</v>
      </c>
      <c r="E343">
        <v>848</v>
      </c>
      <c r="F343" t="s">
        <v>33</v>
      </c>
      <c r="T343" t="s">
        <v>1548</v>
      </c>
    </row>
    <row r="344" spans="1:23" x14ac:dyDescent="0.2">
      <c r="A344" t="s">
        <v>23</v>
      </c>
      <c r="B344" t="s">
        <v>589</v>
      </c>
      <c r="C344">
        <v>1920</v>
      </c>
      <c r="D344">
        <v>2966</v>
      </c>
      <c r="E344">
        <v>1047</v>
      </c>
      <c r="F344" t="s">
        <v>33</v>
      </c>
      <c r="T344" t="s">
        <v>1549</v>
      </c>
      <c r="U344" t="s">
        <v>1550</v>
      </c>
    </row>
    <row r="345" spans="1:23" x14ac:dyDescent="0.2">
      <c r="A345" t="s">
        <v>23</v>
      </c>
      <c r="B345" t="s">
        <v>589</v>
      </c>
      <c r="C345">
        <v>29006</v>
      </c>
      <c r="D345">
        <v>30040</v>
      </c>
      <c r="E345">
        <v>1035</v>
      </c>
      <c r="F345" t="s">
        <v>33</v>
      </c>
      <c r="T345" t="s">
        <v>1554</v>
      </c>
      <c r="U345" t="s">
        <v>1555</v>
      </c>
    </row>
    <row r="346" spans="1:23" x14ac:dyDescent="0.2">
      <c r="A346" t="s">
        <v>23</v>
      </c>
      <c r="B346" t="s">
        <v>589</v>
      </c>
      <c r="C346">
        <v>10998</v>
      </c>
      <c r="D346">
        <v>11867</v>
      </c>
      <c r="E346">
        <v>870</v>
      </c>
      <c r="F346" t="s">
        <v>31</v>
      </c>
      <c r="T346" t="s">
        <v>1560</v>
      </c>
      <c r="U346" t="s">
        <v>1561</v>
      </c>
    </row>
    <row r="347" spans="1:23" x14ac:dyDescent="0.2">
      <c r="A347" t="s">
        <v>23</v>
      </c>
      <c r="B347" t="s">
        <v>589</v>
      </c>
      <c r="C347">
        <v>18529</v>
      </c>
      <c r="D347">
        <v>19311</v>
      </c>
      <c r="E347">
        <v>783</v>
      </c>
      <c r="F347" t="s">
        <v>31</v>
      </c>
      <c r="T347" t="s">
        <v>1565</v>
      </c>
      <c r="U347" t="s">
        <v>1566</v>
      </c>
    </row>
    <row r="348" spans="1:23" x14ac:dyDescent="0.2">
      <c r="A348" t="s">
        <v>23</v>
      </c>
      <c r="B348" t="s">
        <v>589</v>
      </c>
      <c r="C348">
        <v>37299</v>
      </c>
      <c r="D348">
        <v>38048</v>
      </c>
      <c r="E348">
        <v>750</v>
      </c>
      <c r="F348" t="s">
        <v>33</v>
      </c>
      <c r="T348" t="s">
        <v>1570</v>
      </c>
      <c r="U348" t="s">
        <v>1571</v>
      </c>
    </row>
    <row r="349" spans="1:23" x14ac:dyDescent="0.2">
      <c r="A349" t="s">
        <v>23</v>
      </c>
      <c r="B349" t="s">
        <v>589</v>
      </c>
      <c r="C349">
        <v>17687</v>
      </c>
      <c r="D349">
        <v>18409</v>
      </c>
      <c r="E349">
        <v>723</v>
      </c>
      <c r="F349" t="s">
        <v>33</v>
      </c>
      <c r="T349" t="s">
        <v>1575</v>
      </c>
      <c r="U349" t="s">
        <v>1576</v>
      </c>
    </row>
    <row r="350" spans="1:23" x14ac:dyDescent="0.2">
      <c r="A350" t="s">
        <v>23</v>
      </c>
      <c r="B350" t="s">
        <v>589</v>
      </c>
      <c r="C350">
        <v>42203</v>
      </c>
      <c r="D350">
        <v>42913</v>
      </c>
      <c r="E350">
        <v>711</v>
      </c>
      <c r="F350" t="s">
        <v>33</v>
      </c>
      <c r="T350" t="s">
        <v>1582</v>
      </c>
      <c r="U350" t="s">
        <v>1583</v>
      </c>
    </row>
    <row r="351" spans="1:23" x14ac:dyDescent="0.2">
      <c r="A351" t="s">
        <v>23</v>
      </c>
      <c r="B351" t="s">
        <v>589</v>
      </c>
      <c r="C351">
        <v>2983</v>
      </c>
      <c r="D351">
        <v>3621</v>
      </c>
      <c r="E351">
        <v>639</v>
      </c>
      <c r="F351" t="s">
        <v>33</v>
      </c>
      <c r="T351" t="s">
        <v>1596</v>
      </c>
      <c r="U351" t="s">
        <v>1597</v>
      </c>
    </row>
    <row r="352" spans="1:23" x14ac:dyDescent="0.2">
      <c r="A352" t="s">
        <v>1691</v>
      </c>
      <c r="B352" t="s">
        <v>589</v>
      </c>
      <c r="C352" t="s">
        <v>1588</v>
      </c>
      <c r="D352">
        <v>28012</v>
      </c>
      <c r="E352" t="s">
        <v>1589</v>
      </c>
      <c r="F352" t="s">
        <v>33</v>
      </c>
      <c r="T352" t="s">
        <v>1591</v>
      </c>
      <c r="U352" t="s">
        <v>1592</v>
      </c>
      <c r="W352" t="s">
        <v>1593</v>
      </c>
    </row>
    <row r="353" spans="1:21" x14ac:dyDescent="0.2">
      <c r="A353" t="s">
        <v>23</v>
      </c>
      <c r="B353" t="s">
        <v>589</v>
      </c>
      <c r="C353">
        <v>10395</v>
      </c>
      <c r="D353">
        <v>10994</v>
      </c>
      <c r="E353">
        <v>600</v>
      </c>
      <c r="F353" t="s">
        <v>31</v>
      </c>
      <c r="T353" t="s">
        <v>1600</v>
      </c>
      <c r="U353" t="s">
        <v>1601</v>
      </c>
    </row>
    <row r="354" spans="1:21" x14ac:dyDescent="0.2">
      <c r="A354" t="s">
        <v>23</v>
      </c>
      <c r="B354" t="s">
        <v>589</v>
      </c>
      <c r="C354">
        <v>24295</v>
      </c>
      <c r="D354">
        <v>24861</v>
      </c>
      <c r="E354">
        <v>567</v>
      </c>
      <c r="F354" t="s">
        <v>31</v>
      </c>
      <c r="T354" t="s">
        <v>1603</v>
      </c>
      <c r="U354" t="s">
        <v>1604</v>
      </c>
    </row>
    <row r="355" spans="1:21" x14ac:dyDescent="0.2">
      <c r="A355" t="s">
        <v>23</v>
      </c>
      <c r="B355" t="s">
        <v>589</v>
      </c>
      <c r="C355">
        <v>12618</v>
      </c>
      <c r="D355">
        <v>13181</v>
      </c>
      <c r="E355">
        <v>564</v>
      </c>
      <c r="F355" t="s">
        <v>33</v>
      </c>
      <c r="T355" t="s">
        <v>1606</v>
      </c>
      <c r="U355" t="s">
        <v>1607</v>
      </c>
    </row>
    <row r="356" spans="1:21" x14ac:dyDescent="0.2">
      <c r="A356" t="s">
        <v>23</v>
      </c>
      <c r="B356" t="s">
        <v>589</v>
      </c>
      <c r="C356">
        <v>3836</v>
      </c>
      <c r="D356">
        <v>4372</v>
      </c>
      <c r="E356">
        <v>537</v>
      </c>
      <c r="F356" t="s">
        <v>33</v>
      </c>
      <c r="T356" t="s">
        <v>1611</v>
      </c>
      <c r="U356" t="s">
        <v>1612</v>
      </c>
    </row>
    <row r="357" spans="1:21" x14ac:dyDescent="0.2">
      <c r="A357" t="s">
        <v>23</v>
      </c>
      <c r="B357" t="s">
        <v>589</v>
      </c>
      <c r="C357">
        <v>22461</v>
      </c>
      <c r="D357">
        <v>22985</v>
      </c>
      <c r="E357">
        <v>525</v>
      </c>
      <c r="F357" t="s">
        <v>31</v>
      </c>
      <c r="T357" t="s">
        <v>1616</v>
      </c>
      <c r="U357" t="s">
        <v>1617</v>
      </c>
    </row>
    <row r="358" spans="1:21" x14ac:dyDescent="0.2">
      <c r="A358" t="s">
        <v>23</v>
      </c>
      <c r="B358" t="s">
        <v>589</v>
      </c>
      <c r="C358">
        <v>21810</v>
      </c>
      <c r="D358">
        <v>22325</v>
      </c>
      <c r="E358">
        <v>516</v>
      </c>
      <c r="F358" t="s">
        <v>33</v>
      </c>
      <c r="T358" t="s">
        <v>1620</v>
      </c>
      <c r="U358" t="s">
        <v>1621</v>
      </c>
    </row>
    <row r="359" spans="1:21" x14ac:dyDescent="0.2">
      <c r="A359" t="s">
        <v>23</v>
      </c>
      <c r="B359" t="s">
        <v>589</v>
      </c>
      <c r="C359">
        <v>30084</v>
      </c>
      <c r="D359">
        <v>30587</v>
      </c>
      <c r="E359">
        <v>504</v>
      </c>
      <c r="F359" t="s">
        <v>33</v>
      </c>
      <c r="T359" t="s">
        <v>1624</v>
      </c>
      <c r="U359" t="s">
        <v>1625</v>
      </c>
    </row>
    <row r="360" spans="1:21" x14ac:dyDescent="0.2">
      <c r="A360" t="s">
        <v>23</v>
      </c>
      <c r="B360" t="s">
        <v>589</v>
      </c>
      <c r="C360">
        <v>23434</v>
      </c>
      <c r="D360">
        <v>23859</v>
      </c>
      <c r="E360">
        <v>426</v>
      </c>
      <c r="F360" t="s">
        <v>33</v>
      </c>
      <c r="T360" t="s">
        <v>1635</v>
      </c>
      <c r="U360" t="s">
        <v>1636</v>
      </c>
    </row>
    <row r="361" spans="1:21" x14ac:dyDescent="0.2">
      <c r="A361" t="s">
        <v>23</v>
      </c>
      <c r="B361" t="s">
        <v>589</v>
      </c>
      <c r="C361">
        <v>9948</v>
      </c>
      <c r="D361">
        <v>10373</v>
      </c>
      <c r="E361">
        <v>426</v>
      </c>
      <c r="F361" t="s">
        <v>31</v>
      </c>
      <c r="T361" t="s">
        <v>1629</v>
      </c>
      <c r="U361" t="s">
        <v>1630</v>
      </c>
    </row>
    <row r="362" spans="1:21" x14ac:dyDescent="0.2">
      <c r="A362" t="s">
        <v>23</v>
      </c>
      <c r="B362" t="s">
        <v>589</v>
      </c>
      <c r="C362">
        <v>30954</v>
      </c>
      <c r="D362">
        <v>31376</v>
      </c>
      <c r="E362">
        <v>423</v>
      </c>
      <c r="F362" t="s">
        <v>31</v>
      </c>
      <c r="T362" t="s">
        <v>1633</v>
      </c>
    </row>
    <row r="363" spans="1:21" x14ac:dyDescent="0.2">
      <c r="A363" t="s">
        <v>23</v>
      </c>
      <c r="B363" t="s">
        <v>589</v>
      </c>
      <c r="C363">
        <v>9205</v>
      </c>
      <c r="D363">
        <v>9621</v>
      </c>
      <c r="E363">
        <v>417</v>
      </c>
      <c r="F363" t="s">
        <v>33</v>
      </c>
      <c r="T363" t="s">
        <v>1638</v>
      </c>
      <c r="U363" t="s">
        <v>1639</v>
      </c>
    </row>
    <row r="364" spans="1:21" x14ac:dyDescent="0.2">
      <c r="A364" t="s">
        <v>23</v>
      </c>
      <c r="B364" t="s">
        <v>589</v>
      </c>
      <c r="C364">
        <v>8821</v>
      </c>
      <c r="D364">
        <v>9195</v>
      </c>
      <c r="E364">
        <v>375</v>
      </c>
      <c r="F364" t="s">
        <v>33</v>
      </c>
      <c r="T364" t="s">
        <v>1641</v>
      </c>
      <c r="U364" t="s">
        <v>1642</v>
      </c>
    </row>
    <row r="365" spans="1:21" x14ac:dyDescent="0.2">
      <c r="A365" t="s">
        <v>23</v>
      </c>
      <c r="B365" t="s">
        <v>589</v>
      </c>
      <c r="C365">
        <v>6043</v>
      </c>
      <c r="D365">
        <v>6393</v>
      </c>
      <c r="E365">
        <v>351</v>
      </c>
      <c r="F365" t="s">
        <v>33</v>
      </c>
      <c r="T365" t="s">
        <v>1646</v>
      </c>
      <c r="U365" t="s">
        <v>1647</v>
      </c>
    </row>
    <row r="366" spans="1:21" x14ac:dyDescent="0.2">
      <c r="A366" t="s">
        <v>23</v>
      </c>
      <c r="B366" t="s">
        <v>589</v>
      </c>
      <c r="C366">
        <v>28120</v>
      </c>
      <c r="D366">
        <v>28461</v>
      </c>
      <c r="E366">
        <v>342</v>
      </c>
      <c r="F366" t="s">
        <v>33</v>
      </c>
      <c r="T366" t="s">
        <v>1650</v>
      </c>
      <c r="U366" t="s">
        <v>1651</v>
      </c>
    </row>
    <row r="367" spans="1:21" x14ac:dyDescent="0.2">
      <c r="A367" t="s">
        <v>23</v>
      </c>
      <c r="B367" t="s">
        <v>589</v>
      </c>
      <c r="C367">
        <v>42903</v>
      </c>
      <c r="D367">
        <v>43241</v>
      </c>
      <c r="E367">
        <v>339</v>
      </c>
      <c r="F367" t="s">
        <v>33</v>
      </c>
      <c r="T367" t="s">
        <v>1644</v>
      </c>
    </row>
    <row r="368" spans="1:21" x14ac:dyDescent="0.2">
      <c r="A368" t="s">
        <v>23</v>
      </c>
      <c r="B368" t="s">
        <v>589</v>
      </c>
      <c r="C368">
        <v>19356</v>
      </c>
      <c r="D368">
        <v>19691</v>
      </c>
      <c r="E368">
        <v>336</v>
      </c>
      <c r="F368" t="s">
        <v>31</v>
      </c>
      <c r="T368" t="s">
        <v>1655</v>
      </c>
      <c r="U368" t="s">
        <v>1656</v>
      </c>
    </row>
    <row r="369" spans="1:28" x14ac:dyDescent="0.2">
      <c r="A369" t="s">
        <v>23</v>
      </c>
      <c r="B369" t="s">
        <v>589</v>
      </c>
      <c r="C369">
        <v>28521</v>
      </c>
      <c r="D369">
        <v>28823</v>
      </c>
      <c r="E369">
        <v>303</v>
      </c>
      <c r="F369" t="s">
        <v>33</v>
      </c>
      <c r="T369" t="s">
        <v>1661</v>
      </c>
      <c r="U369" t="s">
        <v>1662</v>
      </c>
    </row>
    <row r="370" spans="1:28" x14ac:dyDescent="0.2">
      <c r="A370" t="s">
        <v>23</v>
      </c>
      <c r="B370" t="s">
        <v>589</v>
      </c>
      <c r="C370">
        <v>36679</v>
      </c>
      <c r="D370">
        <v>36978</v>
      </c>
      <c r="E370">
        <v>300</v>
      </c>
      <c r="F370" t="s">
        <v>33</v>
      </c>
      <c r="T370" t="s">
        <v>1664</v>
      </c>
    </row>
    <row r="371" spans="1:28" x14ac:dyDescent="0.2">
      <c r="A371" t="s">
        <v>23</v>
      </c>
      <c r="B371" t="s">
        <v>589</v>
      </c>
      <c r="C371">
        <v>38411</v>
      </c>
      <c r="D371">
        <v>38557</v>
      </c>
      <c r="E371">
        <v>147</v>
      </c>
      <c r="F371" t="s">
        <v>31</v>
      </c>
      <c r="T371" t="s">
        <v>1659</v>
      </c>
    </row>
    <row r="372" spans="1:28" x14ac:dyDescent="0.2">
      <c r="A372" t="s">
        <v>23</v>
      </c>
      <c r="B372" t="s">
        <v>589</v>
      </c>
      <c r="C372">
        <v>4365</v>
      </c>
      <c r="D372">
        <v>4655</v>
      </c>
      <c r="E372">
        <v>291</v>
      </c>
      <c r="F372" t="s">
        <v>33</v>
      </c>
      <c r="T372" t="s">
        <v>1667</v>
      </c>
      <c r="U372" t="s">
        <v>1668</v>
      </c>
    </row>
    <row r="373" spans="1:28" x14ac:dyDescent="0.2">
      <c r="A373" t="s">
        <v>23</v>
      </c>
      <c r="B373" t="s">
        <v>589</v>
      </c>
      <c r="C373">
        <v>9713</v>
      </c>
      <c r="D373">
        <v>9940</v>
      </c>
      <c r="E373">
        <v>228</v>
      </c>
      <c r="F373" t="s">
        <v>31</v>
      </c>
      <c r="T373" t="s">
        <v>1672</v>
      </c>
      <c r="U373" t="s">
        <v>1673</v>
      </c>
    </row>
    <row r="374" spans="1:28" x14ac:dyDescent="0.2">
      <c r="A374" t="s">
        <v>23</v>
      </c>
      <c r="B374" t="s">
        <v>589</v>
      </c>
      <c r="C374">
        <v>23856</v>
      </c>
      <c r="D374">
        <v>24077</v>
      </c>
      <c r="E374">
        <v>222</v>
      </c>
      <c r="F374" t="s">
        <v>33</v>
      </c>
      <c r="T374" t="s">
        <v>1679</v>
      </c>
      <c r="U374" t="s">
        <v>1680</v>
      </c>
    </row>
    <row r="375" spans="1:28" x14ac:dyDescent="0.2">
      <c r="A375" t="s">
        <v>23</v>
      </c>
      <c r="B375" t="s">
        <v>589</v>
      </c>
      <c r="C375">
        <v>6377</v>
      </c>
      <c r="D375">
        <v>6601</v>
      </c>
      <c r="E375">
        <v>225</v>
      </c>
      <c r="F375" t="s">
        <v>33</v>
      </c>
      <c r="T375" t="s">
        <v>1676</v>
      </c>
      <c r="U375" t="s">
        <v>1677</v>
      </c>
    </row>
    <row r="376" spans="1:28" x14ac:dyDescent="0.2">
      <c r="A376" t="s">
        <v>23</v>
      </c>
      <c r="B376" t="s">
        <v>589</v>
      </c>
      <c r="C376" t="s">
        <v>1683</v>
      </c>
      <c r="D376" t="s">
        <v>1684</v>
      </c>
      <c r="E376" t="s">
        <v>1685</v>
      </c>
      <c r="F376" t="s">
        <v>33</v>
      </c>
      <c r="T376" t="s">
        <v>1686</v>
      </c>
    </row>
    <row r="377" spans="1:28" x14ac:dyDescent="0.2">
      <c r="A377" t="s">
        <v>23</v>
      </c>
      <c r="B377" t="s">
        <v>589</v>
      </c>
      <c r="C377">
        <v>3660</v>
      </c>
      <c r="D377">
        <v>3839</v>
      </c>
      <c r="E377">
        <v>180</v>
      </c>
      <c r="F377" t="s">
        <v>33</v>
      </c>
      <c r="T377" t="s">
        <v>1688</v>
      </c>
      <c r="U377" t="s">
        <v>1689</v>
      </c>
    </row>
    <row r="378" spans="1:28" x14ac:dyDescent="0.2">
      <c r="A378" t="s">
        <v>488</v>
      </c>
      <c r="B378" t="s">
        <v>589</v>
      </c>
      <c r="C378">
        <v>2</v>
      </c>
      <c r="D378">
        <v>2</v>
      </c>
      <c r="E378">
        <v>1</v>
      </c>
      <c r="F378" t="s">
        <v>481</v>
      </c>
      <c r="H378" t="s">
        <v>1262</v>
      </c>
      <c r="I378" t="s">
        <v>1499</v>
      </c>
      <c r="J378">
        <v>1913</v>
      </c>
      <c r="K378" s="1">
        <v>0.21099999999999999</v>
      </c>
      <c r="L378" t="s">
        <v>509</v>
      </c>
      <c r="M378" t="s">
        <v>1263</v>
      </c>
      <c r="N378">
        <v>19</v>
      </c>
      <c r="O378" t="s">
        <v>502</v>
      </c>
      <c r="P378" t="s">
        <v>486</v>
      </c>
      <c r="Q378" s="3">
        <v>6.8999999999999997E-9</v>
      </c>
      <c r="R378">
        <v>2</v>
      </c>
      <c r="T378" t="s">
        <v>1501</v>
      </c>
      <c r="X378" t="s">
        <v>1504</v>
      </c>
      <c r="Y378" s="1">
        <v>0.26300000000000001</v>
      </c>
      <c r="Z378" t="s">
        <v>504</v>
      </c>
      <c r="AA378" t="s">
        <v>488</v>
      </c>
      <c r="AB378" t="s">
        <v>1505</v>
      </c>
    </row>
    <row r="379" spans="1:28" x14ac:dyDescent="0.2">
      <c r="A379" t="s">
        <v>1699</v>
      </c>
      <c r="B379" t="s">
        <v>589</v>
      </c>
      <c r="C379">
        <v>2</v>
      </c>
      <c r="D379">
        <v>2</v>
      </c>
      <c r="E379">
        <v>1</v>
      </c>
      <c r="F379" t="s">
        <v>481</v>
      </c>
      <c r="I379" t="s">
        <v>1499</v>
      </c>
      <c r="J379">
        <v>1913</v>
      </c>
      <c r="K379" s="1">
        <v>0.26300000000000001</v>
      </c>
      <c r="L379" t="s">
        <v>1700</v>
      </c>
      <c r="N379">
        <v>19</v>
      </c>
      <c r="O379" t="s">
        <v>498</v>
      </c>
      <c r="P379" t="s">
        <v>499</v>
      </c>
      <c r="Q379" s="3">
        <v>7.4999999999999997E-8</v>
      </c>
      <c r="R379">
        <v>2</v>
      </c>
      <c r="T379" t="s">
        <v>1501</v>
      </c>
      <c r="X379" t="s">
        <v>1504</v>
      </c>
      <c r="Z379" t="s">
        <v>504</v>
      </c>
      <c r="AA379" t="s">
        <v>1699</v>
      </c>
      <c r="AB379" t="s">
        <v>1505</v>
      </c>
    </row>
    <row r="380" spans="1:28" x14ac:dyDescent="0.2">
      <c r="A380" t="s">
        <v>1701</v>
      </c>
      <c r="B380" t="s">
        <v>589</v>
      </c>
      <c r="C380">
        <v>3</v>
      </c>
      <c r="D380">
        <v>2</v>
      </c>
      <c r="E380">
        <v>0</v>
      </c>
      <c r="F380" t="s">
        <v>481</v>
      </c>
      <c r="H380" t="s">
        <v>1702</v>
      </c>
      <c r="I380" t="s">
        <v>1499</v>
      </c>
      <c r="J380">
        <v>1913</v>
      </c>
      <c r="K380" s="1">
        <v>0.26300000000000001</v>
      </c>
      <c r="L380" t="e">
        <f>+TCTTGTCGGTGA</f>
        <v>#NAME?</v>
      </c>
      <c r="M380" t="s">
        <v>1703</v>
      </c>
      <c r="N380">
        <v>19</v>
      </c>
      <c r="O380" t="s">
        <v>498</v>
      </c>
      <c r="P380" t="s">
        <v>498</v>
      </c>
      <c r="Q380" s="3">
        <v>1.7999999999999999E-11</v>
      </c>
      <c r="R380">
        <v>2</v>
      </c>
      <c r="T380" t="s">
        <v>1501</v>
      </c>
      <c r="X380" t="s">
        <v>1504</v>
      </c>
      <c r="AA380" t="s">
        <v>1701</v>
      </c>
      <c r="AB380" t="s">
        <v>1505</v>
      </c>
    </row>
    <row r="381" spans="1:28" x14ac:dyDescent="0.2">
      <c r="A381" t="s">
        <v>1704</v>
      </c>
      <c r="B381" t="s">
        <v>589</v>
      </c>
      <c r="C381">
        <v>4</v>
      </c>
      <c r="D381">
        <v>4</v>
      </c>
      <c r="E381">
        <v>1</v>
      </c>
      <c r="F381" t="s">
        <v>481</v>
      </c>
      <c r="H381" t="s">
        <v>1705</v>
      </c>
      <c r="I381" t="s">
        <v>1499</v>
      </c>
      <c r="J381">
        <v>1911</v>
      </c>
      <c r="K381" s="1">
        <v>0.2</v>
      </c>
      <c r="L381" t="s">
        <v>1706</v>
      </c>
      <c r="M381" t="s">
        <v>1707</v>
      </c>
      <c r="N381">
        <v>20</v>
      </c>
      <c r="O381" t="s">
        <v>498</v>
      </c>
      <c r="P381" t="s">
        <v>498</v>
      </c>
      <c r="Q381" s="3">
        <v>1.8999999999999999E-11</v>
      </c>
      <c r="R381">
        <v>3</v>
      </c>
      <c r="T381" t="s">
        <v>1501</v>
      </c>
      <c r="X381" t="s">
        <v>1504</v>
      </c>
      <c r="Z381" t="s">
        <v>480</v>
      </c>
      <c r="AA381" t="s">
        <v>1704</v>
      </c>
      <c r="AB381" t="s">
        <v>1505</v>
      </c>
    </row>
    <row r="382" spans="1:28" x14ac:dyDescent="0.2">
      <c r="A382" t="s">
        <v>503</v>
      </c>
      <c r="B382" t="s">
        <v>589</v>
      </c>
      <c r="C382">
        <v>36139</v>
      </c>
      <c r="D382">
        <v>36139</v>
      </c>
      <c r="E382">
        <v>1</v>
      </c>
      <c r="F382" t="s">
        <v>481</v>
      </c>
      <c r="I382" t="s">
        <v>1506</v>
      </c>
      <c r="J382">
        <v>3442</v>
      </c>
      <c r="K382" s="1">
        <v>0.27400000000000002</v>
      </c>
      <c r="L382" t="s">
        <v>528</v>
      </c>
      <c r="N382">
        <v>135</v>
      </c>
      <c r="O382" t="s">
        <v>485</v>
      </c>
      <c r="P382" t="s">
        <v>1274</v>
      </c>
      <c r="Q382" s="3">
        <v>1.7E-14</v>
      </c>
      <c r="R382">
        <v>1</v>
      </c>
      <c r="T382" t="s">
        <v>1508</v>
      </c>
      <c r="X382" t="s">
        <v>1510</v>
      </c>
      <c r="Y382" s="1">
        <v>0.68899999999999995</v>
      </c>
      <c r="Z382" t="s">
        <v>488</v>
      </c>
      <c r="AA382" t="s">
        <v>503</v>
      </c>
      <c r="AB382" t="s">
        <v>1511</v>
      </c>
    </row>
    <row r="383" spans="1:28" x14ac:dyDescent="0.2">
      <c r="A383" t="s">
        <v>504</v>
      </c>
      <c r="B383" t="s">
        <v>589</v>
      </c>
      <c r="C383">
        <v>36151</v>
      </c>
      <c r="D383">
        <v>36151</v>
      </c>
      <c r="E383">
        <v>1</v>
      </c>
      <c r="F383" t="s">
        <v>481</v>
      </c>
      <c r="H383" t="s">
        <v>549</v>
      </c>
      <c r="I383" t="s">
        <v>1506</v>
      </c>
      <c r="J383">
        <v>3454</v>
      </c>
      <c r="K383" s="1">
        <v>0.22800000000000001</v>
      </c>
      <c r="L383" t="s">
        <v>525</v>
      </c>
      <c r="M383" t="s">
        <v>1708</v>
      </c>
      <c r="N383">
        <v>136</v>
      </c>
      <c r="O383" t="s">
        <v>485</v>
      </c>
      <c r="P383" t="s">
        <v>486</v>
      </c>
      <c r="Q383" s="3">
        <v>3.4999999999999998E-10</v>
      </c>
      <c r="R383">
        <v>1</v>
      </c>
      <c r="T383" t="s">
        <v>1508</v>
      </c>
      <c r="X383" t="s">
        <v>1510</v>
      </c>
      <c r="Y383" s="1">
        <v>0.75700000000000001</v>
      </c>
      <c r="Z383" t="s">
        <v>480</v>
      </c>
      <c r="AA383" t="s">
        <v>504</v>
      </c>
      <c r="AB383" t="s">
        <v>1511</v>
      </c>
    </row>
    <row r="384" spans="1:28" x14ac:dyDescent="0.2">
      <c r="A384" t="s">
        <v>504</v>
      </c>
      <c r="B384" t="s">
        <v>589</v>
      </c>
      <c r="C384">
        <v>44340</v>
      </c>
      <c r="D384">
        <v>44340</v>
      </c>
      <c r="E384">
        <v>1</v>
      </c>
      <c r="F384" t="s">
        <v>481</v>
      </c>
      <c r="H384" t="s">
        <v>1696</v>
      </c>
      <c r="I384" t="s">
        <v>1499</v>
      </c>
      <c r="J384">
        <v>1918</v>
      </c>
      <c r="K384" s="1">
        <v>0.25900000000000001</v>
      </c>
      <c r="L384" t="s">
        <v>525</v>
      </c>
      <c r="M384" t="s">
        <v>1697</v>
      </c>
      <c r="N384">
        <v>27</v>
      </c>
      <c r="O384" t="s">
        <v>485</v>
      </c>
      <c r="P384" t="s">
        <v>486</v>
      </c>
      <c r="Q384" s="3">
        <v>6.1999999999999998E-15</v>
      </c>
      <c r="R384">
        <v>1</v>
      </c>
      <c r="T384" t="s">
        <v>1501</v>
      </c>
      <c r="X384" t="s">
        <v>1504</v>
      </c>
      <c r="Y384" s="1">
        <v>0.185</v>
      </c>
      <c r="Z384" t="s">
        <v>480</v>
      </c>
      <c r="AA384" t="s">
        <v>504</v>
      </c>
      <c r="AB384" t="s">
        <v>1505</v>
      </c>
    </row>
    <row r="385" spans="1:28" x14ac:dyDescent="0.2">
      <c r="A385" t="s">
        <v>488</v>
      </c>
      <c r="B385" t="s">
        <v>589</v>
      </c>
      <c r="C385">
        <v>44340</v>
      </c>
      <c r="D385">
        <v>44340</v>
      </c>
      <c r="E385">
        <v>1</v>
      </c>
      <c r="F385" t="s">
        <v>481</v>
      </c>
      <c r="H385" t="s">
        <v>1709</v>
      </c>
      <c r="I385" t="s">
        <v>1499</v>
      </c>
      <c r="J385">
        <v>1918</v>
      </c>
      <c r="K385" s="1">
        <v>0.222</v>
      </c>
      <c r="L385" t="s">
        <v>512</v>
      </c>
      <c r="M385" t="s">
        <v>1710</v>
      </c>
      <c r="N385">
        <v>27</v>
      </c>
      <c r="O385" t="s">
        <v>485</v>
      </c>
      <c r="P385" t="s">
        <v>486</v>
      </c>
      <c r="Q385" s="3">
        <v>7.3000000000000004E-14</v>
      </c>
      <c r="R385">
        <v>1</v>
      </c>
      <c r="T385" t="s">
        <v>1501</v>
      </c>
      <c r="X385" t="s">
        <v>1504</v>
      </c>
      <c r="Y385" s="1">
        <v>0.185</v>
      </c>
      <c r="Z385" t="s">
        <v>480</v>
      </c>
      <c r="AA385" t="s">
        <v>488</v>
      </c>
      <c r="AB385" t="s">
        <v>1505</v>
      </c>
    </row>
    <row r="386" spans="1:28" x14ac:dyDescent="0.2">
      <c r="A386" t="s">
        <v>1711</v>
      </c>
      <c r="B386" t="s">
        <v>589</v>
      </c>
      <c r="C386">
        <v>44341</v>
      </c>
      <c r="D386">
        <v>44342</v>
      </c>
      <c r="E386">
        <v>2</v>
      </c>
      <c r="F386" t="s">
        <v>481</v>
      </c>
      <c r="H386" t="s">
        <v>1306</v>
      </c>
      <c r="I386" t="s">
        <v>1499</v>
      </c>
      <c r="J386">
        <v>1916</v>
      </c>
      <c r="K386" t="s">
        <v>1712</v>
      </c>
      <c r="L386" t="s">
        <v>1713</v>
      </c>
      <c r="M386" t="s">
        <v>1714</v>
      </c>
      <c r="N386" t="s">
        <v>1715</v>
      </c>
      <c r="O386" t="s">
        <v>486</v>
      </c>
      <c r="P386" t="s">
        <v>486</v>
      </c>
      <c r="Q386" s="3">
        <v>9.6999999999999992E-18</v>
      </c>
      <c r="R386">
        <v>2</v>
      </c>
      <c r="T386" t="s">
        <v>1501</v>
      </c>
      <c r="X386" t="s">
        <v>1504</v>
      </c>
      <c r="Z386" t="s">
        <v>1716</v>
      </c>
      <c r="AA386" t="s">
        <v>1711</v>
      </c>
      <c r="AB386" t="s">
        <v>1505</v>
      </c>
    </row>
    <row r="387" spans="1:28" x14ac:dyDescent="0.2">
      <c r="A387" t="s">
        <v>480</v>
      </c>
      <c r="B387" t="s">
        <v>589</v>
      </c>
      <c r="C387">
        <v>44342</v>
      </c>
      <c r="D387">
        <v>44342</v>
      </c>
      <c r="E387">
        <v>1</v>
      </c>
      <c r="F387" t="s">
        <v>481</v>
      </c>
      <c r="H387" t="s">
        <v>1306</v>
      </c>
      <c r="I387" t="s">
        <v>1499</v>
      </c>
      <c r="J387">
        <v>1916</v>
      </c>
      <c r="K387" s="1">
        <v>0.28599999999999998</v>
      </c>
      <c r="L387" t="s">
        <v>483</v>
      </c>
      <c r="M387" t="s">
        <v>1693</v>
      </c>
      <c r="N387">
        <v>21</v>
      </c>
      <c r="O387" t="s">
        <v>485</v>
      </c>
      <c r="P387" t="s">
        <v>486</v>
      </c>
      <c r="Q387" s="3">
        <v>5.3000000000000001E-15</v>
      </c>
      <c r="R387">
        <v>2</v>
      </c>
      <c r="T387" t="s">
        <v>1501</v>
      </c>
      <c r="X387" t="s">
        <v>1504</v>
      </c>
      <c r="Y387" s="1">
        <v>0.19</v>
      </c>
      <c r="Z387" t="s">
        <v>488</v>
      </c>
      <c r="AA387" t="s">
        <v>480</v>
      </c>
      <c r="AB387" t="s">
        <v>1505</v>
      </c>
    </row>
    <row r="388" spans="1:28" x14ac:dyDescent="0.2">
      <c r="A388" t="s">
        <v>1499</v>
      </c>
      <c r="B388" t="s">
        <v>599</v>
      </c>
      <c r="C388">
        <v>1</v>
      </c>
      <c r="D388">
        <v>44343</v>
      </c>
      <c r="E388">
        <v>2970</v>
      </c>
      <c r="F388" t="s">
        <v>33</v>
      </c>
      <c r="G388" t="s">
        <v>1500</v>
      </c>
      <c r="T388" t="s">
        <v>1501</v>
      </c>
      <c r="U388" t="s">
        <v>1502</v>
      </c>
      <c r="V388" t="s">
        <v>1503</v>
      </c>
      <c r="X388" t="s">
        <v>1504</v>
      </c>
      <c r="AB388" t="s">
        <v>1505</v>
      </c>
    </row>
    <row r="389" spans="1:28" x14ac:dyDescent="0.2">
      <c r="A389" t="s">
        <v>1506</v>
      </c>
      <c r="B389" t="s">
        <v>599</v>
      </c>
      <c r="C389">
        <v>32698</v>
      </c>
      <c r="D389">
        <v>36411</v>
      </c>
      <c r="E389">
        <v>3714</v>
      </c>
      <c r="F389" t="s">
        <v>31</v>
      </c>
      <c r="G389" t="s">
        <v>1507</v>
      </c>
      <c r="T389" t="s">
        <v>1508</v>
      </c>
      <c r="U389" t="s">
        <v>1509</v>
      </c>
      <c r="X389" t="s">
        <v>1510</v>
      </c>
      <c r="AB389" t="s">
        <v>1511</v>
      </c>
    </row>
    <row r="390" spans="1:28" x14ac:dyDescent="0.2">
      <c r="A390" t="s">
        <v>1512</v>
      </c>
      <c r="B390" t="s">
        <v>599</v>
      </c>
      <c r="C390">
        <v>25147</v>
      </c>
      <c r="D390">
        <v>27345</v>
      </c>
      <c r="E390">
        <v>2199</v>
      </c>
      <c r="F390" t="s">
        <v>31</v>
      </c>
      <c r="T390" t="s">
        <v>1513</v>
      </c>
      <c r="U390" t="s">
        <v>1514</v>
      </c>
      <c r="X390" t="s">
        <v>1515</v>
      </c>
      <c r="AB390" t="s">
        <v>1516</v>
      </c>
    </row>
    <row r="391" spans="1:28" x14ac:dyDescent="0.2">
      <c r="A391" t="s">
        <v>1517</v>
      </c>
      <c r="B391" t="s">
        <v>599</v>
      </c>
      <c r="C391">
        <v>6652</v>
      </c>
      <c r="D391">
        <v>8619</v>
      </c>
      <c r="E391">
        <v>1968</v>
      </c>
      <c r="F391" t="s">
        <v>33</v>
      </c>
      <c r="G391" t="s">
        <v>1518</v>
      </c>
      <c r="T391" t="s">
        <v>1519</v>
      </c>
      <c r="U391" t="s">
        <v>1520</v>
      </c>
      <c r="X391" t="s">
        <v>1521</v>
      </c>
    </row>
    <row r="392" spans="1:28" x14ac:dyDescent="0.2">
      <c r="A392" t="s">
        <v>67</v>
      </c>
      <c r="B392" t="s">
        <v>599</v>
      </c>
      <c r="C392">
        <v>39500</v>
      </c>
      <c r="D392">
        <v>40969</v>
      </c>
      <c r="E392">
        <v>1470</v>
      </c>
      <c r="F392" t="s">
        <v>31</v>
      </c>
      <c r="T392" t="s">
        <v>1522</v>
      </c>
      <c r="U392" t="s">
        <v>1523</v>
      </c>
      <c r="X392" t="s">
        <v>70</v>
      </c>
      <c r="AB392" t="s">
        <v>1524</v>
      </c>
    </row>
    <row r="393" spans="1:28" x14ac:dyDescent="0.2">
      <c r="A393" t="s">
        <v>67</v>
      </c>
      <c r="B393" t="s">
        <v>599</v>
      </c>
      <c r="C393">
        <v>13695</v>
      </c>
      <c r="D393">
        <v>15104</v>
      </c>
      <c r="E393">
        <v>1410</v>
      </c>
      <c r="F393" t="s">
        <v>33</v>
      </c>
      <c r="T393" t="s">
        <v>1525</v>
      </c>
      <c r="U393" t="s">
        <v>1526</v>
      </c>
      <c r="X393" t="s">
        <v>70</v>
      </c>
      <c r="AB393" t="s">
        <v>1527</v>
      </c>
    </row>
    <row r="394" spans="1:28" x14ac:dyDescent="0.2">
      <c r="A394" t="s">
        <v>1528</v>
      </c>
      <c r="B394" t="s">
        <v>599</v>
      </c>
      <c r="C394">
        <v>4652</v>
      </c>
      <c r="D394">
        <v>6046</v>
      </c>
      <c r="E394">
        <v>1395</v>
      </c>
      <c r="F394" t="s">
        <v>33</v>
      </c>
      <c r="G394" t="s">
        <v>261</v>
      </c>
      <c r="S394" t="s">
        <v>1529</v>
      </c>
      <c r="T394" t="s">
        <v>1530</v>
      </c>
      <c r="U394" t="s">
        <v>1531</v>
      </c>
      <c r="V394" t="s">
        <v>1532</v>
      </c>
      <c r="X394" t="s">
        <v>1533</v>
      </c>
      <c r="AB394" t="s">
        <v>1534</v>
      </c>
    </row>
    <row r="395" spans="1:28" x14ac:dyDescent="0.2">
      <c r="A395" t="s">
        <v>67</v>
      </c>
      <c r="B395" t="s">
        <v>599</v>
      </c>
      <c r="C395">
        <v>15590</v>
      </c>
      <c r="D395">
        <v>16915</v>
      </c>
      <c r="E395">
        <v>1326</v>
      </c>
      <c r="F395" t="s">
        <v>33</v>
      </c>
      <c r="T395" t="s">
        <v>1540</v>
      </c>
      <c r="U395" t="s">
        <v>1541</v>
      </c>
      <c r="X395" t="s">
        <v>70</v>
      </c>
      <c r="AB395" t="s">
        <v>1542</v>
      </c>
    </row>
    <row r="396" spans="1:28" x14ac:dyDescent="0.2">
      <c r="A396" t="s">
        <v>1535</v>
      </c>
      <c r="B396" t="s">
        <v>599</v>
      </c>
      <c r="C396">
        <v>19938</v>
      </c>
      <c r="D396">
        <v>21278</v>
      </c>
      <c r="E396">
        <v>1341</v>
      </c>
      <c r="F396" t="s">
        <v>31</v>
      </c>
      <c r="T396" t="s">
        <v>1536</v>
      </c>
      <c r="U396" t="s">
        <v>1537</v>
      </c>
      <c r="X396" t="s">
        <v>1538</v>
      </c>
      <c r="AB396" t="s">
        <v>1539</v>
      </c>
    </row>
    <row r="397" spans="1:28" x14ac:dyDescent="0.2">
      <c r="A397" t="s">
        <v>302</v>
      </c>
      <c r="B397" t="s">
        <v>599</v>
      </c>
      <c r="C397">
        <v>31402</v>
      </c>
      <c r="D397">
        <v>32598</v>
      </c>
      <c r="E397">
        <v>1197</v>
      </c>
      <c r="F397" t="s">
        <v>31</v>
      </c>
      <c r="G397" t="s">
        <v>1543</v>
      </c>
      <c r="T397" t="s">
        <v>1544</v>
      </c>
      <c r="V397" t="s">
        <v>1545</v>
      </c>
      <c r="X397" t="s">
        <v>306</v>
      </c>
      <c r="AB397" t="s">
        <v>1546</v>
      </c>
    </row>
    <row r="398" spans="1:28" x14ac:dyDescent="0.2">
      <c r="A398" t="s">
        <v>103</v>
      </c>
      <c r="B398" t="s">
        <v>599</v>
      </c>
      <c r="C398">
        <v>38568</v>
      </c>
      <c r="D398">
        <v>39415</v>
      </c>
      <c r="E398">
        <v>848</v>
      </c>
      <c r="F398" t="s">
        <v>33</v>
      </c>
      <c r="G398" t="s">
        <v>104</v>
      </c>
      <c r="T398" t="s">
        <v>1548</v>
      </c>
      <c r="X398" t="s">
        <v>106</v>
      </c>
    </row>
    <row r="399" spans="1:28" x14ac:dyDescent="0.2">
      <c r="A399" t="s">
        <v>82</v>
      </c>
      <c r="B399" t="s">
        <v>599</v>
      </c>
      <c r="C399">
        <v>1920</v>
      </c>
      <c r="D399">
        <v>2966</v>
      </c>
      <c r="E399">
        <v>1047</v>
      </c>
      <c r="F399" t="s">
        <v>33</v>
      </c>
      <c r="T399" t="s">
        <v>1549</v>
      </c>
      <c r="U399" t="s">
        <v>1550</v>
      </c>
      <c r="X399" t="s">
        <v>85</v>
      </c>
      <c r="AB399" t="s">
        <v>1551</v>
      </c>
    </row>
    <row r="400" spans="1:28" x14ac:dyDescent="0.2">
      <c r="A400" t="s">
        <v>103</v>
      </c>
      <c r="B400" t="s">
        <v>599</v>
      </c>
      <c r="C400">
        <v>41056</v>
      </c>
      <c r="D400">
        <v>41903</v>
      </c>
      <c r="E400">
        <v>848</v>
      </c>
      <c r="F400" t="s">
        <v>31</v>
      </c>
      <c r="G400" t="s">
        <v>104</v>
      </c>
      <c r="T400" t="s">
        <v>1547</v>
      </c>
      <c r="X400" t="s">
        <v>106</v>
      </c>
    </row>
    <row r="401" spans="1:28" x14ac:dyDescent="0.2">
      <c r="A401" t="s">
        <v>1552</v>
      </c>
      <c r="B401" t="s">
        <v>599</v>
      </c>
      <c r="C401">
        <v>29006</v>
      </c>
      <c r="D401">
        <v>30040</v>
      </c>
      <c r="E401">
        <v>1035</v>
      </c>
      <c r="F401" t="s">
        <v>33</v>
      </c>
      <c r="G401" t="s">
        <v>1553</v>
      </c>
      <c r="T401" t="s">
        <v>1554</v>
      </c>
      <c r="U401" t="s">
        <v>1555</v>
      </c>
      <c r="V401" t="s">
        <v>1556</v>
      </c>
      <c r="X401" t="s">
        <v>1557</v>
      </c>
      <c r="AB401" t="s">
        <v>1558</v>
      </c>
    </row>
    <row r="402" spans="1:28" x14ac:dyDescent="0.2">
      <c r="A402" t="s">
        <v>1559</v>
      </c>
      <c r="B402" t="s">
        <v>599</v>
      </c>
      <c r="C402">
        <v>10998</v>
      </c>
      <c r="D402">
        <v>11867</v>
      </c>
      <c r="E402">
        <v>870</v>
      </c>
      <c r="F402" t="s">
        <v>31</v>
      </c>
      <c r="T402" t="s">
        <v>1560</v>
      </c>
      <c r="U402" t="s">
        <v>1561</v>
      </c>
      <c r="X402" t="s">
        <v>1562</v>
      </c>
      <c r="AB402" t="s">
        <v>1563</v>
      </c>
    </row>
    <row r="403" spans="1:28" x14ac:dyDescent="0.2">
      <c r="A403" t="s">
        <v>1564</v>
      </c>
      <c r="B403" t="s">
        <v>599</v>
      </c>
      <c r="C403">
        <v>18529</v>
      </c>
      <c r="D403">
        <v>19311</v>
      </c>
      <c r="E403">
        <v>783</v>
      </c>
      <c r="F403" t="s">
        <v>31</v>
      </c>
      <c r="G403" t="s">
        <v>1518</v>
      </c>
      <c r="T403" t="s">
        <v>1565</v>
      </c>
      <c r="U403" t="s">
        <v>1566</v>
      </c>
      <c r="V403" t="s">
        <v>1567</v>
      </c>
      <c r="X403" t="s">
        <v>1568</v>
      </c>
      <c r="AB403" t="s">
        <v>1569</v>
      </c>
    </row>
    <row r="404" spans="1:28" x14ac:dyDescent="0.2">
      <c r="A404" t="s">
        <v>219</v>
      </c>
      <c r="B404" t="s">
        <v>599</v>
      </c>
      <c r="C404">
        <v>37299</v>
      </c>
      <c r="D404">
        <v>38048</v>
      </c>
      <c r="E404">
        <v>750</v>
      </c>
      <c r="F404" t="s">
        <v>33</v>
      </c>
      <c r="T404" t="s">
        <v>1570</v>
      </c>
      <c r="U404" t="s">
        <v>1571</v>
      </c>
      <c r="X404" t="s">
        <v>222</v>
      </c>
      <c r="AB404" t="s">
        <v>1572</v>
      </c>
    </row>
    <row r="405" spans="1:28" x14ac:dyDescent="0.2">
      <c r="A405" t="s">
        <v>1573</v>
      </c>
      <c r="B405" t="s">
        <v>599</v>
      </c>
      <c r="C405">
        <v>17687</v>
      </c>
      <c r="D405">
        <v>18409</v>
      </c>
      <c r="E405">
        <v>723</v>
      </c>
      <c r="F405" t="s">
        <v>33</v>
      </c>
      <c r="G405" t="s">
        <v>1574</v>
      </c>
      <c r="S405" t="s">
        <v>1016</v>
      </c>
      <c r="T405" t="s">
        <v>1575</v>
      </c>
      <c r="U405" t="s">
        <v>1576</v>
      </c>
      <c r="X405" t="s">
        <v>1577</v>
      </c>
      <c r="AB405" t="s">
        <v>1578</v>
      </c>
    </row>
    <row r="406" spans="1:28" x14ac:dyDescent="0.2">
      <c r="A406" t="s">
        <v>1579</v>
      </c>
      <c r="B406" t="s">
        <v>599</v>
      </c>
      <c r="C406">
        <v>42203</v>
      </c>
      <c r="D406">
        <v>42913</v>
      </c>
      <c r="E406">
        <v>711</v>
      </c>
      <c r="F406" t="s">
        <v>33</v>
      </c>
      <c r="G406" t="s">
        <v>1580</v>
      </c>
      <c r="S406" t="s">
        <v>1581</v>
      </c>
      <c r="T406" t="s">
        <v>1582</v>
      </c>
      <c r="U406" t="s">
        <v>1583</v>
      </c>
      <c r="V406" t="s">
        <v>1584</v>
      </c>
      <c r="X406" t="s">
        <v>1585</v>
      </c>
      <c r="AB406" t="s">
        <v>1586</v>
      </c>
    </row>
    <row r="407" spans="1:28" x14ac:dyDescent="0.2">
      <c r="A407" t="s">
        <v>1595</v>
      </c>
      <c r="B407" t="s">
        <v>599</v>
      </c>
      <c r="C407">
        <v>2983</v>
      </c>
      <c r="D407">
        <v>3621</v>
      </c>
      <c r="E407">
        <v>639</v>
      </c>
      <c r="F407" t="s">
        <v>33</v>
      </c>
      <c r="T407" t="s">
        <v>1596</v>
      </c>
      <c r="U407" t="s">
        <v>1597</v>
      </c>
      <c r="X407" t="s">
        <v>1598</v>
      </c>
      <c r="AB407" t="s">
        <v>1599</v>
      </c>
    </row>
    <row r="408" spans="1:28" x14ac:dyDescent="0.2">
      <c r="A408" t="s">
        <v>1587</v>
      </c>
      <c r="B408" t="s">
        <v>599</v>
      </c>
      <c r="C408" t="s">
        <v>1588</v>
      </c>
      <c r="D408">
        <v>28012</v>
      </c>
      <c r="E408" t="s">
        <v>1589</v>
      </c>
      <c r="F408" t="s">
        <v>33</v>
      </c>
      <c r="G408" t="s">
        <v>1590</v>
      </c>
      <c r="T408" t="s">
        <v>1591</v>
      </c>
      <c r="U408" t="s">
        <v>1592</v>
      </c>
      <c r="W408" t="s">
        <v>1593</v>
      </c>
      <c r="X408" t="s">
        <v>1594</v>
      </c>
    </row>
    <row r="409" spans="1:28" x14ac:dyDescent="0.2">
      <c r="A409" t="s">
        <v>862</v>
      </c>
      <c r="B409" t="s">
        <v>599</v>
      </c>
      <c r="C409">
        <v>10395</v>
      </c>
      <c r="D409">
        <v>10994</v>
      </c>
      <c r="E409">
        <v>600</v>
      </c>
      <c r="F409" t="s">
        <v>31</v>
      </c>
      <c r="G409" t="s">
        <v>863</v>
      </c>
      <c r="T409" t="s">
        <v>1600</v>
      </c>
      <c r="U409" t="s">
        <v>1601</v>
      </c>
      <c r="X409" t="s">
        <v>866</v>
      </c>
      <c r="AB409" t="s">
        <v>1602</v>
      </c>
    </row>
    <row r="410" spans="1:28" x14ac:dyDescent="0.2">
      <c r="A410" t="s">
        <v>239</v>
      </c>
      <c r="B410" t="s">
        <v>599</v>
      </c>
      <c r="C410">
        <v>24295</v>
      </c>
      <c r="D410">
        <v>24861</v>
      </c>
      <c r="E410">
        <v>567</v>
      </c>
      <c r="F410" t="s">
        <v>31</v>
      </c>
      <c r="G410" t="s">
        <v>240</v>
      </c>
      <c r="S410" t="s">
        <v>241</v>
      </c>
      <c r="T410" t="s">
        <v>1603</v>
      </c>
      <c r="U410" t="s">
        <v>1604</v>
      </c>
      <c r="X410" t="s">
        <v>244</v>
      </c>
      <c r="AB410" t="s">
        <v>1605</v>
      </c>
    </row>
    <row r="411" spans="1:28" x14ac:dyDescent="0.2">
      <c r="A411" t="s">
        <v>67</v>
      </c>
      <c r="B411" t="s">
        <v>599</v>
      </c>
      <c r="C411">
        <v>12618</v>
      </c>
      <c r="D411">
        <v>13181</v>
      </c>
      <c r="E411">
        <v>564</v>
      </c>
      <c r="F411" t="s">
        <v>33</v>
      </c>
      <c r="T411" t="s">
        <v>1606</v>
      </c>
      <c r="U411" t="s">
        <v>1607</v>
      </c>
      <c r="X411" t="s">
        <v>70</v>
      </c>
      <c r="AB411" t="s">
        <v>1608</v>
      </c>
    </row>
    <row r="412" spans="1:28" x14ac:dyDescent="0.2">
      <c r="A412" t="s">
        <v>1609</v>
      </c>
      <c r="B412" t="s">
        <v>599</v>
      </c>
      <c r="C412">
        <v>3836</v>
      </c>
      <c r="D412">
        <v>4372</v>
      </c>
      <c r="E412">
        <v>537</v>
      </c>
      <c r="F412" t="s">
        <v>33</v>
      </c>
      <c r="G412" t="s">
        <v>1610</v>
      </c>
      <c r="T412" t="s">
        <v>1611</v>
      </c>
      <c r="U412" t="s">
        <v>1612</v>
      </c>
      <c r="X412" t="s">
        <v>1613</v>
      </c>
      <c r="AB412" t="s">
        <v>1614</v>
      </c>
    </row>
    <row r="413" spans="1:28" x14ac:dyDescent="0.2">
      <c r="A413" t="s">
        <v>1615</v>
      </c>
      <c r="B413" t="s">
        <v>599</v>
      </c>
      <c r="C413">
        <v>22461</v>
      </c>
      <c r="D413">
        <v>22985</v>
      </c>
      <c r="E413">
        <v>525</v>
      </c>
      <c r="F413" t="s">
        <v>31</v>
      </c>
      <c r="G413" t="s">
        <v>1015</v>
      </c>
      <c r="T413" t="s">
        <v>1616</v>
      </c>
      <c r="U413" t="s">
        <v>1617</v>
      </c>
      <c r="X413" t="s">
        <v>1618</v>
      </c>
      <c r="AB413" t="s">
        <v>1619</v>
      </c>
    </row>
    <row r="414" spans="1:28" x14ac:dyDescent="0.2">
      <c r="A414" t="s">
        <v>67</v>
      </c>
      <c r="B414" t="s">
        <v>599</v>
      </c>
      <c r="C414">
        <v>21810</v>
      </c>
      <c r="D414">
        <v>22325</v>
      </c>
      <c r="E414">
        <v>516</v>
      </c>
      <c r="F414" t="s">
        <v>33</v>
      </c>
      <c r="T414" t="s">
        <v>1620</v>
      </c>
      <c r="U414" t="s">
        <v>1621</v>
      </c>
      <c r="X414" t="s">
        <v>70</v>
      </c>
      <c r="AB414" t="s">
        <v>1622</v>
      </c>
    </row>
    <row r="415" spans="1:28" x14ac:dyDescent="0.2">
      <c r="A415" t="s">
        <v>1623</v>
      </c>
      <c r="B415" t="s">
        <v>599</v>
      </c>
      <c r="C415">
        <v>30084</v>
      </c>
      <c r="D415">
        <v>30587</v>
      </c>
      <c r="E415">
        <v>504</v>
      </c>
      <c r="F415" t="s">
        <v>33</v>
      </c>
      <c r="T415" t="s">
        <v>1624</v>
      </c>
      <c r="U415" t="s">
        <v>1625</v>
      </c>
      <c r="X415" t="s">
        <v>1626</v>
      </c>
      <c r="AB415" t="s">
        <v>1627</v>
      </c>
    </row>
    <row r="416" spans="1:28" x14ac:dyDescent="0.2">
      <c r="A416" t="s">
        <v>308</v>
      </c>
      <c r="B416" t="s">
        <v>599</v>
      </c>
      <c r="C416">
        <v>23434</v>
      </c>
      <c r="D416">
        <v>23859</v>
      </c>
      <c r="E416">
        <v>426</v>
      </c>
      <c r="F416" t="s">
        <v>33</v>
      </c>
      <c r="G416" t="s">
        <v>309</v>
      </c>
      <c r="T416" t="s">
        <v>1635</v>
      </c>
      <c r="U416" t="s">
        <v>1636</v>
      </c>
      <c r="X416" t="s">
        <v>311</v>
      </c>
      <c r="AB416" t="s">
        <v>1637</v>
      </c>
    </row>
    <row r="417" spans="1:28" x14ac:dyDescent="0.2">
      <c r="A417" t="s">
        <v>1628</v>
      </c>
      <c r="B417" t="s">
        <v>599</v>
      </c>
      <c r="C417">
        <v>9948</v>
      </c>
      <c r="D417">
        <v>10373</v>
      </c>
      <c r="E417">
        <v>426</v>
      </c>
      <c r="F417" t="s">
        <v>31</v>
      </c>
      <c r="T417" t="s">
        <v>1629</v>
      </c>
      <c r="U417" t="s">
        <v>1630</v>
      </c>
      <c r="X417" t="s">
        <v>1631</v>
      </c>
      <c r="AB417" t="s">
        <v>1632</v>
      </c>
    </row>
    <row r="418" spans="1:28" x14ac:dyDescent="0.2">
      <c r="A418" t="s">
        <v>302</v>
      </c>
      <c r="B418" t="s">
        <v>599</v>
      </c>
      <c r="C418">
        <v>30954</v>
      </c>
      <c r="D418">
        <v>31376</v>
      </c>
      <c r="E418">
        <v>423</v>
      </c>
      <c r="F418" t="s">
        <v>31</v>
      </c>
      <c r="G418" t="s">
        <v>303</v>
      </c>
      <c r="T418" t="s">
        <v>1633</v>
      </c>
      <c r="X418" t="s">
        <v>306</v>
      </c>
      <c r="AB418" t="s">
        <v>1634</v>
      </c>
    </row>
    <row r="419" spans="1:28" x14ac:dyDescent="0.2">
      <c r="A419" t="s">
        <v>67</v>
      </c>
      <c r="B419" t="s">
        <v>599</v>
      </c>
      <c r="C419">
        <v>9205</v>
      </c>
      <c r="D419">
        <v>9621</v>
      </c>
      <c r="E419">
        <v>417</v>
      </c>
      <c r="F419" t="s">
        <v>33</v>
      </c>
      <c r="T419" t="s">
        <v>1638</v>
      </c>
      <c r="U419" t="s">
        <v>1639</v>
      </c>
      <c r="X419" t="s">
        <v>70</v>
      </c>
      <c r="AB419" t="s">
        <v>1640</v>
      </c>
    </row>
    <row r="420" spans="1:28" x14ac:dyDescent="0.2">
      <c r="A420" t="s">
        <v>357</v>
      </c>
      <c r="B420" t="s">
        <v>599</v>
      </c>
      <c r="C420">
        <v>8821</v>
      </c>
      <c r="D420">
        <v>9195</v>
      </c>
      <c r="E420">
        <v>375</v>
      </c>
      <c r="F420" t="s">
        <v>33</v>
      </c>
      <c r="T420" t="s">
        <v>1641</v>
      </c>
      <c r="U420" t="s">
        <v>1642</v>
      </c>
      <c r="X420" t="s">
        <v>360</v>
      </c>
      <c r="AB420" t="s">
        <v>1643</v>
      </c>
    </row>
    <row r="421" spans="1:28" x14ac:dyDescent="0.2">
      <c r="A421" t="s">
        <v>357</v>
      </c>
      <c r="B421" t="s">
        <v>599</v>
      </c>
      <c r="C421">
        <v>6043</v>
      </c>
      <c r="D421">
        <v>6393</v>
      </c>
      <c r="E421">
        <v>351</v>
      </c>
      <c r="F421" t="s">
        <v>33</v>
      </c>
      <c r="T421" t="s">
        <v>1646</v>
      </c>
      <c r="U421" t="s">
        <v>1647</v>
      </c>
      <c r="X421" t="s">
        <v>360</v>
      </c>
      <c r="AB421" t="s">
        <v>1648</v>
      </c>
    </row>
    <row r="422" spans="1:28" x14ac:dyDescent="0.2">
      <c r="A422" t="s">
        <v>1649</v>
      </c>
      <c r="B422" t="s">
        <v>599</v>
      </c>
      <c r="C422">
        <v>28120</v>
      </c>
      <c r="D422">
        <v>28461</v>
      </c>
      <c r="E422">
        <v>342</v>
      </c>
      <c r="F422" t="s">
        <v>33</v>
      </c>
      <c r="T422" t="s">
        <v>1650</v>
      </c>
      <c r="U422" t="s">
        <v>1651</v>
      </c>
      <c r="X422" t="s">
        <v>1652</v>
      </c>
      <c r="AB422" t="s">
        <v>1653</v>
      </c>
    </row>
    <row r="423" spans="1:28" x14ac:dyDescent="0.2">
      <c r="A423" t="s">
        <v>67</v>
      </c>
      <c r="B423" t="s">
        <v>599</v>
      </c>
      <c r="C423">
        <v>42903</v>
      </c>
      <c r="D423">
        <v>43241</v>
      </c>
      <c r="E423">
        <v>339</v>
      </c>
      <c r="F423" t="s">
        <v>33</v>
      </c>
      <c r="T423" t="s">
        <v>1644</v>
      </c>
      <c r="X423" t="s">
        <v>70</v>
      </c>
      <c r="AB423" t="s">
        <v>1645</v>
      </c>
    </row>
    <row r="424" spans="1:28" x14ac:dyDescent="0.2">
      <c r="A424" t="s">
        <v>1654</v>
      </c>
      <c r="B424" t="s">
        <v>599</v>
      </c>
      <c r="C424">
        <v>19356</v>
      </c>
      <c r="D424">
        <v>19691</v>
      </c>
      <c r="E424">
        <v>336</v>
      </c>
      <c r="F424" t="s">
        <v>31</v>
      </c>
      <c r="T424" t="s">
        <v>1655</v>
      </c>
      <c r="U424" t="s">
        <v>1656</v>
      </c>
      <c r="X424" t="s">
        <v>1657</v>
      </c>
      <c r="AB424" t="s">
        <v>1658</v>
      </c>
    </row>
    <row r="425" spans="1:28" x14ac:dyDescent="0.2">
      <c r="A425" t="s">
        <v>67</v>
      </c>
      <c r="B425" t="s">
        <v>599</v>
      </c>
      <c r="C425">
        <v>28521</v>
      </c>
      <c r="D425">
        <v>28823</v>
      </c>
      <c r="E425">
        <v>303</v>
      </c>
      <c r="F425" t="s">
        <v>33</v>
      </c>
      <c r="T425" t="s">
        <v>1661</v>
      </c>
      <c r="U425" t="s">
        <v>1662</v>
      </c>
      <c r="X425" t="s">
        <v>70</v>
      </c>
      <c r="AB425" t="s">
        <v>1663</v>
      </c>
    </row>
    <row r="426" spans="1:28" x14ac:dyDescent="0.2">
      <c r="A426" t="s">
        <v>67</v>
      </c>
      <c r="B426" t="s">
        <v>599</v>
      </c>
      <c r="C426">
        <v>36679</v>
      </c>
      <c r="D426">
        <v>36978</v>
      </c>
      <c r="E426">
        <v>300</v>
      </c>
      <c r="F426" t="s">
        <v>33</v>
      </c>
      <c r="T426" t="s">
        <v>1664</v>
      </c>
      <c r="X426" t="s">
        <v>70</v>
      </c>
      <c r="AB426" t="s">
        <v>1665</v>
      </c>
    </row>
    <row r="427" spans="1:28" x14ac:dyDescent="0.2">
      <c r="A427" t="s">
        <v>1666</v>
      </c>
      <c r="B427" t="s">
        <v>599</v>
      </c>
      <c r="C427">
        <v>4365</v>
      </c>
      <c r="D427">
        <v>4655</v>
      </c>
      <c r="E427">
        <v>291</v>
      </c>
      <c r="F427" t="s">
        <v>33</v>
      </c>
      <c r="T427" t="s">
        <v>1667</v>
      </c>
      <c r="U427" t="s">
        <v>1668</v>
      </c>
      <c r="X427" t="s">
        <v>1669</v>
      </c>
      <c r="AB427" t="s">
        <v>1670</v>
      </c>
    </row>
    <row r="428" spans="1:28" x14ac:dyDescent="0.2">
      <c r="A428" t="s">
        <v>67</v>
      </c>
      <c r="B428" t="s">
        <v>599</v>
      </c>
      <c r="C428">
        <v>38411</v>
      </c>
      <c r="D428">
        <v>38557</v>
      </c>
      <c r="E428">
        <v>147</v>
      </c>
      <c r="F428" t="s">
        <v>31</v>
      </c>
      <c r="T428" t="s">
        <v>1659</v>
      </c>
      <c r="X428" t="s">
        <v>70</v>
      </c>
      <c r="AB428" t="s">
        <v>1660</v>
      </c>
    </row>
    <row r="429" spans="1:28" x14ac:dyDescent="0.2">
      <c r="A429" t="s">
        <v>1671</v>
      </c>
      <c r="B429" t="s">
        <v>599</v>
      </c>
      <c r="C429">
        <v>9713</v>
      </c>
      <c r="D429">
        <v>9940</v>
      </c>
      <c r="E429">
        <v>228</v>
      </c>
      <c r="F429" t="s">
        <v>31</v>
      </c>
      <c r="T429" t="s">
        <v>1672</v>
      </c>
      <c r="U429" t="s">
        <v>1673</v>
      </c>
      <c r="X429" t="s">
        <v>1674</v>
      </c>
      <c r="AB429" t="s">
        <v>1675</v>
      </c>
    </row>
    <row r="430" spans="1:28" x14ac:dyDescent="0.2">
      <c r="A430" t="s">
        <v>370</v>
      </c>
      <c r="B430" t="s">
        <v>599</v>
      </c>
      <c r="C430">
        <v>6377</v>
      </c>
      <c r="D430">
        <v>6601</v>
      </c>
      <c r="E430">
        <v>225</v>
      </c>
      <c r="F430" t="s">
        <v>33</v>
      </c>
      <c r="T430" t="s">
        <v>1676</v>
      </c>
      <c r="U430" t="s">
        <v>1677</v>
      </c>
      <c r="X430" t="s">
        <v>373</v>
      </c>
      <c r="AB430" t="s">
        <v>1678</v>
      </c>
    </row>
    <row r="431" spans="1:28" x14ac:dyDescent="0.2">
      <c r="A431" t="s">
        <v>445</v>
      </c>
      <c r="B431" t="s">
        <v>599</v>
      </c>
      <c r="C431">
        <v>23856</v>
      </c>
      <c r="D431">
        <v>24077</v>
      </c>
      <c r="E431">
        <v>222</v>
      </c>
      <c r="F431" t="s">
        <v>33</v>
      </c>
      <c r="T431" t="s">
        <v>1679</v>
      </c>
      <c r="U431" t="s">
        <v>1680</v>
      </c>
      <c r="X431" t="s">
        <v>448</v>
      </c>
      <c r="AB431" t="s">
        <v>1681</v>
      </c>
    </row>
    <row r="432" spans="1:28" x14ac:dyDescent="0.2">
      <c r="A432" t="s">
        <v>1682</v>
      </c>
      <c r="B432" t="s">
        <v>599</v>
      </c>
      <c r="C432" t="s">
        <v>1683</v>
      </c>
      <c r="D432" t="s">
        <v>1684</v>
      </c>
      <c r="E432" t="s">
        <v>1685</v>
      </c>
      <c r="F432" t="s">
        <v>33</v>
      </c>
      <c r="T432" t="s">
        <v>1686</v>
      </c>
      <c r="X432" t="s">
        <v>1687</v>
      </c>
    </row>
    <row r="433" spans="1:28" x14ac:dyDescent="0.2">
      <c r="A433" t="s">
        <v>67</v>
      </c>
      <c r="B433" t="s">
        <v>599</v>
      </c>
      <c r="C433">
        <v>3660</v>
      </c>
      <c r="D433">
        <v>3839</v>
      </c>
      <c r="E433">
        <v>180</v>
      </c>
      <c r="F433" t="s">
        <v>33</v>
      </c>
      <c r="T433" t="s">
        <v>1688</v>
      </c>
      <c r="U433" t="s">
        <v>1689</v>
      </c>
      <c r="X433" t="s">
        <v>70</v>
      </c>
      <c r="AB433" t="s">
        <v>1690</v>
      </c>
    </row>
    <row r="434" spans="1:28" x14ac:dyDescent="0.2">
      <c r="A434" t="s">
        <v>23</v>
      </c>
      <c r="B434" t="s">
        <v>599</v>
      </c>
      <c r="C434">
        <v>1</v>
      </c>
      <c r="D434">
        <v>44343</v>
      </c>
      <c r="E434">
        <v>2970</v>
      </c>
      <c r="F434" t="s">
        <v>33</v>
      </c>
      <c r="T434" t="s">
        <v>1501</v>
      </c>
      <c r="U434" t="s">
        <v>1502</v>
      </c>
    </row>
    <row r="435" spans="1:28" x14ac:dyDescent="0.2">
      <c r="A435" t="s">
        <v>23</v>
      </c>
      <c r="B435" t="s">
        <v>599</v>
      </c>
      <c r="C435">
        <v>32698</v>
      </c>
      <c r="D435">
        <v>36411</v>
      </c>
      <c r="E435">
        <v>3714</v>
      </c>
      <c r="F435" t="s">
        <v>31</v>
      </c>
      <c r="T435" t="s">
        <v>1508</v>
      </c>
      <c r="U435" t="s">
        <v>1509</v>
      </c>
    </row>
    <row r="436" spans="1:28" x14ac:dyDescent="0.2">
      <c r="A436" t="s">
        <v>23</v>
      </c>
      <c r="B436" t="s">
        <v>599</v>
      </c>
      <c r="C436">
        <v>25147</v>
      </c>
      <c r="D436">
        <v>27345</v>
      </c>
      <c r="E436">
        <v>2199</v>
      </c>
      <c r="F436" t="s">
        <v>31</v>
      </c>
      <c r="T436" t="s">
        <v>1513</v>
      </c>
      <c r="U436" t="s">
        <v>1514</v>
      </c>
    </row>
    <row r="437" spans="1:28" x14ac:dyDescent="0.2">
      <c r="A437" t="s">
        <v>23</v>
      </c>
      <c r="B437" t="s">
        <v>599</v>
      </c>
      <c r="C437">
        <v>6652</v>
      </c>
      <c r="D437">
        <v>8619</v>
      </c>
      <c r="E437">
        <v>1968</v>
      </c>
      <c r="F437" t="s">
        <v>33</v>
      </c>
      <c r="T437" t="s">
        <v>1519</v>
      </c>
      <c r="U437" t="s">
        <v>1520</v>
      </c>
    </row>
    <row r="438" spans="1:28" x14ac:dyDescent="0.2">
      <c r="A438" t="s">
        <v>23</v>
      </c>
      <c r="B438" t="s">
        <v>599</v>
      </c>
      <c r="C438">
        <v>39500</v>
      </c>
      <c r="D438">
        <v>40969</v>
      </c>
      <c r="E438">
        <v>1470</v>
      </c>
      <c r="F438" t="s">
        <v>31</v>
      </c>
      <c r="T438" t="s">
        <v>1522</v>
      </c>
      <c r="U438" t="s">
        <v>1523</v>
      </c>
    </row>
    <row r="439" spans="1:28" x14ac:dyDescent="0.2">
      <c r="A439" t="s">
        <v>23</v>
      </c>
      <c r="B439" t="s">
        <v>599</v>
      </c>
      <c r="C439">
        <v>13695</v>
      </c>
      <c r="D439">
        <v>15104</v>
      </c>
      <c r="E439">
        <v>1410</v>
      </c>
      <c r="F439" t="s">
        <v>33</v>
      </c>
      <c r="T439" t="s">
        <v>1525</v>
      </c>
      <c r="U439" t="s">
        <v>1526</v>
      </c>
    </row>
    <row r="440" spans="1:28" x14ac:dyDescent="0.2">
      <c r="A440" t="s">
        <v>23</v>
      </c>
      <c r="B440" t="s">
        <v>599</v>
      </c>
      <c r="C440">
        <v>4652</v>
      </c>
      <c r="D440">
        <v>6046</v>
      </c>
      <c r="E440">
        <v>1395</v>
      </c>
      <c r="F440" t="s">
        <v>33</v>
      </c>
      <c r="T440" t="s">
        <v>1530</v>
      </c>
      <c r="U440" t="s">
        <v>1531</v>
      </c>
    </row>
    <row r="441" spans="1:28" x14ac:dyDescent="0.2">
      <c r="A441" t="s">
        <v>23</v>
      </c>
      <c r="B441" t="s">
        <v>599</v>
      </c>
      <c r="C441">
        <v>15590</v>
      </c>
      <c r="D441">
        <v>16915</v>
      </c>
      <c r="E441">
        <v>1326</v>
      </c>
      <c r="F441" t="s">
        <v>33</v>
      </c>
      <c r="T441" t="s">
        <v>1540</v>
      </c>
      <c r="U441" t="s">
        <v>1541</v>
      </c>
    </row>
    <row r="442" spans="1:28" x14ac:dyDescent="0.2">
      <c r="A442" t="s">
        <v>23</v>
      </c>
      <c r="B442" t="s">
        <v>599</v>
      </c>
      <c r="C442">
        <v>19938</v>
      </c>
      <c r="D442">
        <v>21278</v>
      </c>
      <c r="E442">
        <v>1341</v>
      </c>
      <c r="F442" t="s">
        <v>31</v>
      </c>
      <c r="T442" t="s">
        <v>1536</v>
      </c>
      <c r="U442" t="s">
        <v>1537</v>
      </c>
    </row>
    <row r="443" spans="1:28" x14ac:dyDescent="0.2">
      <c r="A443" t="s">
        <v>23</v>
      </c>
      <c r="B443" t="s">
        <v>599</v>
      </c>
      <c r="C443">
        <v>31402</v>
      </c>
      <c r="D443">
        <v>32598</v>
      </c>
      <c r="E443">
        <v>1197</v>
      </c>
      <c r="F443" t="s">
        <v>31</v>
      </c>
      <c r="T443" t="s">
        <v>1544</v>
      </c>
    </row>
    <row r="444" spans="1:28" x14ac:dyDescent="0.2">
      <c r="A444" t="s">
        <v>23</v>
      </c>
      <c r="B444" t="s">
        <v>599</v>
      </c>
      <c r="C444">
        <v>38568</v>
      </c>
      <c r="D444">
        <v>39415</v>
      </c>
      <c r="E444">
        <v>848</v>
      </c>
      <c r="F444" t="s">
        <v>33</v>
      </c>
      <c r="T444" t="s">
        <v>1548</v>
      </c>
    </row>
    <row r="445" spans="1:28" x14ac:dyDescent="0.2">
      <c r="A445" t="s">
        <v>23</v>
      </c>
      <c r="B445" t="s">
        <v>599</v>
      </c>
      <c r="C445">
        <v>1920</v>
      </c>
      <c r="D445">
        <v>2966</v>
      </c>
      <c r="E445">
        <v>1047</v>
      </c>
      <c r="F445" t="s">
        <v>33</v>
      </c>
      <c r="T445" t="s">
        <v>1549</v>
      </c>
      <c r="U445" t="s">
        <v>1550</v>
      </c>
    </row>
    <row r="446" spans="1:28" x14ac:dyDescent="0.2">
      <c r="A446" t="s">
        <v>23</v>
      </c>
      <c r="B446" t="s">
        <v>599</v>
      </c>
      <c r="C446">
        <v>41056</v>
      </c>
      <c r="D446">
        <v>41903</v>
      </c>
      <c r="E446">
        <v>848</v>
      </c>
      <c r="F446" t="s">
        <v>31</v>
      </c>
      <c r="T446" t="s">
        <v>1547</v>
      </c>
    </row>
    <row r="447" spans="1:28" x14ac:dyDescent="0.2">
      <c r="A447" t="s">
        <v>23</v>
      </c>
      <c r="B447" t="s">
        <v>599</v>
      </c>
      <c r="C447">
        <v>29006</v>
      </c>
      <c r="D447">
        <v>30040</v>
      </c>
      <c r="E447">
        <v>1035</v>
      </c>
      <c r="F447" t="s">
        <v>33</v>
      </c>
      <c r="T447" t="s">
        <v>1554</v>
      </c>
      <c r="U447" t="s">
        <v>1555</v>
      </c>
    </row>
    <row r="448" spans="1:28" x14ac:dyDescent="0.2">
      <c r="A448" t="s">
        <v>23</v>
      </c>
      <c r="B448" t="s">
        <v>599</v>
      </c>
      <c r="C448">
        <v>10998</v>
      </c>
      <c r="D448">
        <v>11867</v>
      </c>
      <c r="E448">
        <v>870</v>
      </c>
      <c r="F448" t="s">
        <v>31</v>
      </c>
      <c r="T448" t="s">
        <v>1560</v>
      </c>
      <c r="U448" t="s">
        <v>1561</v>
      </c>
    </row>
    <row r="449" spans="1:23" x14ac:dyDescent="0.2">
      <c r="A449" t="s">
        <v>23</v>
      </c>
      <c r="B449" t="s">
        <v>599</v>
      </c>
      <c r="C449">
        <v>18529</v>
      </c>
      <c r="D449">
        <v>19311</v>
      </c>
      <c r="E449">
        <v>783</v>
      </c>
      <c r="F449" t="s">
        <v>31</v>
      </c>
      <c r="T449" t="s">
        <v>1565</v>
      </c>
      <c r="U449" t="s">
        <v>1566</v>
      </c>
    </row>
    <row r="450" spans="1:23" x14ac:dyDescent="0.2">
      <c r="A450" t="s">
        <v>23</v>
      </c>
      <c r="B450" t="s">
        <v>599</v>
      </c>
      <c r="C450">
        <v>37299</v>
      </c>
      <c r="D450">
        <v>38048</v>
      </c>
      <c r="E450">
        <v>750</v>
      </c>
      <c r="F450" t="s">
        <v>33</v>
      </c>
      <c r="T450" t="s">
        <v>1570</v>
      </c>
      <c r="U450" t="s">
        <v>1571</v>
      </c>
    </row>
    <row r="451" spans="1:23" x14ac:dyDescent="0.2">
      <c r="A451" t="s">
        <v>23</v>
      </c>
      <c r="B451" t="s">
        <v>599</v>
      </c>
      <c r="C451">
        <v>17687</v>
      </c>
      <c r="D451">
        <v>18409</v>
      </c>
      <c r="E451">
        <v>723</v>
      </c>
      <c r="F451" t="s">
        <v>33</v>
      </c>
      <c r="T451" t="s">
        <v>1575</v>
      </c>
      <c r="U451" t="s">
        <v>1576</v>
      </c>
    </row>
    <row r="452" spans="1:23" x14ac:dyDescent="0.2">
      <c r="A452" t="s">
        <v>23</v>
      </c>
      <c r="B452" t="s">
        <v>599</v>
      </c>
      <c r="C452">
        <v>42203</v>
      </c>
      <c r="D452">
        <v>42913</v>
      </c>
      <c r="E452">
        <v>711</v>
      </c>
      <c r="F452" t="s">
        <v>33</v>
      </c>
      <c r="T452" t="s">
        <v>1582</v>
      </c>
      <c r="U452" t="s">
        <v>1583</v>
      </c>
    </row>
    <row r="453" spans="1:23" x14ac:dyDescent="0.2">
      <c r="A453" t="s">
        <v>23</v>
      </c>
      <c r="B453" t="s">
        <v>599</v>
      </c>
      <c r="C453">
        <v>2983</v>
      </c>
      <c r="D453">
        <v>3621</v>
      </c>
      <c r="E453">
        <v>639</v>
      </c>
      <c r="F453" t="s">
        <v>33</v>
      </c>
      <c r="T453" t="s">
        <v>1596</v>
      </c>
      <c r="U453" t="s">
        <v>1597</v>
      </c>
    </row>
    <row r="454" spans="1:23" x14ac:dyDescent="0.2">
      <c r="A454" t="s">
        <v>1691</v>
      </c>
      <c r="B454" t="s">
        <v>599</v>
      </c>
      <c r="C454" t="s">
        <v>1588</v>
      </c>
      <c r="D454">
        <v>28012</v>
      </c>
      <c r="E454" t="s">
        <v>1589</v>
      </c>
      <c r="F454" t="s">
        <v>33</v>
      </c>
      <c r="T454" t="s">
        <v>1591</v>
      </c>
      <c r="U454" t="s">
        <v>1592</v>
      </c>
      <c r="W454" t="s">
        <v>1593</v>
      </c>
    </row>
    <row r="455" spans="1:23" x14ac:dyDescent="0.2">
      <c r="A455" t="s">
        <v>23</v>
      </c>
      <c r="B455" t="s">
        <v>599</v>
      </c>
      <c r="C455">
        <v>10395</v>
      </c>
      <c r="D455">
        <v>10994</v>
      </c>
      <c r="E455">
        <v>600</v>
      </c>
      <c r="F455" t="s">
        <v>31</v>
      </c>
      <c r="T455" t="s">
        <v>1600</v>
      </c>
      <c r="U455" t="s">
        <v>1601</v>
      </c>
    </row>
    <row r="456" spans="1:23" x14ac:dyDescent="0.2">
      <c r="A456" t="s">
        <v>23</v>
      </c>
      <c r="B456" t="s">
        <v>599</v>
      </c>
      <c r="C456">
        <v>24295</v>
      </c>
      <c r="D456">
        <v>24861</v>
      </c>
      <c r="E456">
        <v>567</v>
      </c>
      <c r="F456" t="s">
        <v>31</v>
      </c>
      <c r="T456" t="s">
        <v>1603</v>
      </c>
      <c r="U456" t="s">
        <v>1604</v>
      </c>
    </row>
    <row r="457" spans="1:23" x14ac:dyDescent="0.2">
      <c r="A457" t="s">
        <v>23</v>
      </c>
      <c r="B457" t="s">
        <v>599</v>
      </c>
      <c r="C457">
        <v>12618</v>
      </c>
      <c r="D457">
        <v>13181</v>
      </c>
      <c r="E457">
        <v>564</v>
      </c>
      <c r="F457" t="s">
        <v>33</v>
      </c>
      <c r="T457" t="s">
        <v>1606</v>
      </c>
      <c r="U457" t="s">
        <v>1607</v>
      </c>
    </row>
    <row r="458" spans="1:23" x14ac:dyDescent="0.2">
      <c r="A458" t="s">
        <v>23</v>
      </c>
      <c r="B458" t="s">
        <v>599</v>
      </c>
      <c r="C458">
        <v>3836</v>
      </c>
      <c r="D458">
        <v>4372</v>
      </c>
      <c r="E458">
        <v>537</v>
      </c>
      <c r="F458" t="s">
        <v>33</v>
      </c>
      <c r="T458" t="s">
        <v>1611</v>
      </c>
      <c r="U458" t="s">
        <v>1612</v>
      </c>
    </row>
    <row r="459" spans="1:23" x14ac:dyDescent="0.2">
      <c r="A459" t="s">
        <v>23</v>
      </c>
      <c r="B459" t="s">
        <v>599</v>
      </c>
      <c r="C459">
        <v>22461</v>
      </c>
      <c r="D459">
        <v>22985</v>
      </c>
      <c r="E459">
        <v>525</v>
      </c>
      <c r="F459" t="s">
        <v>31</v>
      </c>
      <c r="T459" t="s">
        <v>1616</v>
      </c>
      <c r="U459" t="s">
        <v>1617</v>
      </c>
    </row>
    <row r="460" spans="1:23" x14ac:dyDescent="0.2">
      <c r="A460" t="s">
        <v>23</v>
      </c>
      <c r="B460" t="s">
        <v>599</v>
      </c>
      <c r="C460">
        <v>21810</v>
      </c>
      <c r="D460">
        <v>22325</v>
      </c>
      <c r="E460">
        <v>516</v>
      </c>
      <c r="F460" t="s">
        <v>33</v>
      </c>
      <c r="T460" t="s">
        <v>1620</v>
      </c>
      <c r="U460" t="s">
        <v>1621</v>
      </c>
    </row>
    <row r="461" spans="1:23" x14ac:dyDescent="0.2">
      <c r="A461" t="s">
        <v>23</v>
      </c>
      <c r="B461" t="s">
        <v>599</v>
      </c>
      <c r="C461">
        <v>30084</v>
      </c>
      <c r="D461">
        <v>30587</v>
      </c>
      <c r="E461">
        <v>504</v>
      </c>
      <c r="F461" t="s">
        <v>33</v>
      </c>
      <c r="T461" t="s">
        <v>1624</v>
      </c>
      <c r="U461" t="s">
        <v>1625</v>
      </c>
    </row>
    <row r="462" spans="1:23" x14ac:dyDescent="0.2">
      <c r="A462" t="s">
        <v>23</v>
      </c>
      <c r="B462" t="s">
        <v>599</v>
      </c>
      <c r="C462">
        <v>23434</v>
      </c>
      <c r="D462">
        <v>23859</v>
      </c>
      <c r="E462">
        <v>426</v>
      </c>
      <c r="F462" t="s">
        <v>33</v>
      </c>
      <c r="T462" t="s">
        <v>1635</v>
      </c>
      <c r="U462" t="s">
        <v>1636</v>
      </c>
    </row>
    <row r="463" spans="1:23" x14ac:dyDescent="0.2">
      <c r="A463" t="s">
        <v>23</v>
      </c>
      <c r="B463" t="s">
        <v>599</v>
      </c>
      <c r="C463">
        <v>9948</v>
      </c>
      <c r="D463">
        <v>10373</v>
      </c>
      <c r="E463">
        <v>426</v>
      </c>
      <c r="F463" t="s">
        <v>31</v>
      </c>
      <c r="T463" t="s">
        <v>1629</v>
      </c>
      <c r="U463" t="s">
        <v>1630</v>
      </c>
    </row>
    <row r="464" spans="1:23" x14ac:dyDescent="0.2">
      <c r="A464" t="s">
        <v>23</v>
      </c>
      <c r="B464" t="s">
        <v>599</v>
      </c>
      <c r="C464">
        <v>30954</v>
      </c>
      <c r="D464">
        <v>31376</v>
      </c>
      <c r="E464">
        <v>423</v>
      </c>
      <c r="F464" t="s">
        <v>31</v>
      </c>
      <c r="T464" t="s">
        <v>1633</v>
      </c>
    </row>
    <row r="465" spans="1:28" x14ac:dyDescent="0.2">
      <c r="A465" t="s">
        <v>23</v>
      </c>
      <c r="B465" t="s">
        <v>599</v>
      </c>
      <c r="C465">
        <v>9205</v>
      </c>
      <c r="D465">
        <v>9621</v>
      </c>
      <c r="E465">
        <v>417</v>
      </c>
      <c r="F465" t="s">
        <v>33</v>
      </c>
      <c r="T465" t="s">
        <v>1638</v>
      </c>
      <c r="U465" t="s">
        <v>1639</v>
      </c>
    </row>
    <row r="466" spans="1:28" x14ac:dyDescent="0.2">
      <c r="A466" t="s">
        <v>23</v>
      </c>
      <c r="B466" t="s">
        <v>599</v>
      </c>
      <c r="C466">
        <v>8821</v>
      </c>
      <c r="D466">
        <v>9195</v>
      </c>
      <c r="E466">
        <v>375</v>
      </c>
      <c r="F466" t="s">
        <v>33</v>
      </c>
      <c r="T466" t="s">
        <v>1641</v>
      </c>
      <c r="U466" t="s">
        <v>1642</v>
      </c>
    </row>
    <row r="467" spans="1:28" x14ac:dyDescent="0.2">
      <c r="A467" t="s">
        <v>23</v>
      </c>
      <c r="B467" t="s">
        <v>599</v>
      </c>
      <c r="C467">
        <v>6043</v>
      </c>
      <c r="D467">
        <v>6393</v>
      </c>
      <c r="E467">
        <v>351</v>
      </c>
      <c r="F467" t="s">
        <v>33</v>
      </c>
      <c r="T467" t="s">
        <v>1646</v>
      </c>
      <c r="U467" t="s">
        <v>1647</v>
      </c>
    </row>
    <row r="468" spans="1:28" x14ac:dyDescent="0.2">
      <c r="A468" t="s">
        <v>23</v>
      </c>
      <c r="B468" t="s">
        <v>599</v>
      </c>
      <c r="C468">
        <v>28120</v>
      </c>
      <c r="D468">
        <v>28461</v>
      </c>
      <c r="E468">
        <v>342</v>
      </c>
      <c r="F468" t="s">
        <v>33</v>
      </c>
      <c r="T468" t="s">
        <v>1650</v>
      </c>
      <c r="U468" t="s">
        <v>1651</v>
      </c>
    </row>
    <row r="469" spans="1:28" x14ac:dyDescent="0.2">
      <c r="A469" t="s">
        <v>23</v>
      </c>
      <c r="B469" t="s">
        <v>599</v>
      </c>
      <c r="C469">
        <v>42903</v>
      </c>
      <c r="D469">
        <v>43241</v>
      </c>
      <c r="E469">
        <v>339</v>
      </c>
      <c r="F469" t="s">
        <v>33</v>
      </c>
      <c r="T469" t="s">
        <v>1644</v>
      </c>
    </row>
    <row r="470" spans="1:28" x14ac:dyDescent="0.2">
      <c r="A470" t="s">
        <v>23</v>
      </c>
      <c r="B470" t="s">
        <v>599</v>
      </c>
      <c r="C470">
        <v>19356</v>
      </c>
      <c r="D470">
        <v>19691</v>
      </c>
      <c r="E470">
        <v>336</v>
      </c>
      <c r="F470" t="s">
        <v>31</v>
      </c>
      <c r="T470" t="s">
        <v>1655</v>
      </c>
      <c r="U470" t="s">
        <v>1656</v>
      </c>
    </row>
    <row r="471" spans="1:28" x14ac:dyDescent="0.2">
      <c r="A471" t="s">
        <v>23</v>
      </c>
      <c r="B471" t="s">
        <v>599</v>
      </c>
      <c r="C471">
        <v>28521</v>
      </c>
      <c r="D471">
        <v>28823</v>
      </c>
      <c r="E471">
        <v>303</v>
      </c>
      <c r="F471" t="s">
        <v>33</v>
      </c>
      <c r="T471" t="s">
        <v>1661</v>
      </c>
      <c r="U471" t="s">
        <v>1662</v>
      </c>
    </row>
    <row r="472" spans="1:28" x14ac:dyDescent="0.2">
      <c r="A472" t="s">
        <v>23</v>
      </c>
      <c r="B472" t="s">
        <v>599</v>
      </c>
      <c r="C472">
        <v>36679</v>
      </c>
      <c r="D472">
        <v>36978</v>
      </c>
      <c r="E472">
        <v>300</v>
      </c>
      <c r="F472" t="s">
        <v>33</v>
      </c>
      <c r="T472" t="s">
        <v>1664</v>
      </c>
    </row>
    <row r="473" spans="1:28" x14ac:dyDescent="0.2">
      <c r="A473" t="s">
        <v>23</v>
      </c>
      <c r="B473" t="s">
        <v>599</v>
      </c>
      <c r="C473">
        <v>4365</v>
      </c>
      <c r="D473">
        <v>4655</v>
      </c>
      <c r="E473">
        <v>291</v>
      </c>
      <c r="F473" t="s">
        <v>33</v>
      </c>
      <c r="T473" t="s">
        <v>1667</v>
      </c>
      <c r="U473" t="s">
        <v>1668</v>
      </c>
    </row>
    <row r="474" spans="1:28" x14ac:dyDescent="0.2">
      <c r="A474" t="s">
        <v>23</v>
      </c>
      <c r="B474" t="s">
        <v>599</v>
      </c>
      <c r="C474">
        <v>38411</v>
      </c>
      <c r="D474">
        <v>38557</v>
      </c>
      <c r="E474">
        <v>147</v>
      </c>
      <c r="F474" t="s">
        <v>31</v>
      </c>
      <c r="T474" t="s">
        <v>1659</v>
      </c>
    </row>
    <row r="475" spans="1:28" x14ac:dyDescent="0.2">
      <c r="A475" t="s">
        <v>23</v>
      </c>
      <c r="B475" t="s">
        <v>599</v>
      </c>
      <c r="C475">
        <v>9713</v>
      </c>
      <c r="D475">
        <v>9940</v>
      </c>
      <c r="E475">
        <v>228</v>
      </c>
      <c r="F475" t="s">
        <v>31</v>
      </c>
      <c r="T475" t="s">
        <v>1672</v>
      </c>
      <c r="U475" t="s">
        <v>1673</v>
      </c>
    </row>
    <row r="476" spans="1:28" x14ac:dyDescent="0.2">
      <c r="A476" t="s">
        <v>23</v>
      </c>
      <c r="B476" t="s">
        <v>599</v>
      </c>
      <c r="C476">
        <v>6377</v>
      </c>
      <c r="D476">
        <v>6601</v>
      </c>
      <c r="E476">
        <v>225</v>
      </c>
      <c r="F476" t="s">
        <v>33</v>
      </c>
      <c r="T476" t="s">
        <v>1676</v>
      </c>
      <c r="U476" t="s">
        <v>1677</v>
      </c>
    </row>
    <row r="477" spans="1:28" x14ac:dyDescent="0.2">
      <c r="A477" t="s">
        <v>23</v>
      </c>
      <c r="B477" t="s">
        <v>599</v>
      </c>
      <c r="C477">
        <v>23856</v>
      </c>
      <c r="D477">
        <v>24077</v>
      </c>
      <c r="E477">
        <v>222</v>
      </c>
      <c r="F477" t="s">
        <v>33</v>
      </c>
      <c r="T477" t="s">
        <v>1679</v>
      </c>
      <c r="U477" t="s">
        <v>1680</v>
      </c>
    </row>
    <row r="478" spans="1:28" x14ac:dyDescent="0.2">
      <c r="A478" t="s">
        <v>23</v>
      </c>
      <c r="B478" t="s">
        <v>599</v>
      </c>
      <c r="C478" t="s">
        <v>1683</v>
      </c>
      <c r="D478" t="s">
        <v>1684</v>
      </c>
      <c r="E478" t="s">
        <v>1685</v>
      </c>
      <c r="F478" t="s">
        <v>33</v>
      </c>
      <c r="T478" t="s">
        <v>1686</v>
      </c>
    </row>
    <row r="479" spans="1:28" x14ac:dyDescent="0.2">
      <c r="A479" t="s">
        <v>23</v>
      </c>
      <c r="B479" t="s">
        <v>599</v>
      </c>
      <c r="C479">
        <v>3660</v>
      </c>
      <c r="D479">
        <v>3839</v>
      </c>
      <c r="E479">
        <v>180</v>
      </c>
      <c r="F479" t="s">
        <v>33</v>
      </c>
      <c r="T479" t="s">
        <v>1688</v>
      </c>
      <c r="U479" t="s">
        <v>1689</v>
      </c>
    </row>
    <row r="480" spans="1:28" x14ac:dyDescent="0.2">
      <c r="A480" t="s">
        <v>488</v>
      </c>
      <c r="B480" t="s">
        <v>599</v>
      </c>
      <c r="C480">
        <v>2</v>
      </c>
      <c r="D480">
        <v>2</v>
      </c>
      <c r="E480">
        <v>1</v>
      </c>
      <c r="F480" t="s">
        <v>481</v>
      </c>
      <c r="H480" t="s">
        <v>1262</v>
      </c>
      <c r="I480" t="s">
        <v>1499</v>
      </c>
      <c r="J480">
        <v>1913</v>
      </c>
      <c r="K480" s="1">
        <v>0.28999999999999998</v>
      </c>
      <c r="L480" t="s">
        <v>509</v>
      </c>
      <c r="M480" t="s">
        <v>1263</v>
      </c>
      <c r="N480">
        <v>31</v>
      </c>
      <c r="O480" t="s">
        <v>502</v>
      </c>
      <c r="P480" t="s">
        <v>486</v>
      </c>
      <c r="Q480" s="3">
        <v>6.4000000000000003E-21</v>
      </c>
      <c r="R480">
        <v>2</v>
      </c>
      <c r="T480" t="s">
        <v>1501</v>
      </c>
      <c r="X480" t="s">
        <v>1504</v>
      </c>
      <c r="Y480" s="1">
        <v>0.22600000000000001</v>
      </c>
      <c r="Z480" t="s">
        <v>504</v>
      </c>
      <c r="AA480" t="s">
        <v>488</v>
      </c>
      <c r="AB480" t="s">
        <v>1505</v>
      </c>
    </row>
    <row r="481" spans="1:28" x14ac:dyDescent="0.2">
      <c r="A481" t="s">
        <v>1692</v>
      </c>
      <c r="B481" t="s">
        <v>599</v>
      </c>
      <c r="C481">
        <v>5</v>
      </c>
      <c r="D481">
        <v>4</v>
      </c>
      <c r="E481">
        <v>0</v>
      </c>
      <c r="F481" t="s">
        <v>481</v>
      </c>
      <c r="I481" t="s">
        <v>1499</v>
      </c>
      <c r="J481">
        <v>1911</v>
      </c>
      <c r="K481" s="1">
        <v>0.23899999999999999</v>
      </c>
      <c r="L481" t="e">
        <f>+TGATC</f>
        <v>#NAME?</v>
      </c>
      <c r="N481">
        <v>46</v>
      </c>
      <c r="O481" t="s">
        <v>498</v>
      </c>
      <c r="P481" t="s">
        <v>499</v>
      </c>
      <c r="Q481" s="3">
        <v>1.9999999999999998E-21</v>
      </c>
      <c r="R481">
        <v>3</v>
      </c>
      <c r="T481" t="s">
        <v>1501</v>
      </c>
      <c r="X481" t="s">
        <v>1504</v>
      </c>
      <c r="AA481" t="s">
        <v>1692</v>
      </c>
      <c r="AB481" t="s">
        <v>1505</v>
      </c>
    </row>
    <row r="482" spans="1:28" x14ac:dyDescent="0.2">
      <c r="A482" t="s">
        <v>503</v>
      </c>
      <c r="B482" t="s">
        <v>599</v>
      </c>
      <c r="C482">
        <v>36139</v>
      </c>
      <c r="D482">
        <v>36139</v>
      </c>
      <c r="E482">
        <v>1</v>
      </c>
      <c r="F482" t="s">
        <v>481</v>
      </c>
      <c r="I482" t="s">
        <v>1506</v>
      </c>
      <c r="J482">
        <v>3442</v>
      </c>
      <c r="K482" s="1">
        <v>0.2</v>
      </c>
      <c r="L482" t="s">
        <v>528</v>
      </c>
      <c r="N482">
        <v>215</v>
      </c>
      <c r="O482" t="s">
        <v>485</v>
      </c>
      <c r="P482" t="s">
        <v>1274</v>
      </c>
      <c r="Q482" s="3">
        <v>5.2E-22</v>
      </c>
      <c r="R482">
        <v>1</v>
      </c>
      <c r="T482" t="s">
        <v>1508</v>
      </c>
      <c r="X482" t="s">
        <v>1510</v>
      </c>
      <c r="Y482" s="1">
        <v>0.77200000000000002</v>
      </c>
      <c r="Z482" t="s">
        <v>488</v>
      </c>
      <c r="AA482" t="s">
        <v>503</v>
      </c>
      <c r="AB482" t="s">
        <v>1511</v>
      </c>
    </row>
    <row r="483" spans="1:28" x14ac:dyDescent="0.2">
      <c r="A483" t="s">
        <v>496</v>
      </c>
      <c r="B483" t="s">
        <v>599</v>
      </c>
      <c r="C483">
        <v>44339</v>
      </c>
      <c r="D483">
        <v>44338</v>
      </c>
      <c r="E483">
        <v>0</v>
      </c>
      <c r="F483" t="s">
        <v>481</v>
      </c>
      <c r="I483" t="s">
        <v>1499</v>
      </c>
      <c r="J483">
        <v>1920</v>
      </c>
      <c r="K483" s="1">
        <v>0.20399999999999999</v>
      </c>
      <c r="L483" t="e">
        <f>+GT</f>
        <v>#NAME?</v>
      </c>
      <c r="N483">
        <v>49</v>
      </c>
      <c r="O483" t="s">
        <v>498</v>
      </c>
      <c r="P483" t="s">
        <v>499</v>
      </c>
      <c r="Q483" s="3">
        <v>4.0000000000000001E-8</v>
      </c>
      <c r="R483">
        <v>3</v>
      </c>
      <c r="T483" t="s">
        <v>1501</v>
      </c>
      <c r="X483" t="s">
        <v>1504</v>
      </c>
      <c r="AA483" t="s">
        <v>496</v>
      </c>
      <c r="AB483" t="s">
        <v>1505</v>
      </c>
    </row>
    <row r="484" spans="1:28" x14ac:dyDescent="0.2">
      <c r="A484" t="s">
        <v>488</v>
      </c>
      <c r="B484" t="s">
        <v>599</v>
      </c>
      <c r="C484">
        <v>44340</v>
      </c>
      <c r="D484">
        <v>44339</v>
      </c>
      <c r="E484">
        <v>0</v>
      </c>
      <c r="F484" t="s">
        <v>481</v>
      </c>
      <c r="I484" t="s">
        <v>1499</v>
      </c>
      <c r="J484">
        <v>1919</v>
      </c>
      <c r="K484" s="1">
        <v>0.23899999999999999</v>
      </c>
      <c r="L484" t="e">
        <f>+G</f>
        <v>#NAME?</v>
      </c>
      <c r="N484">
        <v>46</v>
      </c>
      <c r="O484" t="s">
        <v>498</v>
      </c>
      <c r="P484" t="s">
        <v>499</v>
      </c>
      <c r="Q484" s="3">
        <v>1.3E-23</v>
      </c>
      <c r="R484">
        <v>2</v>
      </c>
      <c r="T484" t="s">
        <v>1501</v>
      </c>
      <c r="X484" t="s">
        <v>1504</v>
      </c>
      <c r="AA484" t="s">
        <v>488</v>
      </c>
      <c r="AB484" t="s">
        <v>1505</v>
      </c>
    </row>
    <row r="485" spans="1:28" x14ac:dyDescent="0.2">
      <c r="A485" t="s">
        <v>504</v>
      </c>
      <c r="B485" t="s">
        <v>599</v>
      </c>
      <c r="C485">
        <v>44343</v>
      </c>
      <c r="D485">
        <v>44343</v>
      </c>
      <c r="E485">
        <v>1</v>
      </c>
      <c r="F485" t="s">
        <v>481</v>
      </c>
      <c r="H485" t="s">
        <v>1306</v>
      </c>
      <c r="I485" t="s">
        <v>1499</v>
      </c>
      <c r="J485">
        <v>1915</v>
      </c>
      <c r="K485" s="1">
        <v>0.29599999999999999</v>
      </c>
      <c r="L485" t="s">
        <v>531</v>
      </c>
      <c r="M485" t="s">
        <v>1333</v>
      </c>
      <c r="N485">
        <v>27</v>
      </c>
      <c r="O485" t="s">
        <v>485</v>
      </c>
      <c r="P485" t="s">
        <v>486</v>
      </c>
      <c r="Q485" s="3">
        <v>3.5000000000000002E-19</v>
      </c>
      <c r="R485">
        <v>1</v>
      </c>
      <c r="T485" t="s">
        <v>1501</v>
      </c>
      <c r="X485" t="s">
        <v>1504</v>
      </c>
      <c r="Y485" s="1">
        <v>0.44400000000000001</v>
      </c>
      <c r="Z485" t="s">
        <v>503</v>
      </c>
      <c r="AA485" t="s">
        <v>504</v>
      </c>
      <c r="AB485" t="s">
        <v>1505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178D5-EB8E-7044-AA6D-178C160337DF}">
  <dimension ref="A1:AC1445"/>
  <sheetViews>
    <sheetView tabSelected="1" topLeftCell="A1147" workbookViewId="0">
      <selection activeCell="F1172" sqref="F1172"/>
    </sheetView>
  </sheetViews>
  <sheetFormatPr baseColWidth="10" defaultRowHeight="16" x14ac:dyDescent="0.2"/>
  <sheetData>
    <row r="1" spans="1:2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  <c r="AC1" t="s">
        <v>18</v>
      </c>
    </row>
    <row r="2" spans="1:29" x14ac:dyDescent="0.2">
      <c r="A2" t="s">
        <v>1717</v>
      </c>
      <c r="B2" t="s">
        <v>30</v>
      </c>
      <c r="C2">
        <v>1</v>
      </c>
      <c r="D2">
        <v>106004</v>
      </c>
      <c r="E2">
        <v>1251</v>
      </c>
      <c r="F2" t="s">
        <v>31</v>
      </c>
      <c r="T2" t="s">
        <v>1718</v>
      </c>
      <c r="U2" t="s">
        <v>1719</v>
      </c>
      <c r="X2" t="s">
        <v>1720</v>
      </c>
      <c r="AB2" t="s">
        <v>1721</v>
      </c>
    </row>
    <row r="3" spans="1:29" x14ac:dyDescent="0.2">
      <c r="A3" t="s">
        <v>67</v>
      </c>
      <c r="B3" t="s">
        <v>30</v>
      </c>
      <c r="C3">
        <v>82861</v>
      </c>
      <c r="D3">
        <v>86385</v>
      </c>
      <c r="E3">
        <v>3525</v>
      </c>
      <c r="F3" t="s">
        <v>31</v>
      </c>
      <c r="T3" t="s">
        <v>1722</v>
      </c>
      <c r="U3" t="s">
        <v>1723</v>
      </c>
      <c r="X3" t="s">
        <v>70</v>
      </c>
      <c r="AB3" t="s">
        <v>1724</v>
      </c>
    </row>
    <row r="4" spans="1:29" x14ac:dyDescent="0.2">
      <c r="A4" t="s">
        <v>1725</v>
      </c>
      <c r="B4" t="s">
        <v>30</v>
      </c>
      <c r="C4">
        <v>43696</v>
      </c>
      <c r="D4">
        <v>47151</v>
      </c>
      <c r="E4">
        <v>3456</v>
      </c>
      <c r="F4" t="s">
        <v>31</v>
      </c>
      <c r="T4" t="s">
        <v>1726</v>
      </c>
      <c r="U4" t="s">
        <v>1727</v>
      </c>
      <c r="X4" t="s">
        <v>1728</v>
      </c>
      <c r="AB4" t="s">
        <v>1729</v>
      </c>
    </row>
    <row r="5" spans="1:29" x14ac:dyDescent="0.2">
      <c r="A5" t="s">
        <v>67</v>
      </c>
      <c r="B5" t="s">
        <v>30</v>
      </c>
      <c r="C5">
        <v>27957</v>
      </c>
      <c r="D5">
        <v>31322</v>
      </c>
      <c r="E5">
        <v>3366</v>
      </c>
      <c r="F5" t="s">
        <v>31</v>
      </c>
      <c r="T5" t="s">
        <v>1730</v>
      </c>
      <c r="U5" t="s">
        <v>1731</v>
      </c>
      <c r="X5" t="s">
        <v>70</v>
      </c>
      <c r="AB5" t="s">
        <v>1732</v>
      </c>
    </row>
    <row r="6" spans="1:29" x14ac:dyDescent="0.2">
      <c r="A6" t="s">
        <v>1733</v>
      </c>
      <c r="B6" t="s">
        <v>30</v>
      </c>
      <c r="C6">
        <v>47827</v>
      </c>
      <c r="D6">
        <v>51129</v>
      </c>
      <c r="E6">
        <v>3303</v>
      </c>
      <c r="F6" t="s">
        <v>31</v>
      </c>
      <c r="T6" t="s">
        <v>1734</v>
      </c>
      <c r="U6" t="s">
        <v>1735</v>
      </c>
      <c r="X6" t="s">
        <v>1736</v>
      </c>
      <c r="AB6" t="s">
        <v>1737</v>
      </c>
    </row>
    <row r="7" spans="1:29" x14ac:dyDescent="0.2">
      <c r="A7" t="s">
        <v>1499</v>
      </c>
      <c r="B7" t="s">
        <v>30</v>
      </c>
      <c r="C7">
        <v>94722</v>
      </c>
      <c r="D7">
        <v>97901</v>
      </c>
      <c r="E7">
        <v>3180</v>
      </c>
      <c r="F7" t="s">
        <v>31</v>
      </c>
      <c r="G7" t="s">
        <v>1500</v>
      </c>
      <c r="T7" t="s">
        <v>1738</v>
      </c>
      <c r="U7" t="s">
        <v>1739</v>
      </c>
      <c r="V7" t="s">
        <v>1503</v>
      </c>
      <c r="X7" t="s">
        <v>1504</v>
      </c>
      <c r="AB7" t="s">
        <v>1740</v>
      </c>
    </row>
    <row r="8" spans="1:29" x14ac:dyDescent="0.2">
      <c r="A8" t="s">
        <v>1741</v>
      </c>
      <c r="B8" t="s">
        <v>30</v>
      </c>
      <c r="C8">
        <v>39171</v>
      </c>
      <c r="D8">
        <v>42311</v>
      </c>
      <c r="E8">
        <v>3141</v>
      </c>
      <c r="F8" t="s">
        <v>31</v>
      </c>
      <c r="T8" t="s">
        <v>1742</v>
      </c>
      <c r="U8" t="s">
        <v>1743</v>
      </c>
      <c r="X8" t="s">
        <v>1744</v>
      </c>
      <c r="AB8" t="s">
        <v>1745</v>
      </c>
    </row>
    <row r="9" spans="1:29" x14ac:dyDescent="0.2">
      <c r="A9" t="s">
        <v>1746</v>
      </c>
      <c r="B9" t="s">
        <v>30</v>
      </c>
      <c r="C9">
        <v>243</v>
      </c>
      <c r="D9">
        <v>3053</v>
      </c>
      <c r="E9">
        <v>2811</v>
      </c>
      <c r="F9" t="s">
        <v>31</v>
      </c>
      <c r="G9" t="s">
        <v>1507</v>
      </c>
      <c r="T9" t="s">
        <v>1747</v>
      </c>
      <c r="U9" t="s">
        <v>1748</v>
      </c>
      <c r="X9" t="s">
        <v>1749</v>
      </c>
      <c r="AB9" t="s">
        <v>1750</v>
      </c>
    </row>
    <row r="10" spans="1:29" x14ac:dyDescent="0.2">
      <c r="A10" t="s">
        <v>67</v>
      </c>
      <c r="B10" t="s">
        <v>30</v>
      </c>
      <c r="C10">
        <v>18098</v>
      </c>
      <c r="D10">
        <v>20500</v>
      </c>
      <c r="E10">
        <v>2403</v>
      </c>
      <c r="F10" t="s">
        <v>31</v>
      </c>
      <c r="T10" t="s">
        <v>1751</v>
      </c>
      <c r="U10" t="s">
        <v>1752</v>
      </c>
      <c r="X10" t="s">
        <v>70</v>
      </c>
      <c r="AB10" t="s">
        <v>1753</v>
      </c>
    </row>
    <row r="11" spans="1:29" x14ac:dyDescent="0.2">
      <c r="A11" t="s">
        <v>67</v>
      </c>
      <c r="B11" t="s">
        <v>30</v>
      </c>
      <c r="C11">
        <v>72816</v>
      </c>
      <c r="D11">
        <v>75218</v>
      </c>
      <c r="E11">
        <v>2403</v>
      </c>
      <c r="F11" t="s">
        <v>31</v>
      </c>
      <c r="T11" t="s">
        <v>1754</v>
      </c>
      <c r="U11" t="s">
        <v>1755</v>
      </c>
      <c r="X11" t="s">
        <v>70</v>
      </c>
      <c r="AB11" t="s">
        <v>1753</v>
      </c>
    </row>
    <row r="12" spans="1:29" x14ac:dyDescent="0.2">
      <c r="A12" t="s">
        <v>32</v>
      </c>
      <c r="B12" t="s">
        <v>30</v>
      </c>
      <c r="C12">
        <v>66066</v>
      </c>
      <c r="D12">
        <v>68225</v>
      </c>
      <c r="E12">
        <v>2160</v>
      </c>
      <c r="F12" t="s">
        <v>31</v>
      </c>
      <c r="G12" t="s">
        <v>152</v>
      </c>
      <c r="T12" t="s">
        <v>1756</v>
      </c>
      <c r="U12" t="s">
        <v>1757</v>
      </c>
      <c r="X12" t="s">
        <v>36</v>
      </c>
      <c r="AB12" t="s">
        <v>1758</v>
      </c>
    </row>
    <row r="13" spans="1:29" x14ac:dyDescent="0.2">
      <c r="A13" t="s">
        <v>32</v>
      </c>
      <c r="B13" t="s">
        <v>30</v>
      </c>
      <c r="C13">
        <v>11348</v>
      </c>
      <c r="D13">
        <v>13507</v>
      </c>
      <c r="E13">
        <v>2160</v>
      </c>
      <c r="F13" t="s">
        <v>31</v>
      </c>
      <c r="G13" t="s">
        <v>152</v>
      </c>
      <c r="T13" t="s">
        <v>1759</v>
      </c>
      <c r="U13" t="s">
        <v>1760</v>
      </c>
      <c r="X13" t="s">
        <v>36</v>
      </c>
      <c r="AB13" t="s">
        <v>1758</v>
      </c>
    </row>
    <row r="14" spans="1:29" x14ac:dyDescent="0.2">
      <c r="A14" t="s">
        <v>1761</v>
      </c>
      <c r="B14" t="s">
        <v>30</v>
      </c>
      <c r="C14">
        <v>16436</v>
      </c>
      <c r="D14">
        <v>18091</v>
      </c>
      <c r="E14">
        <v>1656</v>
      </c>
      <c r="F14" t="s">
        <v>31</v>
      </c>
      <c r="T14" t="s">
        <v>1762</v>
      </c>
      <c r="U14" t="s">
        <v>1763</v>
      </c>
      <c r="X14" t="s">
        <v>1764</v>
      </c>
      <c r="AB14" t="s">
        <v>1765</v>
      </c>
    </row>
    <row r="15" spans="1:29" x14ac:dyDescent="0.2">
      <c r="A15" t="s">
        <v>1761</v>
      </c>
      <c r="B15" t="s">
        <v>30</v>
      </c>
      <c r="C15">
        <v>71154</v>
      </c>
      <c r="D15">
        <v>72809</v>
      </c>
      <c r="E15">
        <v>1656</v>
      </c>
      <c r="F15" t="s">
        <v>31</v>
      </c>
      <c r="T15" t="s">
        <v>1766</v>
      </c>
      <c r="U15" t="s">
        <v>1767</v>
      </c>
      <c r="X15" t="s">
        <v>1764</v>
      </c>
      <c r="AB15" t="s">
        <v>1765</v>
      </c>
    </row>
    <row r="16" spans="1:29" x14ac:dyDescent="0.2">
      <c r="A16" t="s">
        <v>1768</v>
      </c>
      <c r="B16" t="s">
        <v>30</v>
      </c>
      <c r="C16">
        <v>37542</v>
      </c>
      <c r="D16">
        <v>39119</v>
      </c>
      <c r="E16">
        <v>1578</v>
      </c>
      <c r="F16" t="s">
        <v>31</v>
      </c>
      <c r="G16" t="s">
        <v>1769</v>
      </c>
      <c r="S16" t="s">
        <v>1770</v>
      </c>
      <c r="T16" t="s">
        <v>1771</v>
      </c>
      <c r="U16" t="s">
        <v>1772</v>
      </c>
      <c r="X16" t="s">
        <v>1773</v>
      </c>
      <c r="AB16" t="s">
        <v>1774</v>
      </c>
      <c r="AC16" t="s">
        <v>1775</v>
      </c>
    </row>
    <row r="17" spans="1:28" x14ac:dyDescent="0.2">
      <c r="A17" t="s">
        <v>1517</v>
      </c>
      <c r="B17" t="s">
        <v>30</v>
      </c>
      <c r="C17">
        <v>88430</v>
      </c>
      <c r="D17">
        <v>89968</v>
      </c>
      <c r="E17">
        <v>1539</v>
      </c>
      <c r="F17" t="s">
        <v>31</v>
      </c>
      <c r="G17" t="s">
        <v>1518</v>
      </c>
      <c r="T17" t="s">
        <v>1776</v>
      </c>
      <c r="V17" t="s">
        <v>1777</v>
      </c>
      <c r="X17" t="s">
        <v>1521</v>
      </c>
      <c r="AB17" t="s">
        <v>1778</v>
      </c>
    </row>
    <row r="18" spans="1:28" x14ac:dyDescent="0.2">
      <c r="A18" t="s">
        <v>1779</v>
      </c>
      <c r="B18" t="s">
        <v>30</v>
      </c>
      <c r="C18">
        <v>68201</v>
      </c>
      <c r="D18">
        <v>69757</v>
      </c>
      <c r="E18">
        <v>1557</v>
      </c>
      <c r="F18" t="s">
        <v>31</v>
      </c>
      <c r="T18" t="s">
        <v>1780</v>
      </c>
      <c r="U18" t="s">
        <v>1781</v>
      </c>
      <c r="X18" t="s">
        <v>1782</v>
      </c>
      <c r="AB18" t="s">
        <v>1783</v>
      </c>
    </row>
    <row r="19" spans="1:28" x14ac:dyDescent="0.2">
      <c r="A19" t="s">
        <v>1779</v>
      </c>
      <c r="B19" t="s">
        <v>30</v>
      </c>
      <c r="C19">
        <v>13483</v>
      </c>
      <c r="D19">
        <v>15039</v>
      </c>
      <c r="E19">
        <v>1557</v>
      </c>
      <c r="F19" t="s">
        <v>31</v>
      </c>
      <c r="T19" t="s">
        <v>1784</v>
      </c>
      <c r="U19" t="s">
        <v>1785</v>
      </c>
      <c r="X19" t="s">
        <v>1782</v>
      </c>
      <c r="AB19" t="s">
        <v>1783</v>
      </c>
    </row>
    <row r="20" spans="1:28" x14ac:dyDescent="0.2">
      <c r="A20" t="s">
        <v>67</v>
      </c>
      <c r="B20" t="s">
        <v>30</v>
      </c>
      <c r="C20">
        <v>69754</v>
      </c>
      <c r="D20">
        <v>71157</v>
      </c>
      <c r="E20">
        <v>1404</v>
      </c>
      <c r="F20" t="s">
        <v>31</v>
      </c>
      <c r="T20" t="s">
        <v>1786</v>
      </c>
      <c r="U20" t="s">
        <v>1787</v>
      </c>
      <c r="X20" t="s">
        <v>70</v>
      </c>
      <c r="AB20" t="s">
        <v>1788</v>
      </c>
    </row>
    <row r="21" spans="1:28" x14ac:dyDescent="0.2">
      <c r="A21" t="s">
        <v>1789</v>
      </c>
      <c r="B21" t="s">
        <v>30</v>
      </c>
      <c r="C21">
        <v>51986</v>
      </c>
      <c r="D21">
        <v>53401</v>
      </c>
      <c r="E21">
        <v>1416</v>
      </c>
      <c r="F21" t="s">
        <v>33</v>
      </c>
      <c r="G21" t="s">
        <v>1790</v>
      </c>
      <c r="T21" t="s">
        <v>1791</v>
      </c>
      <c r="U21" t="s">
        <v>1792</v>
      </c>
      <c r="X21" t="s">
        <v>1793</v>
      </c>
      <c r="AB21" t="s">
        <v>1794</v>
      </c>
    </row>
    <row r="22" spans="1:28" x14ac:dyDescent="0.2">
      <c r="A22" t="s">
        <v>67</v>
      </c>
      <c r="B22" t="s">
        <v>30</v>
      </c>
      <c r="C22">
        <v>15036</v>
      </c>
      <c r="D22">
        <v>16439</v>
      </c>
      <c r="E22">
        <v>1404</v>
      </c>
      <c r="F22" t="s">
        <v>31</v>
      </c>
      <c r="T22" t="s">
        <v>1795</v>
      </c>
      <c r="U22" t="s">
        <v>1796</v>
      </c>
      <c r="X22" t="s">
        <v>70</v>
      </c>
      <c r="AB22" t="s">
        <v>1788</v>
      </c>
    </row>
    <row r="23" spans="1:28" x14ac:dyDescent="0.2">
      <c r="A23" t="s">
        <v>1797</v>
      </c>
      <c r="B23" t="s">
        <v>30</v>
      </c>
      <c r="C23">
        <v>100603</v>
      </c>
      <c r="D23">
        <v>101829</v>
      </c>
      <c r="E23">
        <v>1227</v>
      </c>
      <c r="F23" t="s">
        <v>31</v>
      </c>
      <c r="T23" t="s">
        <v>1798</v>
      </c>
      <c r="U23" t="s">
        <v>1799</v>
      </c>
      <c r="X23" t="s">
        <v>1800</v>
      </c>
      <c r="AB23" t="s">
        <v>1801</v>
      </c>
    </row>
    <row r="24" spans="1:28" x14ac:dyDescent="0.2">
      <c r="A24" t="s">
        <v>1802</v>
      </c>
      <c r="B24" t="s">
        <v>30</v>
      </c>
      <c r="C24">
        <v>36066</v>
      </c>
      <c r="D24">
        <v>37418</v>
      </c>
      <c r="E24">
        <v>1353</v>
      </c>
      <c r="F24" t="s">
        <v>31</v>
      </c>
      <c r="G24" t="s">
        <v>1803</v>
      </c>
      <c r="T24" t="s">
        <v>1804</v>
      </c>
      <c r="U24" t="s">
        <v>1805</v>
      </c>
      <c r="V24" t="s">
        <v>1806</v>
      </c>
      <c r="W24" t="s">
        <v>1807</v>
      </c>
      <c r="X24" t="s">
        <v>1808</v>
      </c>
      <c r="AB24" t="s">
        <v>1809</v>
      </c>
    </row>
    <row r="25" spans="1:28" x14ac:dyDescent="0.2">
      <c r="A25" t="s">
        <v>113</v>
      </c>
      <c r="B25" t="s">
        <v>30</v>
      </c>
      <c r="C25">
        <v>99535</v>
      </c>
      <c r="D25">
        <v>100551</v>
      </c>
      <c r="E25">
        <v>1017</v>
      </c>
      <c r="F25" t="s">
        <v>31</v>
      </c>
      <c r="G25" t="s">
        <v>104</v>
      </c>
      <c r="S25" t="s">
        <v>114</v>
      </c>
      <c r="T25" t="s">
        <v>1810</v>
      </c>
      <c r="U25" t="s">
        <v>1811</v>
      </c>
      <c r="X25" t="s">
        <v>117</v>
      </c>
      <c r="AB25" t="s">
        <v>680</v>
      </c>
    </row>
    <row r="26" spans="1:28" x14ac:dyDescent="0.2">
      <c r="A26" t="s">
        <v>1528</v>
      </c>
      <c r="B26" t="s">
        <v>30</v>
      </c>
      <c r="C26">
        <v>91096</v>
      </c>
      <c r="D26">
        <v>92280</v>
      </c>
      <c r="E26">
        <v>1185</v>
      </c>
      <c r="F26" t="s">
        <v>31</v>
      </c>
      <c r="G26" t="s">
        <v>261</v>
      </c>
      <c r="S26" t="s">
        <v>1529</v>
      </c>
      <c r="T26" t="s">
        <v>1812</v>
      </c>
      <c r="U26" t="s">
        <v>1813</v>
      </c>
      <c r="V26" t="s">
        <v>1532</v>
      </c>
      <c r="X26" t="s">
        <v>1533</v>
      </c>
      <c r="AB26" t="s">
        <v>1814</v>
      </c>
    </row>
    <row r="27" spans="1:28" x14ac:dyDescent="0.2">
      <c r="A27" t="s">
        <v>67</v>
      </c>
      <c r="B27" t="s">
        <v>30</v>
      </c>
      <c r="C27">
        <v>89982</v>
      </c>
      <c r="D27">
        <v>91103</v>
      </c>
      <c r="E27">
        <v>1122</v>
      </c>
      <c r="F27" t="s">
        <v>31</v>
      </c>
      <c r="T27" t="s">
        <v>1815</v>
      </c>
      <c r="X27" t="s">
        <v>70</v>
      </c>
      <c r="AB27" t="s">
        <v>1816</v>
      </c>
    </row>
    <row r="28" spans="1:28" x14ac:dyDescent="0.2">
      <c r="A28" t="s">
        <v>1817</v>
      </c>
      <c r="B28" t="s">
        <v>30</v>
      </c>
      <c r="C28">
        <v>92267</v>
      </c>
      <c r="D28">
        <v>93343</v>
      </c>
      <c r="E28">
        <v>1077</v>
      </c>
      <c r="F28" t="s">
        <v>33</v>
      </c>
      <c r="T28" t="s">
        <v>1818</v>
      </c>
      <c r="U28" t="s">
        <v>1819</v>
      </c>
      <c r="X28" t="s">
        <v>1820</v>
      </c>
      <c r="AB28" t="s">
        <v>1821</v>
      </c>
    </row>
    <row r="29" spans="1:28" x14ac:dyDescent="0.2">
      <c r="A29" t="s">
        <v>1822</v>
      </c>
      <c r="B29" t="s">
        <v>30</v>
      </c>
      <c r="C29">
        <v>61115</v>
      </c>
      <c r="D29">
        <v>62188</v>
      </c>
      <c r="E29">
        <v>1074</v>
      </c>
      <c r="F29" t="s">
        <v>31</v>
      </c>
      <c r="T29" t="s">
        <v>1823</v>
      </c>
      <c r="U29" t="s">
        <v>1824</v>
      </c>
      <c r="X29" t="s">
        <v>1825</v>
      </c>
      <c r="AB29" t="s">
        <v>1826</v>
      </c>
    </row>
    <row r="30" spans="1:28" x14ac:dyDescent="0.2">
      <c r="A30" t="s">
        <v>1822</v>
      </c>
      <c r="B30" t="s">
        <v>30</v>
      </c>
      <c r="C30">
        <v>6397</v>
      </c>
      <c r="D30">
        <v>7470</v>
      </c>
      <c r="E30">
        <v>1074</v>
      </c>
      <c r="F30" t="s">
        <v>31</v>
      </c>
      <c r="T30" t="s">
        <v>1827</v>
      </c>
      <c r="U30" t="s">
        <v>1828</v>
      </c>
      <c r="X30" t="s">
        <v>1825</v>
      </c>
      <c r="AB30" t="s">
        <v>1826</v>
      </c>
    </row>
    <row r="31" spans="1:28" x14ac:dyDescent="0.2">
      <c r="A31" t="s">
        <v>753</v>
      </c>
      <c r="B31" t="s">
        <v>30</v>
      </c>
      <c r="C31">
        <v>59969</v>
      </c>
      <c r="D31">
        <v>60997</v>
      </c>
      <c r="E31">
        <v>1029</v>
      </c>
      <c r="F31" t="s">
        <v>31</v>
      </c>
      <c r="T31" t="s">
        <v>1829</v>
      </c>
      <c r="U31" t="s">
        <v>1830</v>
      </c>
      <c r="X31" t="s">
        <v>756</v>
      </c>
      <c r="AB31" t="s">
        <v>1831</v>
      </c>
    </row>
    <row r="32" spans="1:28" x14ac:dyDescent="0.2">
      <c r="A32" t="s">
        <v>753</v>
      </c>
      <c r="B32" t="s">
        <v>30</v>
      </c>
      <c r="C32">
        <v>5251</v>
      </c>
      <c r="D32">
        <v>6279</v>
      </c>
      <c r="E32">
        <v>1029</v>
      </c>
      <c r="F32" t="s">
        <v>31</v>
      </c>
      <c r="T32" t="s">
        <v>1832</v>
      </c>
      <c r="U32" t="s">
        <v>1833</v>
      </c>
      <c r="X32" t="s">
        <v>756</v>
      </c>
      <c r="AB32" t="s">
        <v>1831</v>
      </c>
    </row>
    <row r="33" spans="1:28" x14ac:dyDescent="0.2">
      <c r="A33" t="s">
        <v>67</v>
      </c>
      <c r="B33" t="s">
        <v>30</v>
      </c>
      <c r="C33">
        <v>7565</v>
      </c>
      <c r="D33">
        <v>8596</v>
      </c>
      <c r="E33">
        <v>1032</v>
      </c>
      <c r="F33" t="s">
        <v>31</v>
      </c>
      <c r="T33" t="s">
        <v>1834</v>
      </c>
      <c r="U33" t="s">
        <v>1835</v>
      </c>
      <c r="X33" t="s">
        <v>70</v>
      </c>
      <c r="AB33" t="s">
        <v>1836</v>
      </c>
    </row>
    <row r="34" spans="1:28" x14ac:dyDescent="0.2">
      <c r="A34" t="s">
        <v>67</v>
      </c>
      <c r="B34" t="s">
        <v>30</v>
      </c>
      <c r="C34">
        <v>62283</v>
      </c>
      <c r="D34">
        <v>63314</v>
      </c>
      <c r="E34">
        <v>1032</v>
      </c>
      <c r="F34" t="s">
        <v>31</v>
      </c>
      <c r="T34" t="s">
        <v>1837</v>
      </c>
      <c r="U34" t="s">
        <v>1838</v>
      </c>
      <c r="X34" t="s">
        <v>70</v>
      </c>
      <c r="AB34" t="s">
        <v>1836</v>
      </c>
    </row>
    <row r="35" spans="1:28" x14ac:dyDescent="0.2">
      <c r="A35" t="s">
        <v>902</v>
      </c>
      <c r="B35" t="s">
        <v>30</v>
      </c>
      <c r="C35">
        <v>4346</v>
      </c>
      <c r="D35">
        <v>5251</v>
      </c>
      <c r="E35">
        <v>906</v>
      </c>
      <c r="F35" t="s">
        <v>31</v>
      </c>
      <c r="G35" t="s">
        <v>863</v>
      </c>
      <c r="T35" t="s">
        <v>1839</v>
      </c>
      <c r="U35" t="s">
        <v>1840</v>
      </c>
      <c r="X35" t="s">
        <v>905</v>
      </c>
      <c r="AB35" t="s">
        <v>1841</v>
      </c>
    </row>
    <row r="36" spans="1:28" x14ac:dyDescent="0.2">
      <c r="A36" t="s">
        <v>902</v>
      </c>
      <c r="B36" t="s">
        <v>30</v>
      </c>
      <c r="C36">
        <v>59064</v>
      </c>
      <c r="D36">
        <v>59969</v>
      </c>
      <c r="E36">
        <v>906</v>
      </c>
      <c r="F36" t="s">
        <v>31</v>
      </c>
      <c r="G36" t="s">
        <v>863</v>
      </c>
      <c r="T36" t="s">
        <v>1842</v>
      </c>
      <c r="U36" t="s">
        <v>1843</v>
      </c>
      <c r="X36" t="s">
        <v>905</v>
      </c>
      <c r="AB36" t="s">
        <v>1841</v>
      </c>
    </row>
    <row r="37" spans="1:28" x14ac:dyDescent="0.2">
      <c r="A37" t="s">
        <v>67</v>
      </c>
      <c r="B37" t="s">
        <v>30</v>
      </c>
      <c r="C37">
        <v>8529</v>
      </c>
      <c r="D37">
        <v>9449</v>
      </c>
      <c r="E37">
        <v>921</v>
      </c>
      <c r="F37" t="s">
        <v>31</v>
      </c>
      <c r="T37" t="s">
        <v>1844</v>
      </c>
      <c r="U37" t="s">
        <v>1845</v>
      </c>
      <c r="X37" t="s">
        <v>70</v>
      </c>
      <c r="AB37" t="s">
        <v>1846</v>
      </c>
    </row>
    <row r="38" spans="1:28" x14ac:dyDescent="0.2">
      <c r="A38" t="s">
        <v>67</v>
      </c>
      <c r="B38" t="s">
        <v>30</v>
      </c>
      <c r="C38">
        <v>63247</v>
      </c>
      <c r="D38">
        <v>64167</v>
      </c>
      <c r="E38">
        <v>921</v>
      </c>
      <c r="F38" t="s">
        <v>31</v>
      </c>
      <c r="T38" t="s">
        <v>1847</v>
      </c>
      <c r="U38" t="s">
        <v>1848</v>
      </c>
      <c r="X38" t="s">
        <v>70</v>
      </c>
      <c r="AB38" t="s">
        <v>1846</v>
      </c>
    </row>
    <row r="39" spans="1:28" x14ac:dyDescent="0.2">
      <c r="A39" t="s">
        <v>779</v>
      </c>
      <c r="B39" t="s">
        <v>30</v>
      </c>
      <c r="C39">
        <v>20559</v>
      </c>
      <c r="D39">
        <v>21329</v>
      </c>
      <c r="E39">
        <v>771</v>
      </c>
      <c r="F39" t="s">
        <v>33</v>
      </c>
      <c r="T39" t="s">
        <v>1849</v>
      </c>
      <c r="U39" t="s">
        <v>1850</v>
      </c>
      <c r="X39" t="s">
        <v>782</v>
      </c>
      <c r="AB39" t="s">
        <v>1851</v>
      </c>
    </row>
    <row r="40" spans="1:28" x14ac:dyDescent="0.2">
      <c r="A40" t="s">
        <v>779</v>
      </c>
      <c r="B40" t="s">
        <v>30</v>
      </c>
      <c r="C40">
        <v>75277</v>
      </c>
      <c r="D40">
        <v>76047</v>
      </c>
      <c r="E40">
        <v>771</v>
      </c>
      <c r="F40" t="s">
        <v>33</v>
      </c>
      <c r="T40" t="s">
        <v>1852</v>
      </c>
      <c r="U40" t="s">
        <v>1853</v>
      </c>
      <c r="X40" t="s">
        <v>782</v>
      </c>
      <c r="AB40" t="s">
        <v>1851</v>
      </c>
    </row>
    <row r="41" spans="1:28" x14ac:dyDescent="0.2">
      <c r="A41" t="s">
        <v>1854</v>
      </c>
      <c r="B41" t="s">
        <v>30</v>
      </c>
      <c r="C41">
        <v>102911</v>
      </c>
      <c r="D41">
        <v>103720</v>
      </c>
      <c r="E41">
        <v>810</v>
      </c>
      <c r="F41" t="s">
        <v>31</v>
      </c>
      <c r="T41" t="s">
        <v>1855</v>
      </c>
      <c r="U41" t="s">
        <v>1856</v>
      </c>
      <c r="X41" t="s">
        <v>1857</v>
      </c>
      <c r="AB41" t="s">
        <v>1858</v>
      </c>
    </row>
    <row r="42" spans="1:28" x14ac:dyDescent="0.2">
      <c r="A42" t="s">
        <v>67</v>
      </c>
      <c r="B42" t="s">
        <v>30</v>
      </c>
      <c r="C42">
        <v>98943</v>
      </c>
      <c r="D42">
        <v>99497</v>
      </c>
      <c r="E42">
        <v>555</v>
      </c>
      <c r="F42" t="s">
        <v>31</v>
      </c>
      <c r="T42" t="s">
        <v>1859</v>
      </c>
      <c r="U42" t="s">
        <v>1860</v>
      </c>
      <c r="X42" t="s">
        <v>70</v>
      </c>
      <c r="AB42" t="s">
        <v>1861</v>
      </c>
    </row>
    <row r="43" spans="1:28" x14ac:dyDescent="0.2">
      <c r="A43" t="s">
        <v>1862</v>
      </c>
      <c r="B43" t="s">
        <v>30</v>
      </c>
      <c r="C43">
        <v>35381</v>
      </c>
      <c r="D43">
        <v>36079</v>
      </c>
      <c r="E43">
        <v>699</v>
      </c>
      <c r="F43" t="s">
        <v>31</v>
      </c>
      <c r="G43" t="s">
        <v>1863</v>
      </c>
      <c r="S43" t="s">
        <v>1016</v>
      </c>
      <c r="T43" t="s">
        <v>1864</v>
      </c>
      <c r="U43" t="s">
        <v>1865</v>
      </c>
      <c r="W43" t="s">
        <v>1866</v>
      </c>
      <c r="X43" t="s">
        <v>1867</v>
      </c>
      <c r="AB43" t="s">
        <v>1868</v>
      </c>
    </row>
    <row r="44" spans="1:28" x14ac:dyDescent="0.2">
      <c r="A44" t="s">
        <v>1579</v>
      </c>
      <c r="B44" t="s">
        <v>30</v>
      </c>
      <c r="C44">
        <v>97898</v>
      </c>
      <c r="D44">
        <v>98596</v>
      </c>
      <c r="E44">
        <v>699</v>
      </c>
      <c r="F44" t="s">
        <v>31</v>
      </c>
      <c r="G44" t="s">
        <v>1580</v>
      </c>
      <c r="S44" t="s">
        <v>1581</v>
      </c>
      <c r="T44" t="s">
        <v>1869</v>
      </c>
      <c r="U44" t="s">
        <v>1870</v>
      </c>
      <c r="V44" t="s">
        <v>1584</v>
      </c>
      <c r="X44" t="s">
        <v>1585</v>
      </c>
      <c r="AB44" t="s">
        <v>1871</v>
      </c>
    </row>
    <row r="45" spans="1:28" x14ac:dyDescent="0.2">
      <c r="A45" t="s">
        <v>837</v>
      </c>
      <c r="B45" t="s">
        <v>30</v>
      </c>
      <c r="C45">
        <v>64942</v>
      </c>
      <c r="D45">
        <v>65613</v>
      </c>
      <c r="E45">
        <v>672</v>
      </c>
      <c r="F45" t="s">
        <v>31</v>
      </c>
      <c r="T45" t="s">
        <v>1872</v>
      </c>
      <c r="U45" t="s">
        <v>1873</v>
      </c>
      <c r="X45" t="s">
        <v>840</v>
      </c>
      <c r="AB45" t="s">
        <v>1874</v>
      </c>
    </row>
    <row r="46" spans="1:28" x14ac:dyDescent="0.2">
      <c r="A46" t="s">
        <v>837</v>
      </c>
      <c r="B46" t="s">
        <v>30</v>
      </c>
      <c r="C46">
        <v>10224</v>
      </c>
      <c r="D46">
        <v>10895</v>
      </c>
      <c r="E46">
        <v>672</v>
      </c>
      <c r="F46" t="s">
        <v>31</v>
      </c>
      <c r="T46" t="s">
        <v>1875</v>
      </c>
      <c r="U46" t="s">
        <v>1876</v>
      </c>
      <c r="X46" t="s">
        <v>840</v>
      </c>
      <c r="AB46" t="s">
        <v>1874</v>
      </c>
    </row>
    <row r="47" spans="1:28" x14ac:dyDescent="0.2">
      <c r="A47" t="s">
        <v>67</v>
      </c>
      <c r="B47" t="s">
        <v>30</v>
      </c>
      <c r="C47">
        <v>9520</v>
      </c>
      <c r="D47">
        <v>10167</v>
      </c>
      <c r="E47">
        <v>648</v>
      </c>
      <c r="F47" t="s">
        <v>33</v>
      </c>
      <c r="T47" t="s">
        <v>1877</v>
      </c>
      <c r="U47" t="s">
        <v>1878</v>
      </c>
      <c r="X47" t="s">
        <v>70</v>
      </c>
      <c r="AB47" t="s">
        <v>1879</v>
      </c>
    </row>
    <row r="48" spans="1:28" x14ac:dyDescent="0.2">
      <c r="A48" t="s">
        <v>67</v>
      </c>
      <c r="B48" t="s">
        <v>30</v>
      </c>
      <c r="C48">
        <v>64238</v>
      </c>
      <c r="D48">
        <v>64885</v>
      </c>
      <c r="E48">
        <v>648</v>
      </c>
      <c r="F48" t="s">
        <v>33</v>
      </c>
      <c r="T48" t="s">
        <v>1880</v>
      </c>
      <c r="U48" t="s">
        <v>1881</v>
      </c>
      <c r="X48" t="s">
        <v>70</v>
      </c>
      <c r="AB48" t="s">
        <v>1879</v>
      </c>
    </row>
    <row r="49" spans="1:28" x14ac:dyDescent="0.2">
      <c r="A49" t="s">
        <v>862</v>
      </c>
      <c r="B49" t="s">
        <v>30</v>
      </c>
      <c r="C49">
        <v>87258</v>
      </c>
      <c r="D49">
        <v>87854</v>
      </c>
      <c r="E49">
        <v>597</v>
      </c>
      <c r="F49" t="s">
        <v>33</v>
      </c>
      <c r="G49" t="s">
        <v>863</v>
      </c>
      <c r="T49" t="s">
        <v>1882</v>
      </c>
      <c r="U49" t="s">
        <v>1883</v>
      </c>
      <c r="X49" t="s">
        <v>866</v>
      </c>
      <c r="AB49" t="s">
        <v>1884</v>
      </c>
    </row>
    <row r="50" spans="1:28" x14ac:dyDescent="0.2">
      <c r="A50" t="s">
        <v>862</v>
      </c>
      <c r="B50" t="s">
        <v>30</v>
      </c>
      <c r="C50">
        <v>32890</v>
      </c>
      <c r="D50">
        <v>33495</v>
      </c>
      <c r="E50">
        <v>606</v>
      </c>
      <c r="F50" t="s">
        <v>33</v>
      </c>
      <c r="G50" t="s">
        <v>863</v>
      </c>
      <c r="T50" t="s">
        <v>1885</v>
      </c>
      <c r="U50" t="s">
        <v>1886</v>
      </c>
      <c r="X50" t="s">
        <v>866</v>
      </c>
      <c r="AB50" t="s">
        <v>1887</v>
      </c>
    </row>
    <row r="51" spans="1:28" x14ac:dyDescent="0.2">
      <c r="A51" t="s">
        <v>1888</v>
      </c>
      <c r="B51" t="s">
        <v>30</v>
      </c>
      <c r="C51">
        <v>54708</v>
      </c>
      <c r="D51">
        <v>55295</v>
      </c>
      <c r="E51">
        <v>588</v>
      </c>
      <c r="F51" t="s">
        <v>31</v>
      </c>
      <c r="T51" t="s">
        <v>1889</v>
      </c>
      <c r="U51" t="s">
        <v>1890</v>
      </c>
      <c r="X51" t="s">
        <v>1891</v>
      </c>
      <c r="AB51" t="s">
        <v>1892</v>
      </c>
    </row>
    <row r="52" spans="1:28" x14ac:dyDescent="0.2">
      <c r="A52" t="s">
        <v>1893</v>
      </c>
      <c r="B52" t="s">
        <v>30</v>
      </c>
      <c r="C52">
        <v>55646</v>
      </c>
      <c r="D52">
        <v>56236</v>
      </c>
      <c r="E52">
        <v>591</v>
      </c>
      <c r="F52" t="s">
        <v>31</v>
      </c>
      <c r="T52" t="s">
        <v>1894</v>
      </c>
      <c r="U52" t="s">
        <v>1895</v>
      </c>
      <c r="X52" t="s">
        <v>1896</v>
      </c>
      <c r="AB52" t="s">
        <v>1897</v>
      </c>
    </row>
    <row r="53" spans="1:28" x14ac:dyDescent="0.2">
      <c r="A53" t="s">
        <v>1898</v>
      </c>
      <c r="B53" t="s">
        <v>30</v>
      </c>
      <c r="C53">
        <v>34784</v>
      </c>
      <c r="D53">
        <v>35374</v>
      </c>
      <c r="E53">
        <v>591</v>
      </c>
      <c r="F53" t="s">
        <v>31</v>
      </c>
      <c r="T53" t="s">
        <v>1899</v>
      </c>
      <c r="U53" t="s">
        <v>1900</v>
      </c>
      <c r="X53" t="s">
        <v>1901</v>
      </c>
      <c r="AB53" t="s">
        <v>1902</v>
      </c>
    </row>
    <row r="54" spans="1:28" x14ac:dyDescent="0.2">
      <c r="A54" t="s">
        <v>67</v>
      </c>
      <c r="B54" t="s">
        <v>30</v>
      </c>
      <c r="C54">
        <v>23270</v>
      </c>
      <c r="D54">
        <v>23833</v>
      </c>
      <c r="E54">
        <v>564</v>
      </c>
      <c r="F54" t="s">
        <v>31</v>
      </c>
      <c r="T54" t="s">
        <v>1903</v>
      </c>
      <c r="U54" t="s">
        <v>1904</v>
      </c>
      <c r="X54" t="s">
        <v>70</v>
      </c>
      <c r="AB54" t="s">
        <v>1905</v>
      </c>
    </row>
    <row r="55" spans="1:28" x14ac:dyDescent="0.2">
      <c r="A55" t="s">
        <v>67</v>
      </c>
      <c r="B55" t="s">
        <v>30</v>
      </c>
      <c r="C55">
        <v>77988</v>
      </c>
      <c r="D55">
        <v>78551</v>
      </c>
      <c r="E55">
        <v>564</v>
      </c>
      <c r="F55" t="s">
        <v>31</v>
      </c>
      <c r="T55" t="s">
        <v>1906</v>
      </c>
      <c r="U55" t="s">
        <v>1907</v>
      </c>
      <c r="X55" t="s">
        <v>70</v>
      </c>
      <c r="AB55" t="s">
        <v>1905</v>
      </c>
    </row>
    <row r="56" spans="1:28" x14ac:dyDescent="0.2">
      <c r="A56" t="s">
        <v>1908</v>
      </c>
      <c r="B56" t="s">
        <v>30</v>
      </c>
      <c r="C56">
        <v>26096</v>
      </c>
      <c r="D56">
        <v>26653</v>
      </c>
      <c r="E56">
        <v>558</v>
      </c>
      <c r="F56" t="s">
        <v>31</v>
      </c>
      <c r="T56" t="s">
        <v>1909</v>
      </c>
      <c r="U56" t="s">
        <v>1910</v>
      </c>
      <c r="X56" t="s">
        <v>1911</v>
      </c>
      <c r="AB56" t="s">
        <v>1912</v>
      </c>
    </row>
    <row r="57" spans="1:28" x14ac:dyDescent="0.2">
      <c r="A57" t="s">
        <v>260</v>
      </c>
      <c r="B57" t="s">
        <v>30</v>
      </c>
      <c r="C57">
        <v>56265</v>
      </c>
      <c r="D57">
        <v>56831</v>
      </c>
      <c r="E57">
        <v>567</v>
      </c>
      <c r="F57" t="s">
        <v>33</v>
      </c>
      <c r="G57" t="s">
        <v>261</v>
      </c>
      <c r="S57" t="s">
        <v>262</v>
      </c>
      <c r="T57" t="s">
        <v>1913</v>
      </c>
      <c r="U57" t="s">
        <v>1914</v>
      </c>
      <c r="X57" t="s">
        <v>265</v>
      </c>
      <c r="AB57" t="s">
        <v>1915</v>
      </c>
    </row>
    <row r="58" spans="1:28" x14ac:dyDescent="0.2">
      <c r="A58" t="s">
        <v>67</v>
      </c>
      <c r="B58" t="s">
        <v>30</v>
      </c>
      <c r="C58">
        <v>58570</v>
      </c>
      <c r="D58">
        <v>59124</v>
      </c>
      <c r="E58">
        <v>555</v>
      </c>
      <c r="F58" t="s">
        <v>31</v>
      </c>
      <c r="T58" t="s">
        <v>1916</v>
      </c>
      <c r="U58" t="s">
        <v>1917</v>
      </c>
      <c r="X58" t="s">
        <v>70</v>
      </c>
      <c r="AB58" t="s">
        <v>1918</v>
      </c>
    </row>
    <row r="59" spans="1:28" x14ac:dyDescent="0.2">
      <c r="A59" t="s">
        <v>260</v>
      </c>
      <c r="B59" t="s">
        <v>30</v>
      </c>
      <c r="C59">
        <v>103764</v>
      </c>
      <c r="D59">
        <v>104327</v>
      </c>
      <c r="E59">
        <v>564</v>
      </c>
      <c r="F59" t="s">
        <v>33</v>
      </c>
      <c r="G59" t="s">
        <v>261</v>
      </c>
      <c r="S59" t="s">
        <v>262</v>
      </c>
      <c r="T59" t="s">
        <v>1919</v>
      </c>
      <c r="U59" t="s">
        <v>1920</v>
      </c>
      <c r="X59" t="s">
        <v>265</v>
      </c>
      <c r="AB59" t="s">
        <v>1921</v>
      </c>
    </row>
    <row r="60" spans="1:28" x14ac:dyDescent="0.2">
      <c r="A60" t="s">
        <v>1908</v>
      </c>
      <c r="B60" t="s">
        <v>30</v>
      </c>
      <c r="C60">
        <v>80814</v>
      </c>
      <c r="D60">
        <v>81371</v>
      </c>
      <c r="E60">
        <v>558</v>
      </c>
      <c r="F60" t="s">
        <v>31</v>
      </c>
      <c r="T60" t="s">
        <v>1922</v>
      </c>
      <c r="U60" t="s">
        <v>1923</v>
      </c>
      <c r="X60" t="s">
        <v>1911</v>
      </c>
      <c r="AB60" t="s">
        <v>1912</v>
      </c>
    </row>
    <row r="61" spans="1:28" x14ac:dyDescent="0.2">
      <c r="A61" t="s">
        <v>1924</v>
      </c>
      <c r="B61" t="s">
        <v>30</v>
      </c>
      <c r="C61">
        <v>81463</v>
      </c>
      <c r="D61">
        <v>81960</v>
      </c>
      <c r="E61">
        <v>498</v>
      </c>
      <c r="F61" t="s">
        <v>31</v>
      </c>
      <c r="T61" t="s">
        <v>1925</v>
      </c>
      <c r="U61" t="s">
        <v>1926</v>
      </c>
      <c r="X61" t="s">
        <v>1927</v>
      </c>
      <c r="AB61" t="s">
        <v>1928</v>
      </c>
    </row>
    <row r="62" spans="1:28" x14ac:dyDescent="0.2">
      <c r="A62" t="s">
        <v>1929</v>
      </c>
      <c r="B62" t="s">
        <v>30</v>
      </c>
      <c r="C62">
        <v>57133</v>
      </c>
      <c r="D62">
        <v>57666</v>
      </c>
      <c r="E62">
        <v>534</v>
      </c>
      <c r="F62" t="s">
        <v>33</v>
      </c>
      <c r="G62" t="s">
        <v>303</v>
      </c>
      <c r="T62" t="s">
        <v>1930</v>
      </c>
      <c r="U62" t="s">
        <v>1931</v>
      </c>
      <c r="V62" t="s">
        <v>1545</v>
      </c>
      <c r="X62" t="s">
        <v>1932</v>
      </c>
      <c r="AB62" t="s">
        <v>1933</v>
      </c>
    </row>
    <row r="63" spans="1:28" x14ac:dyDescent="0.2">
      <c r="A63" t="s">
        <v>1924</v>
      </c>
      <c r="B63" t="s">
        <v>30</v>
      </c>
      <c r="C63">
        <v>26745</v>
      </c>
      <c r="D63">
        <v>27242</v>
      </c>
      <c r="E63">
        <v>498</v>
      </c>
      <c r="F63" t="s">
        <v>31</v>
      </c>
      <c r="T63" t="s">
        <v>1934</v>
      </c>
      <c r="U63" t="s">
        <v>1935</v>
      </c>
      <c r="X63" t="s">
        <v>1927</v>
      </c>
      <c r="AB63" t="s">
        <v>1928</v>
      </c>
    </row>
    <row r="64" spans="1:28" x14ac:dyDescent="0.2">
      <c r="A64" t="s">
        <v>1893</v>
      </c>
      <c r="B64" t="s">
        <v>30</v>
      </c>
      <c r="C64">
        <v>102151</v>
      </c>
      <c r="D64">
        <v>102672</v>
      </c>
      <c r="E64">
        <v>522</v>
      </c>
      <c r="F64" t="s">
        <v>31</v>
      </c>
      <c r="T64" t="s">
        <v>1936</v>
      </c>
      <c r="U64" t="s">
        <v>1937</v>
      </c>
      <c r="X64" t="s">
        <v>1896</v>
      </c>
      <c r="AB64" t="s">
        <v>1938</v>
      </c>
    </row>
    <row r="65" spans="1:28" x14ac:dyDescent="0.2">
      <c r="A65" t="s">
        <v>1939</v>
      </c>
      <c r="B65" t="s">
        <v>30</v>
      </c>
      <c r="C65">
        <v>24638</v>
      </c>
      <c r="D65">
        <v>25147</v>
      </c>
      <c r="E65">
        <v>510</v>
      </c>
      <c r="F65" t="s">
        <v>31</v>
      </c>
      <c r="T65" t="s">
        <v>1940</v>
      </c>
      <c r="U65" t="s">
        <v>1941</v>
      </c>
      <c r="X65" t="s">
        <v>1942</v>
      </c>
      <c r="AB65" t="s">
        <v>1943</v>
      </c>
    </row>
    <row r="66" spans="1:28" x14ac:dyDescent="0.2">
      <c r="A66" t="s">
        <v>1939</v>
      </c>
      <c r="B66" t="s">
        <v>30</v>
      </c>
      <c r="C66">
        <v>79356</v>
      </c>
      <c r="D66">
        <v>79865</v>
      </c>
      <c r="E66">
        <v>510</v>
      </c>
      <c r="F66" t="s">
        <v>31</v>
      </c>
      <c r="T66" t="s">
        <v>1944</v>
      </c>
      <c r="U66" t="s">
        <v>1945</v>
      </c>
      <c r="X66" t="s">
        <v>1942</v>
      </c>
      <c r="AB66" t="s">
        <v>1943</v>
      </c>
    </row>
    <row r="67" spans="1:28" x14ac:dyDescent="0.2">
      <c r="A67" t="s">
        <v>67</v>
      </c>
      <c r="B67" t="s">
        <v>30</v>
      </c>
      <c r="C67">
        <v>22487</v>
      </c>
      <c r="D67">
        <v>22951</v>
      </c>
      <c r="E67">
        <v>465</v>
      </c>
      <c r="F67" t="s">
        <v>31</v>
      </c>
      <c r="T67" t="s">
        <v>1946</v>
      </c>
      <c r="U67" t="s">
        <v>1947</v>
      </c>
      <c r="X67" t="s">
        <v>70</v>
      </c>
      <c r="AB67" t="s">
        <v>1948</v>
      </c>
    </row>
    <row r="68" spans="1:28" x14ac:dyDescent="0.2">
      <c r="A68" t="s">
        <v>67</v>
      </c>
      <c r="B68" t="s">
        <v>30</v>
      </c>
      <c r="C68">
        <v>42326</v>
      </c>
      <c r="D68">
        <v>42805</v>
      </c>
      <c r="E68">
        <v>480</v>
      </c>
      <c r="F68" t="s">
        <v>31</v>
      </c>
      <c r="T68" t="s">
        <v>1949</v>
      </c>
      <c r="U68" t="s">
        <v>1950</v>
      </c>
      <c r="X68" t="s">
        <v>70</v>
      </c>
      <c r="AB68" t="s">
        <v>1951</v>
      </c>
    </row>
    <row r="69" spans="1:28" x14ac:dyDescent="0.2">
      <c r="A69" t="s">
        <v>67</v>
      </c>
      <c r="B69" t="s">
        <v>30</v>
      </c>
      <c r="C69">
        <v>77205</v>
      </c>
      <c r="D69">
        <v>77669</v>
      </c>
      <c r="E69">
        <v>465</v>
      </c>
      <c r="F69" t="s">
        <v>31</v>
      </c>
      <c r="T69" t="s">
        <v>1952</v>
      </c>
      <c r="U69" t="s">
        <v>1953</v>
      </c>
      <c r="X69" t="s">
        <v>70</v>
      </c>
      <c r="AB69" t="s">
        <v>1948</v>
      </c>
    </row>
    <row r="70" spans="1:28" x14ac:dyDescent="0.2">
      <c r="A70" t="s">
        <v>67</v>
      </c>
      <c r="B70" t="s">
        <v>30</v>
      </c>
      <c r="C70">
        <v>86472</v>
      </c>
      <c r="D70">
        <v>86870</v>
      </c>
      <c r="E70">
        <v>399</v>
      </c>
      <c r="F70" t="s">
        <v>31</v>
      </c>
      <c r="T70" t="s">
        <v>1954</v>
      </c>
      <c r="X70" t="s">
        <v>70</v>
      </c>
      <c r="AB70" t="s">
        <v>1955</v>
      </c>
    </row>
    <row r="71" spans="1:28" x14ac:dyDescent="0.2">
      <c r="A71" t="s">
        <v>1956</v>
      </c>
      <c r="B71" t="s">
        <v>30</v>
      </c>
      <c r="C71">
        <v>53782</v>
      </c>
      <c r="D71">
        <v>54240</v>
      </c>
      <c r="E71">
        <v>459</v>
      </c>
      <c r="F71" t="s">
        <v>33</v>
      </c>
      <c r="T71" t="s">
        <v>1957</v>
      </c>
      <c r="U71" t="s">
        <v>1958</v>
      </c>
      <c r="X71" t="s">
        <v>1959</v>
      </c>
      <c r="AB71" t="s">
        <v>1960</v>
      </c>
    </row>
    <row r="72" spans="1:28" x14ac:dyDescent="0.2">
      <c r="A72" t="s">
        <v>950</v>
      </c>
      <c r="B72" t="s">
        <v>30</v>
      </c>
      <c r="C72">
        <v>32129</v>
      </c>
      <c r="D72">
        <v>32545</v>
      </c>
      <c r="E72">
        <v>417</v>
      </c>
      <c r="F72" t="s">
        <v>31</v>
      </c>
      <c r="G72" t="s">
        <v>951</v>
      </c>
      <c r="S72" t="s">
        <v>952</v>
      </c>
      <c r="T72" t="s">
        <v>1961</v>
      </c>
      <c r="U72" t="s">
        <v>1962</v>
      </c>
      <c r="V72" t="s">
        <v>955</v>
      </c>
      <c r="X72" t="s">
        <v>956</v>
      </c>
      <c r="AB72" t="s">
        <v>1963</v>
      </c>
    </row>
    <row r="73" spans="1:28" x14ac:dyDescent="0.2">
      <c r="A73" t="s">
        <v>942</v>
      </c>
      <c r="B73" t="s">
        <v>30</v>
      </c>
      <c r="C73">
        <v>33889</v>
      </c>
      <c r="D73">
        <v>34311</v>
      </c>
      <c r="E73">
        <v>423</v>
      </c>
      <c r="F73" t="s">
        <v>31</v>
      </c>
      <c r="T73" t="s">
        <v>1964</v>
      </c>
      <c r="U73" t="s">
        <v>1965</v>
      </c>
      <c r="X73" t="s">
        <v>945</v>
      </c>
      <c r="AB73" t="s">
        <v>946</v>
      </c>
    </row>
    <row r="74" spans="1:28" x14ac:dyDescent="0.2">
      <c r="A74" t="s">
        <v>67</v>
      </c>
      <c r="B74" t="s">
        <v>30</v>
      </c>
      <c r="C74">
        <v>31409</v>
      </c>
      <c r="D74">
        <v>31801</v>
      </c>
      <c r="E74">
        <v>393</v>
      </c>
      <c r="F74" t="s">
        <v>31</v>
      </c>
      <c r="T74" t="s">
        <v>1966</v>
      </c>
      <c r="X74" t="s">
        <v>70</v>
      </c>
      <c r="AB74" t="s">
        <v>1967</v>
      </c>
    </row>
    <row r="75" spans="1:28" x14ac:dyDescent="0.2">
      <c r="A75" t="s">
        <v>313</v>
      </c>
      <c r="B75" t="s">
        <v>30</v>
      </c>
      <c r="C75">
        <v>47402</v>
      </c>
      <c r="D75">
        <v>47815</v>
      </c>
      <c r="E75">
        <v>414</v>
      </c>
      <c r="F75" t="s">
        <v>31</v>
      </c>
      <c r="T75" t="s">
        <v>1968</v>
      </c>
      <c r="U75" t="s">
        <v>1969</v>
      </c>
      <c r="X75" t="s">
        <v>316</v>
      </c>
      <c r="AB75" t="s">
        <v>1970</v>
      </c>
    </row>
    <row r="76" spans="1:28" x14ac:dyDescent="0.2">
      <c r="A76" t="s">
        <v>1971</v>
      </c>
      <c r="B76" t="s">
        <v>30</v>
      </c>
      <c r="C76">
        <v>94281</v>
      </c>
      <c r="D76">
        <v>94700</v>
      </c>
      <c r="E76">
        <v>420</v>
      </c>
      <c r="F76" t="s">
        <v>31</v>
      </c>
      <c r="T76" t="s">
        <v>1972</v>
      </c>
      <c r="U76" t="s">
        <v>1973</v>
      </c>
      <c r="X76" t="s">
        <v>1974</v>
      </c>
      <c r="AB76" t="s">
        <v>1975</v>
      </c>
    </row>
    <row r="77" spans="1:28" x14ac:dyDescent="0.2">
      <c r="A77" t="s">
        <v>1976</v>
      </c>
      <c r="B77" t="s">
        <v>30</v>
      </c>
      <c r="C77">
        <v>51619</v>
      </c>
      <c r="D77">
        <v>52014</v>
      </c>
      <c r="E77">
        <v>396</v>
      </c>
      <c r="F77" t="s">
        <v>33</v>
      </c>
      <c r="T77" t="s">
        <v>1977</v>
      </c>
      <c r="X77" t="s">
        <v>1978</v>
      </c>
      <c r="AB77" t="s">
        <v>1979</v>
      </c>
    </row>
    <row r="78" spans="1:28" x14ac:dyDescent="0.2">
      <c r="A78" t="s">
        <v>1980</v>
      </c>
      <c r="B78" t="s">
        <v>30</v>
      </c>
      <c r="C78">
        <v>51133</v>
      </c>
      <c r="D78">
        <v>51513</v>
      </c>
      <c r="E78">
        <v>381</v>
      </c>
      <c r="F78" t="s">
        <v>31</v>
      </c>
      <c r="T78" t="s">
        <v>1981</v>
      </c>
      <c r="U78" t="s">
        <v>1982</v>
      </c>
      <c r="X78" t="s">
        <v>1983</v>
      </c>
      <c r="AB78" t="s">
        <v>1984</v>
      </c>
    </row>
    <row r="79" spans="1:28" x14ac:dyDescent="0.2">
      <c r="A79" t="s">
        <v>1985</v>
      </c>
      <c r="B79" t="s">
        <v>30</v>
      </c>
      <c r="C79">
        <v>53398</v>
      </c>
      <c r="D79">
        <v>53778</v>
      </c>
      <c r="E79">
        <v>381</v>
      </c>
      <c r="F79" t="s">
        <v>33</v>
      </c>
      <c r="T79" t="s">
        <v>1986</v>
      </c>
      <c r="U79" t="s">
        <v>1987</v>
      </c>
      <c r="X79" t="s">
        <v>1988</v>
      </c>
      <c r="AB79" t="s">
        <v>1989</v>
      </c>
    </row>
    <row r="80" spans="1:28" x14ac:dyDescent="0.2">
      <c r="A80" t="s">
        <v>67</v>
      </c>
      <c r="B80" t="s">
        <v>30</v>
      </c>
      <c r="C80">
        <v>4050</v>
      </c>
      <c r="D80">
        <v>4406</v>
      </c>
      <c r="E80">
        <v>357</v>
      </c>
      <c r="F80" t="s">
        <v>31</v>
      </c>
      <c r="T80" t="s">
        <v>1990</v>
      </c>
      <c r="X80" t="s">
        <v>70</v>
      </c>
      <c r="AB80" t="s">
        <v>1991</v>
      </c>
    </row>
    <row r="81" spans="1:28" x14ac:dyDescent="0.2">
      <c r="A81" t="s">
        <v>219</v>
      </c>
      <c r="B81" t="s">
        <v>30</v>
      </c>
      <c r="C81">
        <v>88094</v>
      </c>
      <c r="D81">
        <v>88417</v>
      </c>
      <c r="E81">
        <v>324</v>
      </c>
      <c r="F81" t="s">
        <v>31</v>
      </c>
      <c r="T81" t="s">
        <v>1992</v>
      </c>
      <c r="X81" t="s">
        <v>222</v>
      </c>
      <c r="AB81" t="s">
        <v>1993</v>
      </c>
    </row>
    <row r="82" spans="1:28" x14ac:dyDescent="0.2">
      <c r="A82" t="s">
        <v>1006</v>
      </c>
      <c r="B82" t="s">
        <v>30</v>
      </c>
      <c r="C82">
        <v>54343</v>
      </c>
      <c r="D82">
        <v>54702</v>
      </c>
      <c r="E82">
        <v>360</v>
      </c>
      <c r="F82" t="s">
        <v>31</v>
      </c>
      <c r="T82" t="s">
        <v>1994</v>
      </c>
      <c r="U82" t="s">
        <v>1995</v>
      </c>
      <c r="X82" t="s">
        <v>1009</v>
      </c>
      <c r="AB82" t="s">
        <v>1996</v>
      </c>
    </row>
    <row r="83" spans="1:28" x14ac:dyDescent="0.2">
      <c r="A83" t="s">
        <v>1997</v>
      </c>
      <c r="B83" t="s">
        <v>30</v>
      </c>
      <c r="C83">
        <v>93820</v>
      </c>
      <c r="D83">
        <v>94140</v>
      </c>
      <c r="E83">
        <v>321</v>
      </c>
      <c r="F83" t="s">
        <v>31</v>
      </c>
      <c r="T83" t="s">
        <v>1998</v>
      </c>
      <c r="U83" t="s">
        <v>1999</v>
      </c>
      <c r="X83" t="s">
        <v>2000</v>
      </c>
      <c r="AB83" t="s">
        <v>2001</v>
      </c>
    </row>
    <row r="84" spans="1:28" x14ac:dyDescent="0.2">
      <c r="A84" t="s">
        <v>67</v>
      </c>
      <c r="B84" t="s">
        <v>30</v>
      </c>
      <c r="C84">
        <v>43066</v>
      </c>
      <c r="D84">
        <v>43374</v>
      </c>
      <c r="E84">
        <v>309</v>
      </c>
      <c r="F84" t="s">
        <v>31</v>
      </c>
      <c r="T84" t="s">
        <v>2002</v>
      </c>
      <c r="U84" t="s">
        <v>2003</v>
      </c>
      <c r="X84" t="s">
        <v>70</v>
      </c>
      <c r="AB84" t="s">
        <v>2004</v>
      </c>
    </row>
    <row r="85" spans="1:28" x14ac:dyDescent="0.2">
      <c r="A85" t="s">
        <v>219</v>
      </c>
      <c r="B85" t="s">
        <v>30</v>
      </c>
      <c r="C85">
        <v>34375</v>
      </c>
      <c r="D85">
        <v>34668</v>
      </c>
      <c r="E85">
        <v>294</v>
      </c>
      <c r="F85" t="s">
        <v>31</v>
      </c>
      <c r="T85" t="s">
        <v>2005</v>
      </c>
      <c r="X85" t="s">
        <v>222</v>
      </c>
      <c r="AB85" t="s">
        <v>2006</v>
      </c>
    </row>
    <row r="86" spans="1:28" x14ac:dyDescent="0.2">
      <c r="A86" t="s">
        <v>67</v>
      </c>
      <c r="B86" t="s">
        <v>30</v>
      </c>
      <c r="C86">
        <v>3505</v>
      </c>
      <c r="D86">
        <v>3753</v>
      </c>
      <c r="E86">
        <v>249</v>
      </c>
      <c r="F86" t="s">
        <v>31</v>
      </c>
      <c r="T86" t="s">
        <v>2007</v>
      </c>
      <c r="U86" t="s">
        <v>2008</v>
      </c>
      <c r="X86" t="s">
        <v>70</v>
      </c>
      <c r="AB86" t="s">
        <v>2009</v>
      </c>
    </row>
    <row r="87" spans="1:28" x14ac:dyDescent="0.2">
      <c r="A87" t="s">
        <v>67</v>
      </c>
      <c r="B87" t="s">
        <v>30</v>
      </c>
      <c r="C87">
        <v>79934</v>
      </c>
      <c r="D87">
        <v>80191</v>
      </c>
      <c r="E87">
        <v>258</v>
      </c>
      <c r="F87" t="s">
        <v>31</v>
      </c>
      <c r="T87" t="s">
        <v>2010</v>
      </c>
      <c r="U87" t="s">
        <v>2011</v>
      </c>
      <c r="X87" t="s">
        <v>70</v>
      </c>
      <c r="AB87" t="s">
        <v>2012</v>
      </c>
    </row>
    <row r="88" spans="1:28" x14ac:dyDescent="0.2">
      <c r="A88" t="s">
        <v>67</v>
      </c>
      <c r="B88" t="s">
        <v>30</v>
      </c>
      <c r="C88">
        <v>25216</v>
      </c>
      <c r="D88">
        <v>25473</v>
      </c>
      <c r="E88">
        <v>258</v>
      </c>
      <c r="F88" t="s">
        <v>31</v>
      </c>
      <c r="T88" t="s">
        <v>2013</v>
      </c>
      <c r="U88" t="s">
        <v>2014</v>
      </c>
      <c r="X88" t="s">
        <v>70</v>
      </c>
      <c r="AB88" t="s">
        <v>2012</v>
      </c>
    </row>
    <row r="89" spans="1:28" x14ac:dyDescent="0.2">
      <c r="A89" t="s">
        <v>67</v>
      </c>
      <c r="B89" t="s">
        <v>30</v>
      </c>
      <c r="C89">
        <v>87011</v>
      </c>
      <c r="D89">
        <v>87265</v>
      </c>
      <c r="E89">
        <v>255</v>
      </c>
      <c r="F89" t="s">
        <v>33</v>
      </c>
      <c r="T89" t="s">
        <v>2015</v>
      </c>
      <c r="U89" t="s">
        <v>2016</v>
      </c>
      <c r="X89" t="s">
        <v>70</v>
      </c>
      <c r="AB89" t="s">
        <v>2017</v>
      </c>
    </row>
    <row r="90" spans="1:28" x14ac:dyDescent="0.2">
      <c r="A90" t="s">
        <v>67</v>
      </c>
      <c r="B90" t="s">
        <v>30</v>
      </c>
      <c r="C90">
        <v>58222</v>
      </c>
      <c r="D90">
        <v>58470</v>
      </c>
      <c r="E90">
        <v>249</v>
      </c>
      <c r="F90" t="s">
        <v>31</v>
      </c>
      <c r="T90" t="s">
        <v>2018</v>
      </c>
      <c r="U90" t="s">
        <v>2019</v>
      </c>
      <c r="X90" t="s">
        <v>70</v>
      </c>
      <c r="AB90" t="s">
        <v>2020</v>
      </c>
    </row>
    <row r="91" spans="1:28" x14ac:dyDescent="0.2">
      <c r="A91" t="s">
        <v>67</v>
      </c>
      <c r="B91" t="s">
        <v>30</v>
      </c>
      <c r="C91">
        <v>80550</v>
      </c>
      <c r="D91">
        <v>80750</v>
      </c>
      <c r="E91">
        <v>201</v>
      </c>
      <c r="F91" t="s">
        <v>31</v>
      </c>
      <c r="T91" t="s">
        <v>2021</v>
      </c>
      <c r="X91" t="s">
        <v>70</v>
      </c>
      <c r="AB91" t="s">
        <v>2022</v>
      </c>
    </row>
    <row r="92" spans="1:28" x14ac:dyDescent="0.2">
      <c r="A92" t="s">
        <v>67</v>
      </c>
      <c r="B92" t="s">
        <v>30</v>
      </c>
      <c r="C92">
        <v>3853</v>
      </c>
      <c r="D92">
        <v>4080</v>
      </c>
      <c r="E92">
        <v>228</v>
      </c>
      <c r="F92" t="s">
        <v>31</v>
      </c>
      <c r="T92" t="s">
        <v>2023</v>
      </c>
      <c r="X92" t="s">
        <v>70</v>
      </c>
      <c r="AB92" t="s">
        <v>2024</v>
      </c>
    </row>
    <row r="93" spans="1:28" x14ac:dyDescent="0.2">
      <c r="A93" t="s">
        <v>67</v>
      </c>
      <c r="B93" t="s">
        <v>30</v>
      </c>
      <c r="C93">
        <v>47182</v>
      </c>
      <c r="D93">
        <v>47409</v>
      </c>
      <c r="E93">
        <v>228</v>
      </c>
      <c r="F93" t="s">
        <v>31</v>
      </c>
      <c r="T93" t="s">
        <v>2025</v>
      </c>
      <c r="U93" t="s">
        <v>2026</v>
      </c>
      <c r="X93" t="s">
        <v>70</v>
      </c>
      <c r="AB93" t="s">
        <v>2027</v>
      </c>
    </row>
    <row r="94" spans="1:28" x14ac:dyDescent="0.2">
      <c r="A94" t="s">
        <v>67</v>
      </c>
      <c r="B94" t="s">
        <v>30</v>
      </c>
      <c r="C94">
        <v>25832</v>
      </c>
      <c r="D94">
        <v>26032</v>
      </c>
      <c r="E94">
        <v>201</v>
      </c>
      <c r="F94" t="s">
        <v>31</v>
      </c>
      <c r="T94" t="s">
        <v>2028</v>
      </c>
      <c r="X94" t="s">
        <v>70</v>
      </c>
      <c r="AB94" t="s">
        <v>2022</v>
      </c>
    </row>
    <row r="95" spans="1:28" x14ac:dyDescent="0.2">
      <c r="A95" t="s">
        <v>67</v>
      </c>
      <c r="B95" t="s">
        <v>30</v>
      </c>
      <c r="C95">
        <v>32660</v>
      </c>
      <c r="D95">
        <v>32893</v>
      </c>
      <c r="E95">
        <v>234</v>
      </c>
      <c r="F95" t="s">
        <v>33</v>
      </c>
      <c r="T95" t="s">
        <v>2029</v>
      </c>
      <c r="U95" t="s">
        <v>2030</v>
      </c>
      <c r="X95" t="s">
        <v>70</v>
      </c>
      <c r="AB95" t="s">
        <v>2031</v>
      </c>
    </row>
    <row r="96" spans="1:28" x14ac:dyDescent="0.2">
      <c r="A96" t="s">
        <v>67</v>
      </c>
      <c r="B96" t="s">
        <v>30</v>
      </c>
      <c r="C96">
        <v>21554</v>
      </c>
      <c r="D96">
        <v>21769</v>
      </c>
      <c r="E96">
        <v>216</v>
      </c>
      <c r="F96" t="s">
        <v>33</v>
      </c>
      <c r="T96" t="s">
        <v>2032</v>
      </c>
      <c r="U96" t="s">
        <v>2033</v>
      </c>
      <c r="X96" t="s">
        <v>70</v>
      </c>
      <c r="AB96" t="s">
        <v>2034</v>
      </c>
    </row>
    <row r="97" spans="1:28" x14ac:dyDescent="0.2">
      <c r="A97" t="s">
        <v>67</v>
      </c>
      <c r="B97" t="s">
        <v>30</v>
      </c>
      <c r="C97">
        <v>76272</v>
      </c>
      <c r="D97">
        <v>76487</v>
      </c>
      <c r="E97">
        <v>216</v>
      </c>
      <c r="F97" t="s">
        <v>33</v>
      </c>
      <c r="T97" t="s">
        <v>2035</v>
      </c>
      <c r="U97" t="s">
        <v>2036</v>
      </c>
      <c r="X97" t="s">
        <v>70</v>
      </c>
      <c r="AB97" t="s">
        <v>2034</v>
      </c>
    </row>
    <row r="98" spans="1:28" x14ac:dyDescent="0.2">
      <c r="A98" t="s">
        <v>67</v>
      </c>
      <c r="B98" t="s">
        <v>30</v>
      </c>
      <c r="C98">
        <v>80256</v>
      </c>
      <c r="D98">
        <v>80447</v>
      </c>
      <c r="E98">
        <v>192</v>
      </c>
      <c r="F98" t="s">
        <v>31</v>
      </c>
      <c r="T98" t="s">
        <v>2037</v>
      </c>
      <c r="U98" t="s">
        <v>2038</v>
      </c>
      <c r="X98" t="s">
        <v>70</v>
      </c>
      <c r="AB98" t="s">
        <v>2039</v>
      </c>
    </row>
    <row r="99" spans="1:28" x14ac:dyDescent="0.2">
      <c r="A99" t="s">
        <v>67</v>
      </c>
      <c r="B99" t="s">
        <v>30</v>
      </c>
      <c r="C99">
        <v>23898</v>
      </c>
      <c r="D99">
        <v>24110</v>
      </c>
      <c r="E99">
        <v>213</v>
      </c>
      <c r="F99" t="s">
        <v>33</v>
      </c>
      <c r="T99" t="s">
        <v>2040</v>
      </c>
      <c r="U99" t="s">
        <v>2041</v>
      </c>
      <c r="X99" t="s">
        <v>70</v>
      </c>
      <c r="AB99" t="s">
        <v>2042</v>
      </c>
    </row>
    <row r="100" spans="1:28" x14ac:dyDescent="0.2">
      <c r="A100" t="s">
        <v>67</v>
      </c>
      <c r="B100" t="s">
        <v>30</v>
      </c>
      <c r="C100">
        <v>78616</v>
      </c>
      <c r="D100">
        <v>78828</v>
      </c>
      <c r="E100">
        <v>213</v>
      </c>
      <c r="F100" t="s">
        <v>33</v>
      </c>
      <c r="T100" t="s">
        <v>2043</v>
      </c>
      <c r="U100" t="s">
        <v>2044</v>
      </c>
      <c r="X100" t="s">
        <v>70</v>
      </c>
      <c r="AB100" t="s">
        <v>2042</v>
      </c>
    </row>
    <row r="101" spans="1:28" x14ac:dyDescent="0.2">
      <c r="A101" t="s">
        <v>67</v>
      </c>
      <c r="B101" t="s">
        <v>30</v>
      </c>
      <c r="C101">
        <v>25538</v>
      </c>
      <c r="D101">
        <v>25729</v>
      </c>
      <c r="E101">
        <v>192</v>
      </c>
      <c r="F101" t="s">
        <v>31</v>
      </c>
      <c r="T101" t="s">
        <v>2045</v>
      </c>
      <c r="U101" t="s">
        <v>2046</v>
      </c>
      <c r="X101" t="s">
        <v>70</v>
      </c>
      <c r="AB101" t="s">
        <v>2039</v>
      </c>
    </row>
    <row r="102" spans="1:28" x14ac:dyDescent="0.2">
      <c r="A102" t="s">
        <v>67</v>
      </c>
      <c r="B102" t="s">
        <v>30</v>
      </c>
      <c r="C102">
        <v>43486</v>
      </c>
      <c r="D102">
        <v>43689</v>
      </c>
      <c r="E102">
        <v>204</v>
      </c>
      <c r="F102" t="s">
        <v>31</v>
      </c>
      <c r="T102" t="s">
        <v>2047</v>
      </c>
      <c r="U102" t="s">
        <v>2048</v>
      </c>
      <c r="X102" t="s">
        <v>70</v>
      </c>
      <c r="AB102" t="s">
        <v>2049</v>
      </c>
    </row>
    <row r="103" spans="1:28" x14ac:dyDescent="0.2">
      <c r="A103" t="s">
        <v>67</v>
      </c>
      <c r="B103" t="s">
        <v>30</v>
      </c>
      <c r="C103">
        <v>24263</v>
      </c>
      <c r="D103">
        <v>24442</v>
      </c>
      <c r="E103">
        <v>180</v>
      </c>
      <c r="F103" t="s">
        <v>31</v>
      </c>
      <c r="T103" t="s">
        <v>2050</v>
      </c>
      <c r="U103" t="s">
        <v>2051</v>
      </c>
      <c r="X103" t="s">
        <v>70</v>
      </c>
      <c r="AB103" t="s">
        <v>2052</v>
      </c>
    </row>
    <row r="104" spans="1:28" x14ac:dyDescent="0.2">
      <c r="A104" t="s">
        <v>67</v>
      </c>
      <c r="B104" t="s">
        <v>30</v>
      </c>
      <c r="C104">
        <v>78981</v>
      </c>
      <c r="D104">
        <v>79160</v>
      </c>
      <c r="E104">
        <v>180</v>
      </c>
      <c r="F104" t="s">
        <v>31</v>
      </c>
      <c r="T104" t="s">
        <v>2053</v>
      </c>
      <c r="U104" t="s">
        <v>2054</v>
      </c>
      <c r="X104" t="s">
        <v>70</v>
      </c>
      <c r="AB104" t="s">
        <v>2052</v>
      </c>
    </row>
    <row r="105" spans="1:28" x14ac:dyDescent="0.2">
      <c r="A105" t="s">
        <v>2055</v>
      </c>
      <c r="B105" t="s">
        <v>30</v>
      </c>
      <c r="C105">
        <v>31354</v>
      </c>
      <c r="D105" t="s">
        <v>2056</v>
      </c>
      <c r="E105" t="s">
        <v>2057</v>
      </c>
      <c r="F105" t="s">
        <v>31</v>
      </c>
      <c r="T105" t="s">
        <v>2058</v>
      </c>
      <c r="X105" t="s">
        <v>2059</v>
      </c>
    </row>
    <row r="106" spans="1:28" x14ac:dyDescent="0.2">
      <c r="A106" t="s">
        <v>67</v>
      </c>
      <c r="B106" t="s">
        <v>30</v>
      </c>
      <c r="C106">
        <v>3099</v>
      </c>
      <c r="D106">
        <v>3233</v>
      </c>
      <c r="E106">
        <v>135</v>
      </c>
      <c r="F106" t="s">
        <v>33</v>
      </c>
      <c r="T106" t="s">
        <v>2060</v>
      </c>
      <c r="X106" t="s">
        <v>70</v>
      </c>
      <c r="AB106" t="s">
        <v>2061</v>
      </c>
    </row>
    <row r="107" spans="1:28" x14ac:dyDescent="0.2">
      <c r="A107" t="s">
        <v>67</v>
      </c>
      <c r="B107" t="s">
        <v>30</v>
      </c>
      <c r="C107">
        <v>79160</v>
      </c>
      <c r="D107">
        <v>79291</v>
      </c>
      <c r="E107">
        <v>132</v>
      </c>
      <c r="F107" t="s">
        <v>31</v>
      </c>
      <c r="T107" t="s">
        <v>2062</v>
      </c>
      <c r="X107" t="s">
        <v>70</v>
      </c>
      <c r="AB107" t="s">
        <v>2063</v>
      </c>
    </row>
    <row r="108" spans="1:28" x14ac:dyDescent="0.2">
      <c r="A108" t="s">
        <v>67</v>
      </c>
      <c r="B108" t="s">
        <v>30</v>
      </c>
      <c r="C108">
        <v>24442</v>
      </c>
      <c r="D108">
        <v>24573</v>
      </c>
      <c r="E108">
        <v>132</v>
      </c>
      <c r="F108" t="s">
        <v>31</v>
      </c>
      <c r="T108" t="s">
        <v>2064</v>
      </c>
      <c r="X108" t="s">
        <v>70</v>
      </c>
      <c r="AB108" t="s">
        <v>2063</v>
      </c>
    </row>
    <row r="109" spans="1:28" x14ac:dyDescent="0.2">
      <c r="A109" t="s">
        <v>2055</v>
      </c>
      <c r="B109" t="s">
        <v>30</v>
      </c>
      <c r="C109">
        <v>86417</v>
      </c>
      <c r="D109" t="s">
        <v>2065</v>
      </c>
      <c r="E109" t="s">
        <v>2066</v>
      </c>
      <c r="F109" t="s">
        <v>31</v>
      </c>
      <c r="T109" t="s">
        <v>2067</v>
      </c>
      <c r="X109" t="s">
        <v>2059</v>
      </c>
    </row>
    <row r="110" spans="1:28" x14ac:dyDescent="0.2">
      <c r="A110" t="s">
        <v>23</v>
      </c>
      <c r="B110" t="s">
        <v>30</v>
      </c>
      <c r="C110">
        <v>1</v>
      </c>
      <c r="D110">
        <v>106004</v>
      </c>
      <c r="E110">
        <v>1251</v>
      </c>
      <c r="F110" t="s">
        <v>31</v>
      </c>
      <c r="T110" t="s">
        <v>1718</v>
      </c>
      <c r="U110" t="s">
        <v>1719</v>
      </c>
    </row>
    <row r="111" spans="1:28" x14ac:dyDescent="0.2">
      <c r="A111" t="s">
        <v>23</v>
      </c>
      <c r="B111" t="s">
        <v>30</v>
      </c>
      <c r="C111">
        <v>82861</v>
      </c>
      <c r="D111">
        <v>86385</v>
      </c>
      <c r="E111">
        <v>3525</v>
      </c>
      <c r="F111" t="s">
        <v>31</v>
      </c>
      <c r="T111" t="s">
        <v>1722</v>
      </c>
      <c r="U111" t="s">
        <v>1723</v>
      </c>
    </row>
    <row r="112" spans="1:28" x14ac:dyDescent="0.2">
      <c r="A112" t="s">
        <v>23</v>
      </c>
      <c r="B112" t="s">
        <v>30</v>
      </c>
      <c r="C112">
        <v>43696</v>
      </c>
      <c r="D112">
        <v>47151</v>
      </c>
      <c r="E112">
        <v>3456</v>
      </c>
      <c r="F112" t="s">
        <v>31</v>
      </c>
      <c r="T112" t="s">
        <v>1726</v>
      </c>
      <c r="U112" t="s">
        <v>1727</v>
      </c>
    </row>
    <row r="113" spans="1:21" x14ac:dyDescent="0.2">
      <c r="A113" t="s">
        <v>23</v>
      </c>
      <c r="B113" t="s">
        <v>30</v>
      </c>
      <c r="C113">
        <v>27957</v>
      </c>
      <c r="D113">
        <v>31322</v>
      </c>
      <c r="E113">
        <v>3366</v>
      </c>
      <c r="F113" t="s">
        <v>31</v>
      </c>
      <c r="T113" t="s">
        <v>1730</v>
      </c>
      <c r="U113" t="s">
        <v>1731</v>
      </c>
    </row>
    <row r="114" spans="1:21" x14ac:dyDescent="0.2">
      <c r="A114" t="s">
        <v>23</v>
      </c>
      <c r="B114" t="s">
        <v>30</v>
      </c>
      <c r="C114">
        <v>47827</v>
      </c>
      <c r="D114">
        <v>51129</v>
      </c>
      <c r="E114">
        <v>3303</v>
      </c>
      <c r="F114" t="s">
        <v>31</v>
      </c>
      <c r="T114" t="s">
        <v>1734</v>
      </c>
      <c r="U114" t="s">
        <v>1735</v>
      </c>
    </row>
    <row r="115" spans="1:21" x14ac:dyDescent="0.2">
      <c r="A115" t="s">
        <v>23</v>
      </c>
      <c r="B115" t="s">
        <v>30</v>
      </c>
      <c r="C115">
        <v>94722</v>
      </c>
      <c r="D115">
        <v>97901</v>
      </c>
      <c r="E115">
        <v>3180</v>
      </c>
      <c r="F115" t="s">
        <v>31</v>
      </c>
      <c r="T115" t="s">
        <v>1738</v>
      </c>
      <c r="U115" t="s">
        <v>1739</v>
      </c>
    </row>
    <row r="116" spans="1:21" x14ac:dyDescent="0.2">
      <c r="A116" t="s">
        <v>23</v>
      </c>
      <c r="B116" t="s">
        <v>30</v>
      </c>
      <c r="C116">
        <v>39171</v>
      </c>
      <c r="D116">
        <v>42311</v>
      </c>
      <c r="E116">
        <v>3141</v>
      </c>
      <c r="F116" t="s">
        <v>31</v>
      </c>
      <c r="T116" t="s">
        <v>1742</v>
      </c>
      <c r="U116" t="s">
        <v>1743</v>
      </c>
    </row>
    <row r="117" spans="1:21" x14ac:dyDescent="0.2">
      <c r="A117" t="s">
        <v>23</v>
      </c>
      <c r="B117" t="s">
        <v>30</v>
      </c>
      <c r="C117">
        <v>243</v>
      </c>
      <c r="D117">
        <v>3053</v>
      </c>
      <c r="E117">
        <v>2811</v>
      </c>
      <c r="F117" t="s">
        <v>31</v>
      </c>
      <c r="T117" t="s">
        <v>1747</v>
      </c>
      <c r="U117" t="s">
        <v>1748</v>
      </c>
    </row>
    <row r="118" spans="1:21" x14ac:dyDescent="0.2">
      <c r="A118" t="s">
        <v>23</v>
      </c>
      <c r="B118" t="s">
        <v>30</v>
      </c>
      <c r="C118">
        <v>18098</v>
      </c>
      <c r="D118">
        <v>20500</v>
      </c>
      <c r="E118">
        <v>2403</v>
      </c>
      <c r="F118" t="s">
        <v>31</v>
      </c>
      <c r="T118" t="s">
        <v>1751</v>
      </c>
      <c r="U118" t="s">
        <v>1752</v>
      </c>
    </row>
    <row r="119" spans="1:21" x14ac:dyDescent="0.2">
      <c r="A119" t="s">
        <v>23</v>
      </c>
      <c r="B119" t="s">
        <v>30</v>
      </c>
      <c r="C119">
        <v>72816</v>
      </c>
      <c r="D119">
        <v>75218</v>
      </c>
      <c r="E119">
        <v>2403</v>
      </c>
      <c r="F119" t="s">
        <v>31</v>
      </c>
      <c r="T119" t="s">
        <v>1754</v>
      </c>
      <c r="U119" t="s">
        <v>1755</v>
      </c>
    </row>
    <row r="120" spans="1:21" x14ac:dyDescent="0.2">
      <c r="A120" t="s">
        <v>23</v>
      </c>
      <c r="B120" t="s">
        <v>30</v>
      </c>
      <c r="C120">
        <v>66066</v>
      </c>
      <c r="D120">
        <v>68225</v>
      </c>
      <c r="E120">
        <v>2160</v>
      </c>
      <c r="F120" t="s">
        <v>31</v>
      </c>
      <c r="T120" t="s">
        <v>1756</v>
      </c>
      <c r="U120" t="s">
        <v>1757</v>
      </c>
    </row>
    <row r="121" spans="1:21" x14ac:dyDescent="0.2">
      <c r="A121" t="s">
        <v>23</v>
      </c>
      <c r="B121" t="s">
        <v>30</v>
      </c>
      <c r="C121">
        <v>11348</v>
      </c>
      <c r="D121">
        <v>13507</v>
      </c>
      <c r="E121">
        <v>2160</v>
      </c>
      <c r="F121" t="s">
        <v>31</v>
      </c>
      <c r="T121" t="s">
        <v>1759</v>
      </c>
      <c r="U121" t="s">
        <v>1760</v>
      </c>
    </row>
    <row r="122" spans="1:21" x14ac:dyDescent="0.2">
      <c r="A122" t="s">
        <v>23</v>
      </c>
      <c r="B122" t="s">
        <v>30</v>
      </c>
      <c r="C122">
        <v>16436</v>
      </c>
      <c r="D122">
        <v>18091</v>
      </c>
      <c r="E122">
        <v>1656</v>
      </c>
      <c r="F122" t="s">
        <v>31</v>
      </c>
      <c r="T122" t="s">
        <v>1762</v>
      </c>
      <c r="U122" t="s">
        <v>1763</v>
      </c>
    </row>
    <row r="123" spans="1:21" x14ac:dyDescent="0.2">
      <c r="A123" t="s">
        <v>23</v>
      </c>
      <c r="B123" t="s">
        <v>30</v>
      </c>
      <c r="C123">
        <v>71154</v>
      </c>
      <c r="D123">
        <v>72809</v>
      </c>
      <c r="E123">
        <v>1656</v>
      </c>
      <c r="F123" t="s">
        <v>31</v>
      </c>
      <c r="T123" t="s">
        <v>1766</v>
      </c>
      <c r="U123" t="s">
        <v>1767</v>
      </c>
    </row>
    <row r="124" spans="1:21" x14ac:dyDescent="0.2">
      <c r="A124" t="s">
        <v>23</v>
      </c>
      <c r="B124" t="s">
        <v>30</v>
      </c>
      <c r="C124">
        <v>37542</v>
      </c>
      <c r="D124">
        <v>39119</v>
      </c>
      <c r="E124">
        <v>1578</v>
      </c>
      <c r="F124" t="s">
        <v>31</v>
      </c>
      <c r="T124" t="s">
        <v>1771</v>
      </c>
      <c r="U124" t="s">
        <v>1772</v>
      </c>
    </row>
    <row r="125" spans="1:21" x14ac:dyDescent="0.2">
      <c r="A125" t="s">
        <v>23</v>
      </c>
      <c r="B125" t="s">
        <v>30</v>
      </c>
      <c r="C125">
        <v>88430</v>
      </c>
      <c r="D125">
        <v>89968</v>
      </c>
      <c r="E125">
        <v>1539</v>
      </c>
      <c r="F125" t="s">
        <v>31</v>
      </c>
      <c r="T125" t="s">
        <v>1776</v>
      </c>
    </row>
    <row r="126" spans="1:21" x14ac:dyDescent="0.2">
      <c r="A126" t="s">
        <v>23</v>
      </c>
      <c r="B126" t="s">
        <v>30</v>
      </c>
      <c r="C126">
        <v>68201</v>
      </c>
      <c r="D126">
        <v>69757</v>
      </c>
      <c r="E126">
        <v>1557</v>
      </c>
      <c r="F126" t="s">
        <v>31</v>
      </c>
      <c r="T126" t="s">
        <v>1780</v>
      </c>
      <c r="U126" t="s">
        <v>1781</v>
      </c>
    </row>
    <row r="127" spans="1:21" x14ac:dyDescent="0.2">
      <c r="A127" t="s">
        <v>23</v>
      </c>
      <c r="B127" t="s">
        <v>30</v>
      </c>
      <c r="C127">
        <v>13483</v>
      </c>
      <c r="D127">
        <v>15039</v>
      </c>
      <c r="E127">
        <v>1557</v>
      </c>
      <c r="F127" t="s">
        <v>31</v>
      </c>
      <c r="T127" t="s">
        <v>1784</v>
      </c>
      <c r="U127" t="s">
        <v>1785</v>
      </c>
    </row>
    <row r="128" spans="1:21" x14ac:dyDescent="0.2">
      <c r="A128" t="s">
        <v>23</v>
      </c>
      <c r="B128" t="s">
        <v>30</v>
      </c>
      <c r="C128">
        <v>69754</v>
      </c>
      <c r="D128">
        <v>71157</v>
      </c>
      <c r="E128">
        <v>1404</v>
      </c>
      <c r="F128" t="s">
        <v>31</v>
      </c>
      <c r="T128" t="s">
        <v>1786</v>
      </c>
      <c r="U128" t="s">
        <v>1787</v>
      </c>
    </row>
    <row r="129" spans="1:23" x14ac:dyDescent="0.2">
      <c r="A129" t="s">
        <v>23</v>
      </c>
      <c r="B129" t="s">
        <v>30</v>
      </c>
      <c r="C129">
        <v>51986</v>
      </c>
      <c r="D129">
        <v>53401</v>
      </c>
      <c r="E129">
        <v>1416</v>
      </c>
      <c r="F129" t="s">
        <v>33</v>
      </c>
      <c r="T129" t="s">
        <v>1791</v>
      </c>
      <c r="U129" t="s">
        <v>1792</v>
      </c>
    </row>
    <row r="130" spans="1:23" x14ac:dyDescent="0.2">
      <c r="A130" t="s">
        <v>23</v>
      </c>
      <c r="B130" t="s">
        <v>30</v>
      </c>
      <c r="C130">
        <v>15036</v>
      </c>
      <c r="D130">
        <v>16439</v>
      </c>
      <c r="E130">
        <v>1404</v>
      </c>
      <c r="F130" t="s">
        <v>31</v>
      </c>
      <c r="T130" t="s">
        <v>1795</v>
      </c>
      <c r="U130" t="s">
        <v>1796</v>
      </c>
    </row>
    <row r="131" spans="1:23" x14ac:dyDescent="0.2">
      <c r="A131" t="s">
        <v>23</v>
      </c>
      <c r="B131" t="s">
        <v>30</v>
      </c>
      <c r="C131">
        <v>100603</v>
      </c>
      <c r="D131">
        <v>101829</v>
      </c>
      <c r="E131">
        <v>1227</v>
      </c>
      <c r="F131" t="s">
        <v>31</v>
      </c>
      <c r="T131" t="s">
        <v>1798</v>
      </c>
      <c r="U131" t="s">
        <v>1799</v>
      </c>
    </row>
    <row r="132" spans="1:23" x14ac:dyDescent="0.2">
      <c r="A132" t="s">
        <v>2068</v>
      </c>
      <c r="B132" t="s">
        <v>30</v>
      </c>
      <c r="C132">
        <v>36066</v>
      </c>
      <c r="D132">
        <v>37418</v>
      </c>
      <c r="E132">
        <v>1353</v>
      </c>
      <c r="F132" t="s">
        <v>31</v>
      </c>
      <c r="T132" t="s">
        <v>1804</v>
      </c>
      <c r="U132" t="s">
        <v>1805</v>
      </c>
      <c r="W132" t="s">
        <v>1807</v>
      </c>
    </row>
    <row r="133" spans="1:23" x14ac:dyDescent="0.2">
      <c r="A133" t="s">
        <v>23</v>
      </c>
      <c r="B133" t="s">
        <v>30</v>
      </c>
      <c r="C133">
        <v>99535</v>
      </c>
      <c r="D133">
        <v>100551</v>
      </c>
      <c r="E133">
        <v>1017</v>
      </c>
      <c r="F133" t="s">
        <v>31</v>
      </c>
      <c r="T133" t="s">
        <v>1810</v>
      </c>
      <c r="U133" t="s">
        <v>1811</v>
      </c>
    </row>
    <row r="134" spans="1:23" x14ac:dyDescent="0.2">
      <c r="A134" t="s">
        <v>23</v>
      </c>
      <c r="B134" t="s">
        <v>30</v>
      </c>
      <c r="C134">
        <v>91096</v>
      </c>
      <c r="D134">
        <v>92280</v>
      </c>
      <c r="E134">
        <v>1185</v>
      </c>
      <c r="F134" t="s">
        <v>31</v>
      </c>
      <c r="T134" t="s">
        <v>1812</v>
      </c>
      <c r="U134" t="s">
        <v>1813</v>
      </c>
    </row>
    <row r="135" spans="1:23" x14ac:dyDescent="0.2">
      <c r="A135" t="s">
        <v>23</v>
      </c>
      <c r="B135" t="s">
        <v>30</v>
      </c>
      <c r="C135">
        <v>89982</v>
      </c>
      <c r="D135">
        <v>91103</v>
      </c>
      <c r="E135">
        <v>1122</v>
      </c>
      <c r="F135" t="s">
        <v>31</v>
      </c>
      <c r="T135" t="s">
        <v>1815</v>
      </c>
    </row>
    <row r="136" spans="1:23" x14ac:dyDescent="0.2">
      <c r="A136" t="s">
        <v>23</v>
      </c>
      <c r="B136" t="s">
        <v>30</v>
      </c>
      <c r="C136">
        <v>92267</v>
      </c>
      <c r="D136">
        <v>93343</v>
      </c>
      <c r="E136">
        <v>1077</v>
      </c>
      <c r="F136" t="s">
        <v>33</v>
      </c>
      <c r="T136" t="s">
        <v>1818</v>
      </c>
      <c r="U136" t="s">
        <v>1819</v>
      </c>
    </row>
    <row r="137" spans="1:23" x14ac:dyDescent="0.2">
      <c r="A137" t="s">
        <v>23</v>
      </c>
      <c r="B137" t="s">
        <v>30</v>
      </c>
      <c r="C137">
        <v>61115</v>
      </c>
      <c r="D137">
        <v>62188</v>
      </c>
      <c r="E137">
        <v>1074</v>
      </c>
      <c r="F137" t="s">
        <v>31</v>
      </c>
      <c r="T137" t="s">
        <v>1823</v>
      </c>
      <c r="U137" t="s">
        <v>1824</v>
      </c>
    </row>
    <row r="138" spans="1:23" x14ac:dyDescent="0.2">
      <c r="A138" t="s">
        <v>23</v>
      </c>
      <c r="B138" t="s">
        <v>30</v>
      </c>
      <c r="C138">
        <v>6397</v>
      </c>
      <c r="D138">
        <v>7470</v>
      </c>
      <c r="E138">
        <v>1074</v>
      </c>
      <c r="F138" t="s">
        <v>31</v>
      </c>
      <c r="T138" t="s">
        <v>1827</v>
      </c>
      <c r="U138" t="s">
        <v>1828</v>
      </c>
    </row>
    <row r="139" spans="1:23" x14ac:dyDescent="0.2">
      <c r="A139" t="s">
        <v>23</v>
      </c>
      <c r="B139" t="s">
        <v>30</v>
      </c>
      <c r="C139">
        <v>59969</v>
      </c>
      <c r="D139">
        <v>60997</v>
      </c>
      <c r="E139">
        <v>1029</v>
      </c>
      <c r="F139" t="s">
        <v>31</v>
      </c>
      <c r="T139" t="s">
        <v>1829</v>
      </c>
      <c r="U139" t="s">
        <v>1830</v>
      </c>
    </row>
    <row r="140" spans="1:23" x14ac:dyDescent="0.2">
      <c r="A140" t="s">
        <v>23</v>
      </c>
      <c r="B140" t="s">
        <v>30</v>
      </c>
      <c r="C140">
        <v>5251</v>
      </c>
      <c r="D140">
        <v>6279</v>
      </c>
      <c r="E140">
        <v>1029</v>
      </c>
      <c r="F140" t="s">
        <v>31</v>
      </c>
      <c r="T140" t="s">
        <v>1832</v>
      </c>
      <c r="U140" t="s">
        <v>1833</v>
      </c>
    </row>
    <row r="141" spans="1:23" x14ac:dyDescent="0.2">
      <c r="A141" t="s">
        <v>23</v>
      </c>
      <c r="B141" t="s">
        <v>30</v>
      </c>
      <c r="C141">
        <v>7565</v>
      </c>
      <c r="D141">
        <v>8596</v>
      </c>
      <c r="E141">
        <v>1032</v>
      </c>
      <c r="F141" t="s">
        <v>31</v>
      </c>
      <c r="T141" t="s">
        <v>1834</v>
      </c>
      <c r="U141" t="s">
        <v>1835</v>
      </c>
    </row>
    <row r="142" spans="1:23" x14ac:dyDescent="0.2">
      <c r="A142" t="s">
        <v>23</v>
      </c>
      <c r="B142" t="s">
        <v>30</v>
      </c>
      <c r="C142">
        <v>62283</v>
      </c>
      <c r="D142">
        <v>63314</v>
      </c>
      <c r="E142">
        <v>1032</v>
      </c>
      <c r="F142" t="s">
        <v>31</v>
      </c>
      <c r="T142" t="s">
        <v>1837</v>
      </c>
      <c r="U142" t="s">
        <v>1838</v>
      </c>
    </row>
    <row r="143" spans="1:23" x14ac:dyDescent="0.2">
      <c r="A143" t="s">
        <v>23</v>
      </c>
      <c r="B143" t="s">
        <v>30</v>
      </c>
      <c r="C143">
        <v>4346</v>
      </c>
      <c r="D143">
        <v>5251</v>
      </c>
      <c r="E143">
        <v>906</v>
      </c>
      <c r="F143" t="s">
        <v>31</v>
      </c>
      <c r="T143" t="s">
        <v>1839</v>
      </c>
      <c r="U143" t="s">
        <v>1840</v>
      </c>
    </row>
    <row r="144" spans="1:23" x14ac:dyDescent="0.2">
      <c r="A144" t="s">
        <v>23</v>
      </c>
      <c r="B144" t="s">
        <v>30</v>
      </c>
      <c r="C144">
        <v>59064</v>
      </c>
      <c r="D144">
        <v>59969</v>
      </c>
      <c r="E144">
        <v>906</v>
      </c>
      <c r="F144" t="s">
        <v>31</v>
      </c>
      <c r="T144" t="s">
        <v>1842</v>
      </c>
      <c r="U144" t="s">
        <v>1843</v>
      </c>
    </row>
    <row r="145" spans="1:23" x14ac:dyDescent="0.2">
      <c r="A145" t="s">
        <v>23</v>
      </c>
      <c r="B145" t="s">
        <v>30</v>
      </c>
      <c r="C145">
        <v>8529</v>
      </c>
      <c r="D145">
        <v>9449</v>
      </c>
      <c r="E145">
        <v>921</v>
      </c>
      <c r="F145" t="s">
        <v>31</v>
      </c>
      <c r="T145" t="s">
        <v>1844</v>
      </c>
      <c r="U145" t="s">
        <v>1845</v>
      </c>
    </row>
    <row r="146" spans="1:23" x14ac:dyDescent="0.2">
      <c r="A146" t="s">
        <v>23</v>
      </c>
      <c r="B146" t="s">
        <v>30</v>
      </c>
      <c r="C146">
        <v>63247</v>
      </c>
      <c r="D146">
        <v>64167</v>
      </c>
      <c r="E146">
        <v>921</v>
      </c>
      <c r="F146" t="s">
        <v>31</v>
      </c>
      <c r="T146" t="s">
        <v>1847</v>
      </c>
      <c r="U146" t="s">
        <v>1848</v>
      </c>
    </row>
    <row r="147" spans="1:23" x14ac:dyDescent="0.2">
      <c r="A147" t="s">
        <v>23</v>
      </c>
      <c r="B147" t="s">
        <v>30</v>
      </c>
      <c r="C147">
        <v>20559</v>
      </c>
      <c r="D147">
        <v>21329</v>
      </c>
      <c r="E147">
        <v>771</v>
      </c>
      <c r="F147" t="s">
        <v>33</v>
      </c>
      <c r="T147" t="s">
        <v>1849</v>
      </c>
      <c r="U147" t="s">
        <v>1850</v>
      </c>
    </row>
    <row r="148" spans="1:23" x14ac:dyDescent="0.2">
      <c r="A148" t="s">
        <v>23</v>
      </c>
      <c r="B148" t="s">
        <v>30</v>
      </c>
      <c r="C148">
        <v>75277</v>
      </c>
      <c r="D148">
        <v>76047</v>
      </c>
      <c r="E148">
        <v>771</v>
      </c>
      <c r="F148" t="s">
        <v>33</v>
      </c>
      <c r="T148" t="s">
        <v>1852</v>
      </c>
      <c r="U148" t="s">
        <v>1853</v>
      </c>
    </row>
    <row r="149" spans="1:23" x14ac:dyDescent="0.2">
      <c r="A149" t="s">
        <v>23</v>
      </c>
      <c r="B149" t="s">
        <v>30</v>
      </c>
      <c r="C149">
        <v>102911</v>
      </c>
      <c r="D149">
        <v>103720</v>
      </c>
      <c r="E149">
        <v>810</v>
      </c>
      <c r="F149" t="s">
        <v>31</v>
      </c>
      <c r="T149" t="s">
        <v>1855</v>
      </c>
      <c r="U149" t="s">
        <v>1856</v>
      </c>
    </row>
    <row r="150" spans="1:23" x14ac:dyDescent="0.2">
      <c r="A150" t="s">
        <v>23</v>
      </c>
      <c r="B150" t="s">
        <v>30</v>
      </c>
      <c r="C150">
        <v>98943</v>
      </c>
      <c r="D150">
        <v>99497</v>
      </c>
      <c r="E150">
        <v>555</v>
      </c>
      <c r="F150" t="s">
        <v>31</v>
      </c>
      <c r="T150" t="s">
        <v>1859</v>
      </c>
      <c r="U150" t="s">
        <v>1860</v>
      </c>
    </row>
    <row r="151" spans="1:23" x14ac:dyDescent="0.2">
      <c r="A151" t="s">
        <v>2069</v>
      </c>
      <c r="B151" t="s">
        <v>30</v>
      </c>
      <c r="C151">
        <v>35381</v>
      </c>
      <c r="D151">
        <v>36079</v>
      </c>
      <c r="E151">
        <v>699</v>
      </c>
      <c r="F151" t="s">
        <v>31</v>
      </c>
      <c r="T151" t="s">
        <v>1864</v>
      </c>
      <c r="U151" t="s">
        <v>1865</v>
      </c>
      <c r="W151" t="s">
        <v>1866</v>
      </c>
    </row>
    <row r="152" spans="1:23" x14ac:dyDescent="0.2">
      <c r="A152" t="s">
        <v>23</v>
      </c>
      <c r="B152" t="s">
        <v>30</v>
      </c>
      <c r="C152">
        <v>97898</v>
      </c>
      <c r="D152">
        <v>98596</v>
      </c>
      <c r="E152">
        <v>699</v>
      </c>
      <c r="F152" t="s">
        <v>31</v>
      </c>
      <c r="T152" t="s">
        <v>1869</v>
      </c>
      <c r="U152" t="s">
        <v>1870</v>
      </c>
    </row>
    <row r="153" spans="1:23" x14ac:dyDescent="0.2">
      <c r="A153" t="s">
        <v>23</v>
      </c>
      <c r="B153" t="s">
        <v>30</v>
      </c>
      <c r="C153">
        <v>64942</v>
      </c>
      <c r="D153">
        <v>65613</v>
      </c>
      <c r="E153">
        <v>672</v>
      </c>
      <c r="F153" t="s">
        <v>31</v>
      </c>
      <c r="T153" t="s">
        <v>1872</v>
      </c>
      <c r="U153" t="s">
        <v>1873</v>
      </c>
    </row>
    <row r="154" spans="1:23" x14ac:dyDescent="0.2">
      <c r="A154" t="s">
        <v>23</v>
      </c>
      <c r="B154" t="s">
        <v>30</v>
      </c>
      <c r="C154">
        <v>10224</v>
      </c>
      <c r="D154">
        <v>10895</v>
      </c>
      <c r="E154">
        <v>672</v>
      </c>
      <c r="F154" t="s">
        <v>31</v>
      </c>
      <c r="T154" t="s">
        <v>1875</v>
      </c>
      <c r="U154" t="s">
        <v>1876</v>
      </c>
    </row>
    <row r="155" spans="1:23" x14ac:dyDescent="0.2">
      <c r="A155" t="s">
        <v>23</v>
      </c>
      <c r="B155" t="s">
        <v>30</v>
      </c>
      <c r="C155">
        <v>9520</v>
      </c>
      <c r="D155">
        <v>10167</v>
      </c>
      <c r="E155">
        <v>648</v>
      </c>
      <c r="F155" t="s">
        <v>33</v>
      </c>
      <c r="T155" t="s">
        <v>1877</v>
      </c>
      <c r="U155" t="s">
        <v>1878</v>
      </c>
    </row>
    <row r="156" spans="1:23" x14ac:dyDescent="0.2">
      <c r="A156" t="s">
        <v>23</v>
      </c>
      <c r="B156" t="s">
        <v>30</v>
      </c>
      <c r="C156">
        <v>64238</v>
      </c>
      <c r="D156">
        <v>64885</v>
      </c>
      <c r="E156">
        <v>648</v>
      </c>
      <c r="F156" t="s">
        <v>33</v>
      </c>
      <c r="T156" t="s">
        <v>1880</v>
      </c>
      <c r="U156" t="s">
        <v>1881</v>
      </c>
    </row>
    <row r="157" spans="1:23" x14ac:dyDescent="0.2">
      <c r="A157" t="s">
        <v>23</v>
      </c>
      <c r="B157" t="s">
        <v>30</v>
      </c>
      <c r="C157">
        <v>87258</v>
      </c>
      <c r="D157">
        <v>87854</v>
      </c>
      <c r="E157">
        <v>597</v>
      </c>
      <c r="F157" t="s">
        <v>33</v>
      </c>
      <c r="T157" t="s">
        <v>1882</v>
      </c>
      <c r="U157" t="s">
        <v>1883</v>
      </c>
    </row>
    <row r="158" spans="1:23" x14ac:dyDescent="0.2">
      <c r="A158" t="s">
        <v>23</v>
      </c>
      <c r="B158" t="s">
        <v>30</v>
      </c>
      <c r="C158">
        <v>32890</v>
      </c>
      <c r="D158">
        <v>33495</v>
      </c>
      <c r="E158">
        <v>606</v>
      </c>
      <c r="F158" t="s">
        <v>33</v>
      </c>
      <c r="T158" t="s">
        <v>1885</v>
      </c>
      <c r="U158" t="s">
        <v>1886</v>
      </c>
    </row>
    <row r="159" spans="1:23" x14ac:dyDescent="0.2">
      <c r="A159" t="s">
        <v>23</v>
      </c>
      <c r="B159" t="s">
        <v>30</v>
      </c>
      <c r="C159">
        <v>54708</v>
      </c>
      <c r="D159">
        <v>55295</v>
      </c>
      <c r="E159">
        <v>588</v>
      </c>
      <c r="F159" t="s">
        <v>31</v>
      </c>
      <c r="T159" t="s">
        <v>1889</v>
      </c>
      <c r="U159" t="s">
        <v>1890</v>
      </c>
    </row>
    <row r="160" spans="1:23" x14ac:dyDescent="0.2">
      <c r="A160" t="s">
        <v>23</v>
      </c>
      <c r="B160" t="s">
        <v>30</v>
      </c>
      <c r="C160">
        <v>55646</v>
      </c>
      <c r="D160">
        <v>56236</v>
      </c>
      <c r="E160">
        <v>591</v>
      </c>
      <c r="F160" t="s">
        <v>31</v>
      </c>
      <c r="T160" t="s">
        <v>1894</v>
      </c>
      <c r="U160" t="s">
        <v>1895</v>
      </c>
    </row>
    <row r="161" spans="1:21" x14ac:dyDescent="0.2">
      <c r="A161" t="s">
        <v>23</v>
      </c>
      <c r="B161" t="s">
        <v>30</v>
      </c>
      <c r="C161">
        <v>34784</v>
      </c>
      <c r="D161">
        <v>35374</v>
      </c>
      <c r="E161">
        <v>591</v>
      </c>
      <c r="F161" t="s">
        <v>31</v>
      </c>
      <c r="T161" t="s">
        <v>1899</v>
      </c>
      <c r="U161" t="s">
        <v>1900</v>
      </c>
    </row>
    <row r="162" spans="1:21" x14ac:dyDescent="0.2">
      <c r="A162" t="s">
        <v>23</v>
      </c>
      <c r="B162" t="s">
        <v>30</v>
      </c>
      <c r="C162">
        <v>23270</v>
      </c>
      <c r="D162">
        <v>23833</v>
      </c>
      <c r="E162">
        <v>564</v>
      </c>
      <c r="F162" t="s">
        <v>31</v>
      </c>
      <c r="T162" t="s">
        <v>1903</v>
      </c>
      <c r="U162" t="s">
        <v>1904</v>
      </c>
    </row>
    <row r="163" spans="1:21" x14ac:dyDescent="0.2">
      <c r="A163" t="s">
        <v>23</v>
      </c>
      <c r="B163" t="s">
        <v>30</v>
      </c>
      <c r="C163">
        <v>77988</v>
      </c>
      <c r="D163">
        <v>78551</v>
      </c>
      <c r="E163">
        <v>564</v>
      </c>
      <c r="F163" t="s">
        <v>31</v>
      </c>
      <c r="T163" t="s">
        <v>1906</v>
      </c>
      <c r="U163" t="s">
        <v>1907</v>
      </c>
    </row>
    <row r="164" spans="1:21" x14ac:dyDescent="0.2">
      <c r="A164" t="s">
        <v>23</v>
      </c>
      <c r="B164" t="s">
        <v>30</v>
      </c>
      <c r="C164">
        <v>26096</v>
      </c>
      <c r="D164">
        <v>26653</v>
      </c>
      <c r="E164">
        <v>558</v>
      </c>
      <c r="F164" t="s">
        <v>31</v>
      </c>
      <c r="T164" t="s">
        <v>1909</v>
      </c>
      <c r="U164" t="s">
        <v>1910</v>
      </c>
    </row>
    <row r="165" spans="1:21" x14ac:dyDescent="0.2">
      <c r="A165" t="s">
        <v>23</v>
      </c>
      <c r="B165" t="s">
        <v>30</v>
      </c>
      <c r="C165">
        <v>56265</v>
      </c>
      <c r="D165">
        <v>56831</v>
      </c>
      <c r="E165">
        <v>567</v>
      </c>
      <c r="F165" t="s">
        <v>33</v>
      </c>
      <c r="T165" t="s">
        <v>1913</v>
      </c>
      <c r="U165" t="s">
        <v>1914</v>
      </c>
    </row>
    <row r="166" spans="1:21" x14ac:dyDescent="0.2">
      <c r="A166" t="s">
        <v>23</v>
      </c>
      <c r="B166" t="s">
        <v>30</v>
      </c>
      <c r="C166">
        <v>58570</v>
      </c>
      <c r="D166">
        <v>59124</v>
      </c>
      <c r="E166">
        <v>555</v>
      </c>
      <c r="F166" t="s">
        <v>31</v>
      </c>
      <c r="T166" t="s">
        <v>1916</v>
      </c>
      <c r="U166" t="s">
        <v>1917</v>
      </c>
    </row>
    <row r="167" spans="1:21" x14ac:dyDescent="0.2">
      <c r="A167" t="s">
        <v>23</v>
      </c>
      <c r="B167" t="s">
        <v>30</v>
      </c>
      <c r="C167">
        <v>103764</v>
      </c>
      <c r="D167">
        <v>104327</v>
      </c>
      <c r="E167">
        <v>564</v>
      </c>
      <c r="F167" t="s">
        <v>33</v>
      </c>
      <c r="T167" t="s">
        <v>1919</v>
      </c>
      <c r="U167" t="s">
        <v>1920</v>
      </c>
    </row>
    <row r="168" spans="1:21" x14ac:dyDescent="0.2">
      <c r="A168" t="s">
        <v>23</v>
      </c>
      <c r="B168" t="s">
        <v>30</v>
      </c>
      <c r="C168">
        <v>80814</v>
      </c>
      <c r="D168">
        <v>81371</v>
      </c>
      <c r="E168">
        <v>558</v>
      </c>
      <c r="F168" t="s">
        <v>31</v>
      </c>
      <c r="T168" t="s">
        <v>1922</v>
      </c>
      <c r="U168" t="s">
        <v>1923</v>
      </c>
    </row>
    <row r="169" spans="1:21" x14ac:dyDescent="0.2">
      <c r="A169" t="s">
        <v>23</v>
      </c>
      <c r="B169" t="s">
        <v>30</v>
      </c>
      <c r="C169">
        <v>81463</v>
      </c>
      <c r="D169">
        <v>81960</v>
      </c>
      <c r="E169">
        <v>498</v>
      </c>
      <c r="F169" t="s">
        <v>31</v>
      </c>
      <c r="T169" t="s">
        <v>1925</v>
      </c>
      <c r="U169" t="s">
        <v>1926</v>
      </c>
    </row>
    <row r="170" spans="1:21" x14ac:dyDescent="0.2">
      <c r="A170" t="s">
        <v>23</v>
      </c>
      <c r="B170" t="s">
        <v>30</v>
      </c>
      <c r="C170">
        <v>57133</v>
      </c>
      <c r="D170">
        <v>57666</v>
      </c>
      <c r="E170">
        <v>534</v>
      </c>
      <c r="F170" t="s">
        <v>33</v>
      </c>
      <c r="T170" t="s">
        <v>1930</v>
      </c>
      <c r="U170" t="s">
        <v>1931</v>
      </c>
    </row>
    <row r="171" spans="1:21" x14ac:dyDescent="0.2">
      <c r="A171" t="s">
        <v>23</v>
      </c>
      <c r="B171" t="s">
        <v>30</v>
      </c>
      <c r="C171">
        <v>26745</v>
      </c>
      <c r="D171">
        <v>27242</v>
      </c>
      <c r="E171">
        <v>498</v>
      </c>
      <c r="F171" t="s">
        <v>31</v>
      </c>
      <c r="T171" t="s">
        <v>1934</v>
      </c>
      <c r="U171" t="s">
        <v>1935</v>
      </c>
    </row>
    <row r="172" spans="1:21" x14ac:dyDescent="0.2">
      <c r="A172" t="s">
        <v>23</v>
      </c>
      <c r="B172" t="s">
        <v>30</v>
      </c>
      <c r="C172">
        <v>102151</v>
      </c>
      <c r="D172">
        <v>102672</v>
      </c>
      <c r="E172">
        <v>522</v>
      </c>
      <c r="F172" t="s">
        <v>31</v>
      </c>
      <c r="T172" t="s">
        <v>1936</v>
      </c>
      <c r="U172" t="s">
        <v>1937</v>
      </c>
    </row>
    <row r="173" spans="1:21" x14ac:dyDescent="0.2">
      <c r="A173" t="s">
        <v>23</v>
      </c>
      <c r="B173" t="s">
        <v>30</v>
      </c>
      <c r="C173">
        <v>24638</v>
      </c>
      <c r="D173">
        <v>25147</v>
      </c>
      <c r="E173">
        <v>510</v>
      </c>
      <c r="F173" t="s">
        <v>31</v>
      </c>
      <c r="T173" t="s">
        <v>1940</v>
      </c>
      <c r="U173" t="s">
        <v>1941</v>
      </c>
    </row>
    <row r="174" spans="1:21" x14ac:dyDescent="0.2">
      <c r="A174" t="s">
        <v>23</v>
      </c>
      <c r="B174" t="s">
        <v>30</v>
      </c>
      <c r="C174">
        <v>79356</v>
      </c>
      <c r="D174">
        <v>79865</v>
      </c>
      <c r="E174">
        <v>510</v>
      </c>
      <c r="F174" t="s">
        <v>31</v>
      </c>
      <c r="T174" t="s">
        <v>1944</v>
      </c>
      <c r="U174" t="s">
        <v>1945</v>
      </c>
    </row>
    <row r="175" spans="1:21" x14ac:dyDescent="0.2">
      <c r="A175" t="s">
        <v>23</v>
      </c>
      <c r="B175" t="s">
        <v>30</v>
      </c>
      <c r="C175">
        <v>22487</v>
      </c>
      <c r="D175">
        <v>22951</v>
      </c>
      <c r="E175">
        <v>465</v>
      </c>
      <c r="F175" t="s">
        <v>31</v>
      </c>
      <c r="T175" t="s">
        <v>1946</v>
      </c>
      <c r="U175" t="s">
        <v>1947</v>
      </c>
    </row>
    <row r="176" spans="1:21" x14ac:dyDescent="0.2">
      <c r="A176" t="s">
        <v>23</v>
      </c>
      <c r="B176" t="s">
        <v>30</v>
      </c>
      <c r="C176">
        <v>42326</v>
      </c>
      <c r="D176">
        <v>42805</v>
      </c>
      <c r="E176">
        <v>480</v>
      </c>
      <c r="F176" t="s">
        <v>31</v>
      </c>
      <c r="T176" t="s">
        <v>1949</v>
      </c>
      <c r="U176" t="s">
        <v>1950</v>
      </c>
    </row>
    <row r="177" spans="1:21" x14ac:dyDescent="0.2">
      <c r="A177" t="s">
        <v>23</v>
      </c>
      <c r="B177" t="s">
        <v>30</v>
      </c>
      <c r="C177">
        <v>77205</v>
      </c>
      <c r="D177">
        <v>77669</v>
      </c>
      <c r="E177">
        <v>465</v>
      </c>
      <c r="F177" t="s">
        <v>31</v>
      </c>
      <c r="T177" t="s">
        <v>1952</v>
      </c>
      <c r="U177" t="s">
        <v>1953</v>
      </c>
    </row>
    <row r="178" spans="1:21" x14ac:dyDescent="0.2">
      <c r="A178" t="s">
        <v>23</v>
      </c>
      <c r="B178" t="s">
        <v>30</v>
      </c>
      <c r="C178">
        <v>86472</v>
      </c>
      <c r="D178">
        <v>86870</v>
      </c>
      <c r="E178">
        <v>399</v>
      </c>
      <c r="F178" t="s">
        <v>31</v>
      </c>
      <c r="T178" t="s">
        <v>1954</v>
      </c>
    </row>
    <row r="179" spans="1:21" x14ac:dyDescent="0.2">
      <c r="A179" t="s">
        <v>23</v>
      </c>
      <c r="B179" t="s">
        <v>30</v>
      </c>
      <c r="C179">
        <v>53782</v>
      </c>
      <c r="D179">
        <v>54240</v>
      </c>
      <c r="E179">
        <v>459</v>
      </c>
      <c r="F179" t="s">
        <v>33</v>
      </c>
      <c r="T179" t="s">
        <v>1957</v>
      </c>
      <c r="U179" t="s">
        <v>1958</v>
      </c>
    </row>
    <row r="180" spans="1:21" x14ac:dyDescent="0.2">
      <c r="A180" t="s">
        <v>23</v>
      </c>
      <c r="B180" t="s">
        <v>30</v>
      </c>
      <c r="C180">
        <v>32129</v>
      </c>
      <c r="D180">
        <v>32545</v>
      </c>
      <c r="E180">
        <v>417</v>
      </c>
      <c r="F180" t="s">
        <v>31</v>
      </c>
      <c r="T180" t="s">
        <v>1961</v>
      </c>
      <c r="U180" t="s">
        <v>1962</v>
      </c>
    </row>
    <row r="181" spans="1:21" x14ac:dyDescent="0.2">
      <c r="A181" t="s">
        <v>23</v>
      </c>
      <c r="B181" t="s">
        <v>30</v>
      </c>
      <c r="C181">
        <v>33889</v>
      </c>
      <c r="D181">
        <v>34311</v>
      </c>
      <c r="E181">
        <v>423</v>
      </c>
      <c r="F181" t="s">
        <v>31</v>
      </c>
      <c r="T181" t="s">
        <v>1964</v>
      </c>
      <c r="U181" t="s">
        <v>1965</v>
      </c>
    </row>
    <row r="182" spans="1:21" x14ac:dyDescent="0.2">
      <c r="A182" t="s">
        <v>23</v>
      </c>
      <c r="B182" t="s">
        <v>30</v>
      </c>
      <c r="C182">
        <v>31409</v>
      </c>
      <c r="D182">
        <v>31801</v>
      </c>
      <c r="E182">
        <v>393</v>
      </c>
      <c r="F182" t="s">
        <v>31</v>
      </c>
      <c r="T182" t="s">
        <v>1966</v>
      </c>
    </row>
    <row r="183" spans="1:21" x14ac:dyDescent="0.2">
      <c r="A183" t="s">
        <v>23</v>
      </c>
      <c r="B183" t="s">
        <v>30</v>
      </c>
      <c r="C183">
        <v>47402</v>
      </c>
      <c r="D183">
        <v>47815</v>
      </c>
      <c r="E183">
        <v>414</v>
      </c>
      <c r="F183" t="s">
        <v>31</v>
      </c>
      <c r="T183" t="s">
        <v>1968</v>
      </c>
      <c r="U183" t="s">
        <v>1969</v>
      </c>
    </row>
    <row r="184" spans="1:21" x14ac:dyDescent="0.2">
      <c r="A184" t="s">
        <v>23</v>
      </c>
      <c r="B184" t="s">
        <v>30</v>
      </c>
      <c r="C184">
        <v>94281</v>
      </c>
      <c r="D184">
        <v>94700</v>
      </c>
      <c r="E184">
        <v>420</v>
      </c>
      <c r="F184" t="s">
        <v>31</v>
      </c>
      <c r="T184" t="s">
        <v>1972</v>
      </c>
      <c r="U184" t="s">
        <v>1973</v>
      </c>
    </row>
    <row r="185" spans="1:21" x14ac:dyDescent="0.2">
      <c r="A185" t="s">
        <v>23</v>
      </c>
      <c r="B185" t="s">
        <v>30</v>
      </c>
      <c r="C185">
        <v>51619</v>
      </c>
      <c r="D185">
        <v>52014</v>
      </c>
      <c r="E185">
        <v>396</v>
      </c>
      <c r="F185" t="s">
        <v>33</v>
      </c>
      <c r="T185" t="s">
        <v>1977</v>
      </c>
    </row>
    <row r="186" spans="1:21" x14ac:dyDescent="0.2">
      <c r="A186" t="s">
        <v>23</v>
      </c>
      <c r="B186" t="s">
        <v>30</v>
      </c>
      <c r="C186">
        <v>51133</v>
      </c>
      <c r="D186">
        <v>51513</v>
      </c>
      <c r="E186">
        <v>381</v>
      </c>
      <c r="F186" t="s">
        <v>31</v>
      </c>
      <c r="T186" t="s">
        <v>1981</v>
      </c>
      <c r="U186" t="s">
        <v>1982</v>
      </c>
    </row>
    <row r="187" spans="1:21" x14ac:dyDescent="0.2">
      <c r="A187" t="s">
        <v>23</v>
      </c>
      <c r="B187" t="s">
        <v>30</v>
      </c>
      <c r="C187">
        <v>53398</v>
      </c>
      <c r="D187">
        <v>53778</v>
      </c>
      <c r="E187">
        <v>381</v>
      </c>
      <c r="F187" t="s">
        <v>33</v>
      </c>
      <c r="T187" t="s">
        <v>1986</v>
      </c>
      <c r="U187" t="s">
        <v>1987</v>
      </c>
    </row>
    <row r="188" spans="1:21" x14ac:dyDescent="0.2">
      <c r="A188" t="s">
        <v>23</v>
      </c>
      <c r="B188" t="s">
        <v>30</v>
      </c>
      <c r="C188">
        <v>4050</v>
      </c>
      <c r="D188">
        <v>4406</v>
      </c>
      <c r="E188">
        <v>357</v>
      </c>
      <c r="F188" t="s">
        <v>31</v>
      </c>
      <c r="T188" t="s">
        <v>1990</v>
      </c>
    </row>
    <row r="189" spans="1:21" x14ac:dyDescent="0.2">
      <c r="A189" t="s">
        <v>23</v>
      </c>
      <c r="B189" t="s">
        <v>30</v>
      </c>
      <c r="C189">
        <v>88094</v>
      </c>
      <c r="D189">
        <v>88417</v>
      </c>
      <c r="E189">
        <v>324</v>
      </c>
      <c r="F189" t="s">
        <v>31</v>
      </c>
      <c r="T189" t="s">
        <v>1992</v>
      </c>
    </row>
    <row r="190" spans="1:21" x14ac:dyDescent="0.2">
      <c r="A190" t="s">
        <v>23</v>
      </c>
      <c r="B190" t="s">
        <v>30</v>
      </c>
      <c r="C190">
        <v>54343</v>
      </c>
      <c r="D190">
        <v>54702</v>
      </c>
      <c r="E190">
        <v>360</v>
      </c>
      <c r="F190" t="s">
        <v>31</v>
      </c>
      <c r="T190" t="s">
        <v>1994</v>
      </c>
      <c r="U190" t="s">
        <v>1995</v>
      </c>
    </row>
    <row r="191" spans="1:21" x14ac:dyDescent="0.2">
      <c r="A191" t="s">
        <v>23</v>
      </c>
      <c r="B191" t="s">
        <v>30</v>
      </c>
      <c r="C191">
        <v>93820</v>
      </c>
      <c r="D191">
        <v>94140</v>
      </c>
      <c r="E191">
        <v>321</v>
      </c>
      <c r="F191" t="s">
        <v>31</v>
      </c>
      <c r="T191" t="s">
        <v>1998</v>
      </c>
      <c r="U191" t="s">
        <v>1999</v>
      </c>
    </row>
    <row r="192" spans="1:21" x14ac:dyDescent="0.2">
      <c r="A192" t="s">
        <v>23</v>
      </c>
      <c r="B192" t="s">
        <v>30</v>
      </c>
      <c r="C192">
        <v>43066</v>
      </c>
      <c r="D192">
        <v>43374</v>
      </c>
      <c r="E192">
        <v>309</v>
      </c>
      <c r="F192" t="s">
        <v>31</v>
      </c>
      <c r="T192" t="s">
        <v>2002</v>
      </c>
      <c r="U192" t="s">
        <v>2003</v>
      </c>
    </row>
    <row r="193" spans="1:21" x14ac:dyDescent="0.2">
      <c r="A193" t="s">
        <v>23</v>
      </c>
      <c r="B193" t="s">
        <v>30</v>
      </c>
      <c r="C193">
        <v>34375</v>
      </c>
      <c r="D193">
        <v>34668</v>
      </c>
      <c r="E193">
        <v>294</v>
      </c>
      <c r="F193" t="s">
        <v>31</v>
      </c>
      <c r="T193" t="s">
        <v>2005</v>
      </c>
    </row>
    <row r="194" spans="1:21" x14ac:dyDescent="0.2">
      <c r="A194" t="s">
        <v>23</v>
      </c>
      <c r="B194" t="s">
        <v>30</v>
      </c>
      <c r="C194">
        <v>3505</v>
      </c>
      <c r="D194">
        <v>3753</v>
      </c>
      <c r="E194">
        <v>249</v>
      </c>
      <c r="F194" t="s">
        <v>31</v>
      </c>
      <c r="T194" t="s">
        <v>2007</v>
      </c>
      <c r="U194" t="s">
        <v>2008</v>
      </c>
    </row>
    <row r="195" spans="1:21" x14ac:dyDescent="0.2">
      <c r="A195" t="s">
        <v>23</v>
      </c>
      <c r="B195" t="s">
        <v>30</v>
      </c>
      <c r="C195">
        <v>79934</v>
      </c>
      <c r="D195">
        <v>80191</v>
      </c>
      <c r="E195">
        <v>258</v>
      </c>
      <c r="F195" t="s">
        <v>31</v>
      </c>
      <c r="T195" t="s">
        <v>2010</v>
      </c>
      <c r="U195" t="s">
        <v>2011</v>
      </c>
    </row>
    <row r="196" spans="1:21" x14ac:dyDescent="0.2">
      <c r="A196" t="s">
        <v>23</v>
      </c>
      <c r="B196" t="s">
        <v>30</v>
      </c>
      <c r="C196">
        <v>25216</v>
      </c>
      <c r="D196">
        <v>25473</v>
      </c>
      <c r="E196">
        <v>258</v>
      </c>
      <c r="F196" t="s">
        <v>31</v>
      </c>
      <c r="T196" t="s">
        <v>2013</v>
      </c>
      <c r="U196" t="s">
        <v>2014</v>
      </c>
    </row>
    <row r="197" spans="1:21" x14ac:dyDescent="0.2">
      <c r="A197" t="s">
        <v>23</v>
      </c>
      <c r="B197" t="s">
        <v>30</v>
      </c>
      <c r="C197">
        <v>87011</v>
      </c>
      <c r="D197">
        <v>87265</v>
      </c>
      <c r="E197">
        <v>255</v>
      </c>
      <c r="F197" t="s">
        <v>33</v>
      </c>
      <c r="T197" t="s">
        <v>2015</v>
      </c>
      <c r="U197" t="s">
        <v>2016</v>
      </c>
    </row>
    <row r="198" spans="1:21" x14ac:dyDescent="0.2">
      <c r="A198" t="s">
        <v>23</v>
      </c>
      <c r="B198" t="s">
        <v>30</v>
      </c>
      <c r="C198">
        <v>58222</v>
      </c>
      <c r="D198">
        <v>58470</v>
      </c>
      <c r="E198">
        <v>249</v>
      </c>
      <c r="F198" t="s">
        <v>31</v>
      </c>
      <c r="T198" t="s">
        <v>2018</v>
      </c>
      <c r="U198" t="s">
        <v>2019</v>
      </c>
    </row>
    <row r="199" spans="1:21" x14ac:dyDescent="0.2">
      <c r="A199" t="s">
        <v>23</v>
      </c>
      <c r="B199" t="s">
        <v>30</v>
      </c>
      <c r="C199">
        <v>80550</v>
      </c>
      <c r="D199">
        <v>80750</v>
      </c>
      <c r="E199">
        <v>201</v>
      </c>
      <c r="F199" t="s">
        <v>31</v>
      </c>
      <c r="T199" t="s">
        <v>2021</v>
      </c>
    </row>
    <row r="200" spans="1:21" x14ac:dyDescent="0.2">
      <c r="A200" t="s">
        <v>23</v>
      </c>
      <c r="B200" t="s">
        <v>30</v>
      </c>
      <c r="C200">
        <v>3853</v>
      </c>
      <c r="D200">
        <v>4080</v>
      </c>
      <c r="E200">
        <v>228</v>
      </c>
      <c r="F200" t="s">
        <v>31</v>
      </c>
      <c r="T200" t="s">
        <v>2023</v>
      </c>
    </row>
    <row r="201" spans="1:21" x14ac:dyDescent="0.2">
      <c r="A201" t="s">
        <v>23</v>
      </c>
      <c r="B201" t="s">
        <v>30</v>
      </c>
      <c r="C201">
        <v>47182</v>
      </c>
      <c r="D201">
        <v>47409</v>
      </c>
      <c r="E201">
        <v>228</v>
      </c>
      <c r="F201" t="s">
        <v>31</v>
      </c>
      <c r="T201" t="s">
        <v>2025</v>
      </c>
      <c r="U201" t="s">
        <v>2026</v>
      </c>
    </row>
    <row r="202" spans="1:21" x14ac:dyDescent="0.2">
      <c r="A202" t="s">
        <v>23</v>
      </c>
      <c r="B202" t="s">
        <v>30</v>
      </c>
      <c r="C202">
        <v>25832</v>
      </c>
      <c r="D202">
        <v>26032</v>
      </c>
      <c r="E202">
        <v>201</v>
      </c>
      <c r="F202" t="s">
        <v>31</v>
      </c>
      <c r="T202" t="s">
        <v>2028</v>
      </c>
    </row>
    <row r="203" spans="1:21" x14ac:dyDescent="0.2">
      <c r="A203" t="s">
        <v>23</v>
      </c>
      <c r="B203" t="s">
        <v>30</v>
      </c>
      <c r="C203">
        <v>32660</v>
      </c>
      <c r="D203">
        <v>32893</v>
      </c>
      <c r="E203">
        <v>234</v>
      </c>
      <c r="F203" t="s">
        <v>33</v>
      </c>
      <c r="T203" t="s">
        <v>2029</v>
      </c>
      <c r="U203" t="s">
        <v>2030</v>
      </c>
    </row>
    <row r="204" spans="1:21" x14ac:dyDescent="0.2">
      <c r="A204" t="s">
        <v>23</v>
      </c>
      <c r="B204" t="s">
        <v>30</v>
      </c>
      <c r="C204">
        <v>21554</v>
      </c>
      <c r="D204">
        <v>21769</v>
      </c>
      <c r="E204">
        <v>216</v>
      </c>
      <c r="F204" t="s">
        <v>33</v>
      </c>
      <c r="T204" t="s">
        <v>2032</v>
      </c>
      <c r="U204" t="s">
        <v>2033</v>
      </c>
    </row>
    <row r="205" spans="1:21" x14ac:dyDescent="0.2">
      <c r="A205" t="s">
        <v>23</v>
      </c>
      <c r="B205" t="s">
        <v>30</v>
      </c>
      <c r="C205">
        <v>76272</v>
      </c>
      <c r="D205">
        <v>76487</v>
      </c>
      <c r="E205">
        <v>216</v>
      </c>
      <c r="F205" t="s">
        <v>33</v>
      </c>
      <c r="T205" t="s">
        <v>2035</v>
      </c>
      <c r="U205" t="s">
        <v>2036</v>
      </c>
    </row>
    <row r="206" spans="1:21" x14ac:dyDescent="0.2">
      <c r="A206" t="s">
        <v>23</v>
      </c>
      <c r="B206" t="s">
        <v>30</v>
      </c>
      <c r="C206">
        <v>80256</v>
      </c>
      <c r="D206">
        <v>80447</v>
      </c>
      <c r="E206">
        <v>192</v>
      </c>
      <c r="F206" t="s">
        <v>31</v>
      </c>
      <c r="T206" t="s">
        <v>2037</v>
      </c>
      <c r="U206" t="s">
        <v>2038</v>
      </c>
    </row>
    <row r="207" spans="1:21" x14ac:dyDescent="0.2">
      <c r="A207" t="s">
        <v>23</v>
      </c>
      <c r="B207" t="s">
        <v>30</v>
      </c>
      <c r="C207">
        <v>23898</v>
      </c>
      <c r="D207">
        <v>24110</v>
      </c>
      <c r="E207">
        <v>213</v>
      </c>
      <c r="F207" t="s">
        <v>33</v>
      </c>
      <c r="T207" t="s">
        <v>2040</v>
      </c>
      <c r="U207" t="s">
        <v>2041</v>
      </c>
    </row>
    <row r="208" spans="1:21" x14ac:dyDescent="0.2">
      <c r="A208" t="s">
        <v>23</v>
      </c>
      <c r="B208" t="s">
        <v>30</v>
      </c>
      <c r="C208">
        <v>78616</v>
      </c>
      <c r="D208">
        <v>78828</v>
      </c>
      <c r="E208">
        <v>213</v>
      </c>
      <c r="F208" t="s">
        <v>33</v>
      </c>
      <c r="T208" t="s">
        <v>2043</v>
      </c>
      <c r="U208" t="s">
        <v>2044</v>
      </c>
    </row>
    <row r="209" spans="1:28" x14ac:dyDescent="0.2">
      <c r="A209" t="s">
        <v>23</v>
      </c>
      <c r="B209" t="s">
        <v>30</v>
      </c>
      <c r="C209">
        <v>25538</v>
      </c>
      <c r="D209">
        <v>25729</v>
      </c>
      <c r="E209">
        <v>192</v>
      </c>
      <c r="F209" t="s">
        <v>31</v>
      </c>
      <c r="T209" t="s">
        <v>2045</v>
      </c>
      <c r="U209" t="s">
        <v>2046</v>
      </c>
    </row>
    <row r="210" spans="1:28" x14ac:dyDescent="0.2">
      <c r="A210" t="s">
        <v>23</v>
      </c>
      <c r="B210" t="s">
        <v>30</v>
      </c>
      <c r="C210">
        <v>43486</v>
      </c>
      <c r="D210">
        <v>43689</v>
      </c>
      <c r="E210">
        <v>204</v>
      </c>
      <c r="F210" t="s">
        <v>31</v>
      </c>
      <c r="T210" t="s">
        <v>2047</v>
      </c>
      <c r="U210" t="s">
        <v>2048</v>
      </c>
    </row>
    <row r="211" spans="1:28" x14ac:dyDescent="0.2">
      <c r="A211" t="s">
        <v>23</v>
      </c>
      <c r="B211" t="s">
        <v>30</v>
      </c>
      <c r="C211">
        <v>24263</v>
      </c>
      <c r="D211">
        <v>24442</v>
      </c>
      <c r="E211">
        <v>180</v>
      </c>
      <c r="F211" t="s">
        <v>31</v>
      </c>
      <c r="T211" t="s">
        <v>2050</v>
      </c>
      <c r="U211" t="s">
        <v>2051</v>
      </c>
    </row>
    <row r="212" spans="1:28" x14ac:dyDescent="0.2">
      <c r="A212" t="s">
        <v>23</v>
      </c>
      <c r="B212" t="s">
        <v>30</v>
      </c>
      <c r="C212">
        <v>78981</v>
      </c>
      <c r="D212">
        <v>79160</v>
      </c>
      <c r="E212">
        <v>180</v>
      </c>
      <c r="F212" t="s">
        <v>31</v>
      </c>
      <c r="T212" t="s">
        <v>2053</v>
      </c>
      <c r="U212" t="s">
        <v>2054</v>
      </c>
    </row>
    <row r="213" spans="1:28" x14ac:dyDescent="0.2">
      <c r="A213" t="s">
        <v>23</v>
      </c>
      <c r="B213" t="s">
        <v>30</v>
      </c>
      <c r="C213">
        <v>31354</v>
      </c>
      <c r="D213" t="s">
        <v>2056</v>
      </c>
      <c r="E213" t="s">
        <v>2057</v>
      </c>
      <c r="F213" t="s">
        <v>31</v>
      </c>
      <c r="T213" t="s">
        <v>2058</v>
      </c>
    </row>
    <row r="214" spans="1:28" x14ac:dyDescent="0.2">
      <c r="A214" t="s">
        <v>23</v>
      </c>
      <c r="B214" t="s">
        <v>30</v>
      </c>
      <c r="C214">
        <v>3099</v>
      </c>
      <c r="D214">
        <v>3233</v>
      </c>
      <c r="E214">
        <v>135</v>
      </c>
      <c r="F214" t="s">
        <v>33</v>
      </c>
      <c r="T214" t="s">
        <v>2060</v>
      </c>
    </row>
    <row r="215" spans="1:28" x14ac:dyDescent="0.2">
      <c r="A215" t="s">
        <v>23</v>
      </c>
      <c r="B215" t="s">
        <v>30</v>
      </c>
      <c r="C215">
        <v>79160</v>
      </c>
      <c r="D215">
        <v>79291</v>
      </c>
      <c r="E215">
        <v>132</v>
      </c>
      <c r="F215" t="s">
        <v>31</v>
      </c>
      <c r="T215" t="s">
        <v>2062</v>
      </c>
    </row>
    <row r="216" spans="1:28" x14ac:dyDescent="0.2">
      <c r="A216" t="s">
        <v>23</v>
      </c>
      <c r="B216" t="s">
        <v>30</v>
      </c>
      <c r="C216">
        <v>24442</v>
      </c>
      <c r="D216">
        <v>24573</v>
      </c>
      <c r="E216">
        <v>132</v>
      </c>
      <c r="F216" t="s">
        <v>31</v>
      </c>
      <c r="T216" t="s">
        <v>2064</v>
      </c>
    </row>
    <row r="217" spans="1:28" x14ac:dyDescent="0.2">
      <c r="A217" t="s">
        <v>23</v>
      </c>
      <c r="B217" t="s">
        <v>30</v>
      </c>
      <c r="C217">
        <v>86417</v>
      </c>
      <c r="D217" t="s">
        <v>2065</v>
      </c>
      <c r="E217" t="s">
        <v>2066</v>
      </c>
      <c r="F217" t="s">
        <v>31</v>
      </c>
      <c r="T217" t="s">
        <v>2067</v>
      </c>
    </row>
    <row r="218" spans="1:28" x14ac:dyDescent="0.2">
      <c r="A218" t="s">
        <v>503</v>
      </c>
      <c r="B218" t="s">
        <v>30</v>
      </c>
      <c r="C218">
        <v>3</v>
      </c>
      <c r="D218">
        <v>3</v>
      </c>
      <c r="E218">
        <v>1</v>
      </c>
      <c r="F218" t="s">
        <v>481</v>
      </c>
      <c r="I218" t="s">
        <v>1717</v>
      </c>
      <c r="J218">
        <v>999</v>
      </c>
      <c r="K218" s="1">
        <v>0.223</v>
      </c>
      <c r="L218" t="s">
        <v>511</v>
      </c>
      <c r="M218" t="s">
        <v>1357</v>
      </c>
      <c r="N218">
        <v>229</v>
      </c>
      <c r="O218" t="s">
        <v>502</v>
      </c>
      <c r="P218" t="s">
        <v>494</v>
      </c>
      <c r="Q218" s="3">
        <v>7.4E-68</v>
      </c>
      <c r="R218">
        <v>3</v>
      </c>
      <c r="T218" t="s">
        <v>1718</v>
      </c>
      <c r="X218" t="s">
        <v>1720</v>
      </c>
      <c r="Y218" s="1">
        <v>0.35399999999999998</v>
      </c>
      <c r="Z218" t="s">
        <v>480</v>
      </c>
      <c r="AA218" t="s">
        <v>503</v>
      </c>
      <c r="AB218" t="s">
        <v>1721</v>
      </c>
    </row>
    <row r="219" spans="1:28" x14ac:dyDescent="0.2">
      <c r="A219" t="s">
        <v>503</v>
      </c>
      <c r="B219" t="s">
        <v>30</v>
      </c>
      <c r="C219">
        <v>4014</v>
      </c>
      <c r="D219">
        <v>4014</v>
      </c>
      <c r="E219">
        <v>1</v>
      </c>
      <c r="F219" t="s">
        <v>481</v>
      </c>
      <c r="I219" t="s">
        <v>67</v>
      </c>
      <c r="J219">
        <v>162</v>
      </c>
      <c r="K219" s="1">
        <v>0.44500000000000001</v>
      </c>
      <c r="L219" t="s">
        <v>511</v>
      </c>
      <c r="M219" t="s">
        <v>2070</v>
      </c>
      <c r="N219">
        <v>2581</v>
      </c>
      <c r="O219" t="s">
        <v>502</v>
      </c>
      <c r="P219" t="s">
        <v>494</v>
      </c>
      <c r="Q219" s="3">
        <v>7.4000000000000004E-43</v>
      </c>
      <c r="R219">
        <v>3</v>
      </c>
      <c r="T219" t="s">
        <v>2023</v>
      </c>
      <c r="X219" t="s">
        <v>70</v>
      </c>
      <c r="Y219" s="1">
        <v>0.55300000000000005</v>
      </c>
      <c r="Z219" t="s">
        <v>480</v>
      </c>
      <c r="AA219" t="s">
        <v>503</v>
      </c>
      <c r="AB219" t="s">
        <v>2024</v>
      </c>
    </row>
    <row r="220" spans="1:28" x14ac:dyDescent="0.2">
      <c r="A220" t="s">
        <v>488</v>
      </c>
      <c r="B220" t="s">
        <v>30</v>
      </c>
      <c r="C220">
        <v>4042</v>
      </c>
      <c r="D220">
        <v>4041</v>
      </c>
      <c r="E220">
        <v>0</v>
      </c>
      <c r="F220" t="s">
        <v>481</v>
      </c>
      <c r="I220" t="s">
        <v>67</v>
      </c>
      <c r="J220">
        <v>190</v>
      </c>
      <c r="K220" s="1">
        <v>0.40400000000000003</v>
      </c>
      <c r="L220" t="s">
        <v>2071</v>
      </c>
      <c r="N220">
        <v>2487</v>
      </c>
      <c r="O220" t="s">
        <v>558</v>
      </c>
      <c r="P220" t="s">
        <v>499</v>
      </c>
      <c r="Q220" s="3">
        <v>1.5999999999999999E-20</v>
      </c>
      <c r="R220">
        <v>1</v>
      </c>
      <c r="T220" t="s">
        <v>2023</v>
      </c>
      <c r="X220" t="s">
        <v>70</v>
      </c>
      <c r="AA220" t="s">
        <v>488</v>
      </c>
      <c r="AB220" t="s">
        <v>2024</v>
      </c>
    </row>
    <row r="221" spans="1:28" x14ac:dyDescent="0.2">
      <c r="A221" t="s">
        <v>488</v>
      </c>
      <c r="B221" t="s">
        <v>30</v>
      </c>
      <c r="C221">
        <v>4241</v>
      </c>
      <c r="D221">
        <v>4241</v>
      </c>
      <c r="E221">
        <v>1</v>
      </c>
      <c r="F221" t="s">
        <v>481</v>
      </c>
      <c r="H221" t="s">
        <v>1160</v>
      </c>
      <c r="I221" t="s">
        <v>67</v>
      </c>
      <c r="J221">
        <v>192</v>
      </c>
      <c r="K221" s="1">
        <v>0.46300000000000002</v>
      </c>
      <c r="L221" t="s">
        <v>512</v>
      </c>
      <c r="M221" t="s">
        <v>1161</v>
      </c>
      <c r="N221">
        <v>2095</v>
      </c>
      <c r="O221" t="s">
        <v>485</v>
      </c>
      <c r="P221" t="s">
        <v>486</v>
      </c>
      <c r="Q221" s="3">
        <v>9.7999999999999992E-10</v>
      </c>
      <c r="R221">
        <v>3</v>
      </c>
      <c r="T221" t="s">
        <v>1990</v>
      </c>
      <c r="X221" t="s">
        <v>70</v>
      </c>
      <c r="Y221" s="1">
        <v>0.53600000000000003</v>
      </c>
      <c r="Z221" t="s">
        <v>480</v>
      </c>
      <c r="AA221" t="s">
        <v>488</v>
      </c>
      <c r="AB221" t="s">
        <v>1991</v>
      </c>
    </row>
    <row r="222" spans="1:28" x14ac:dyDescent="0.2">
      <c r="A222" t="s">
        <v>503</v>
      </c>
      <c r="B222" t="s">
        <v>30</v>
      </c>
      <c r="C222">
        <v>4253</v>
      </c>
      <c r="D222">
        <v>4253</v>
      </c>
      <c r="E222">
        <v>1</v>
      </c>
      <c r="F222" t="s">
        <v>481</v>
      </c>
      <c r="I222" t="s">
        <v>67</v>
      </c>
      <c r="J222">
        <v>204</v>
      </c>
      <c r="K222" s="1">
        <v>0.45400000000000001</v>
      </c>
      <c r="L222" t="s">
        <v>511</v>
      </c>
      <c r="M222" t="s">
        <v>1158</v>
      </c>
      <c r="N222">
        <v>2136</v>
      </c>
      <c r="O222" t="s">
        <v>502</v>
      </c>
      <c r="P222" t="s">
        <v>494</v>
      </c>
      <c r="Q222" s="3">
        <v>1.1000000000000001E-7</v>
      </c>
      <c r="R222">
        <v>3</v>
      </c>
      <c r="T222" t="s">
        <v>1990</v>
      </c>
      <c r="X222" t="s">
        <v>70</v>
      </c>
      <c r="Y222" s="1">
        <v>0.54400000000000004</v>
      </c>
      <c r="Z222" t="s">
        <v>480</v>
      </c>
      <c r="AA222" t="s">
        <v>503</v>
      </c>
      <c r="AB222" t="s">
        <v>1991</v>
      </c>
    </row>
    <row r="223" spans="1:28" x14ac:dyDescent="0.2">
      <c r="A223" t="s">
        <v>480</v>
      </c>
      <c r="B223" t="s">
        <v>30</v>
      </c>
      <c r="C223">
        <v>4295</v>
      </c>
      <c r="D223">
        <v>4295</v>
      </c>
      <c r="E223">
        <v>1</v>
      </c>
      <c r="F223" t="s">
        <v>481</v>
      </c>
      <c r="I223" t="s">
        <v>67</v>
      </c>
      <c r="J223">
        <v>246</v>
      </c>
      <c r="K223" s="1">
        <v>0.81200000000000006</v>
      </c>
      <c r="L223" t="s">
        <v>501</v>
      </c>
      <c r="M223" t="s">
        <v>1350</v>
      </c>
      <c r="N223">
        <v>2140</v>
      </c>
      <c r="O223" t="s">
        <v>502</v>
      </c>
      <c r="P223" t="s">
        <v>494</v>
      </c>
      <c r="Q223" s="3">
        <v>4.1000000000000002E-196</v>
      </c>
      <c r="R223">
        <v>3</v>
      </c>
      <c r="T223" t="s">
        <v>1990</v>
      </c>
      <c r="X223" t="s">
        <v>70</v>
      </c>
      <c r="Y223" s="1">
        <v>0.184</v>
      </c>
      <c r="Z223" t="s">
        <v>503</v>
      </c>
      <c r="AA223" t="s">
        <v>480</v>
      </c>
      <c r="AB223" t="s">
        <v>1991</v>
      </c>
    </row>
    <row r="224" spans="1:28" x14ac:dyDescent="0.2">
      <c r="A224" t="s">
        <v>488</v>
      </c>
      <c r="B224" t="s">
        <v>30</v>
      </c>
      <c r="C224">
        <v>4304</v>
      </c>
      <c r="D224">
        <v>4304</v>
      </c>
      <c r="E224">
        <v>1</v>
      </c>
      <c r="F224" t="s">
        <v>481</v>
      </c>
      <c r="I224" t="s">
        <v>67</v>
      </c>
      <c r="J224">
        <v>255</v>
      </c>
      <c r="K224" s="1">
        <v>0.625</v>
      </c>
      <c r="L224" t="s">
        <v>512</v>
      </c>
      <c r="M224" t="s">
        <v>2072</v>
      </c>
      <c r="N224">
        <v>2086</v>
      </c>
      <c r="O224" t="s">
        <v>485</v>
      </c>
      <c r="P224" t="s">
        <v>494</v>
      </c>
      <c r="Q224" s="3">
        <v>3.3000000000000003E-30</v>
      </c>
      <c r="R224">
        <v>3</v>
      </c>
      <c r="T224" t="s">
        <v>1990</v>
      </c>
      <c r="X224" t="s">
        <v>70</v>
      </c>
      <c r="Y224" s="1">
        <v>0.373</v>
      </c>
      <c r="Z224" t="s">
        <v>480</v>
      </c>
      <c r="AA224" t="s">
        <v>488</v>
      </c>
      <c r="AB224" t="s">
        <v>1991</v>
      </c>
    </row>
    <row r="225" spans="1:28" x14ac:dyDescent="0.2">
      <c r="A225" t="s">
        <v>504</v>
      </c>
      <c r="B225" t="s">
        <v>30</v>
      </c>
      <c r="C225">
        <v>4337</v>
      </c>
      <c r="D225">
        <v>4337</v>
      </c>
      <c r="E225">
        <v>1</v>
      </c>
      <c r="F225" t="s">
        <v>481</v>
      </c>
      <c r="I225" t="s">
        <v>67</v>
      </c>
      <c r="J225">
        <v>288</v>
      </c>
      <c r="K225" s="1">
        <v>0.77100000000000002</v>
      </c>
      <c r="L225" t="s">
        <v>525</v>
      </c>
      <c r="M225" t="s">
        <v>1351</v>
      </c>
      <c r="N225">
        <v>2141</v>
      </c>
      <c r="O225" t="s">
        <v>485</v>
      </c>
      <c r="P225" t="s">
        <v>494</v>
      </c>
      <c r="Q225" s="3">
        <v>5.3999999999999998E-44</v>
      </c>
      <c r="R225">
        <v>3</v>
      </c>
      <c r="T225" t="s">
        <v>1990</v>
      </c>
      <c r="X225" t="s">
        <v>70</v>
      </c>
      <c r="Y225" s="1">
        <v>0.22900000000000001</v>
      </c>
      <c r="Z225" t="s">
        <v>480</v>
      </c>
      <c r="AA225" t="s">
        <v>504</v>
      </c>
      <c r="AB225" t="s">
        <v>1991</v>
      </c>
    </row>
    <row r="226" spans="1:28" x14ac:dyDescent="0.2">
      <c r="A226" t="s">
        <v>488</v>
      </c>
      <c r="B226" t="s">
        <v>30</v>
      </c>
      <c r="C226">
        <v>31727</v>
      </c>
      <c r="D226">
        <v>31727</v>
      </c>
      <c r="E226">
        <v>1</v>
      </c>
      <c r="F226" t="s">
        <v>481</v>
      </c>
      <c r="H226" t="s">
        <v>2073</v>
      </c>
      <c r="I226" t="s">
        <v>67</v>
      </c>
      <c r="J226">
        <v>319</v>
      </c>
      <c r="K226" s="1">
        <v>0.249</v>
      </c>
      <c r="L226" t="s">
        <v>509</v>
      </c>
      <c r="M226" t="s">
        <v>2074</v>
      </c>
      <c r="N226">
        <v>2360</v>
      </c>
      <c r="O226" t="s">
        <v>502</v>
      </c>
      <c r="P226" t="s">
        <v>486</v>
      </c>
      <c r="Q226" s="3">
        <v>7.0000000000000006E-30</v>
      </c>
      <c r="R226">
        <v>1</v>
      </c>
      <c r="T226" t="s">
        <v>1966</v>
      </c>
      <c r="X226" t="s">
        <v>70</v>
      </c>
      <c r="Y226" s="1">
        <v>0.749</v>
      </c>
      <c r="Z226" t="s">
        <v>504</v>
      </c>
      <c r="AA226" t="s">
        <v>488</v>
      </c>
      <c r="AB226" t="s">
        <v>1967</v>
      </c>
    </row>
    <row r="227" spans="1:28" x14ac:dyDescent="0.2">
      <c r="A227" t="s">
        <v>488</v>
      </c>
      <c r="B227" t="s">
        <v>30</v>
      </c>
      <c r="C227">
        <v>31733</v>
      </c>
      <c r="D227">
        <v>31733</v>
      </c>
      <c r="E227">
        <v>1</v>
      </c>
      <c r="F227" t="s">
        <v>481</v>
      </c>
      <c r="H227" t="s">
        <v>2075</v>
      </c>
      <c r="I227" t="s">
        <v>67</v>
      </c>
      <c r="J227">
        <v>325</v>
      </c>
      <c r="K227" s="1">
        <v>0.25800000000000001</v>
      </c>
      <c r="L227" t="s">
        <v>512</v>
      </c>
      <c r="M227" t="s">
        <v>2076</v>
      </c>
      <c r="N227">
        <v>2345</v>
      </c>
      <c r="O227" t="s">
        <v>485</v>
      </c>
      <c r="P227" t="s">
        <v>486</v>
      </c>
      <c r="Q227" s="3">
        <v>2.5999999999999999E-67</v>
      </c>
      <c r="R227">
        <v>1</v>
      </c>
      <c r="T227" t="s">
        <v>1966</v>
      </c>
      <c r="X227" t="s">
        <v>70</v>
      </c>
      <c r="Y227" s="1">
        <v>0.73899999999999999</v>
      </c>
      <c r="Z227" t="s">
        <v>480</v>
      </c>
      <c r="AA227" t="s">
        <v>488</v>
      </c>
      <c r="AB227" t="s">
        <v>1967</v>
      </c>
    </row>
    <row r="228" spans="1:28" x14ac:dyDescent="0.2">
      <c r="A228" t="s">
        <v>488</v>
      </c>
      <c r="B228" t="s">
        <v>30</v>
      </c>
      <c r="C228">
        <v>31763</v>
      </c>
      <c r="D228">
        <v>31763</v>
      </c>
      <c r="E228">
        <v>1</v>
      </c>
      <c r="F228" t="s">
        <v>481</v>
      </c>
      <c r="H228" t="s">
        <v>506</v>
      </c>
      <c r="I228" t="s">
        <v>67</v>
      </c>
      <c r="J228">
        <v>355</v>
      </c>
      <c r="K228" s="1">
        <v>0.27900000000000003</v>
      </c>
      <c r="L228" t="s">
        <v>509</v>
      </c>
      <c r="M228" t="s">
        <v>2077</v>
      </c>
      <c r="N228">
        <v>2499</v>
      </c>
      <c r="O228" t="s">
        <v>502</v>
      </c>
      <c r="P228" t="s">
        <v>486</v>
      </c>
      <c r="Q228" s="3">
        <v>1.8E-305</v>
      </c>
      <c r="R228">
        <v>1</v>
      </c>
      <c r="T228" t="s">
        <v>1966</v>
      </c>
      <c r="X228" t="s">
        <v>70</v>
      </c>
      <c r="Y228" s="1">
        <v>0.71899999999999997</v>
      </c>
      <c r="Z228" t="s">
        <v>504</v>
      </c>
      <c r="AA228" t="s">
        <v>488</v>
      </c>
      <c r="AB228" t="s">
        <v>1967</v>
      </c>
    </row>
    <row r="229" spans="1:28" x14ac:dyDescent="0.2">
      <c r="A229" t="s">
        <v>488</v>
      </c>
      <c r="B229" t="s">
        <v>30</v>
      </c>
      <c r="C229">
        <v>31792</v>
      </c>
      <c r="D229">
        <v>31792</v>
      </c>
      <c r="E229">
        <v>1</v>
      </c>
      <c r="F229" t="s">
        <v>481</v>
      </c>
      <c r="I229" t="s">
        <v>67</v>
      </c>
      <c r="J229">
        <v>384</v>
      </c>
      <c r="K229" s="1">
        <v>0.31</v>
      </c>
      <c r="L229" t="s">
        <v>509</v>
      </c>
      <c r="M229" t="s">
        <v>1193</v>
      </c>
      <c r="N229">
        <v>2446</v>
      </c>
      <c r="O229" t="s">
        <v>502</v>
      </c>
      <c r="P229" t="s">
        <v>494</v>
      </c>
      <c r="Q229">
        <v>0</v>
      </c>
      <c r="R229">
        <v>3</v>
      </c>
      <c r="T229" t="s">
        <v>1966</v>
      </c>
      <c r="X229" t="s">
        <v>70</v>
      </c>
      <c r="Y229" s="1">
        <v>0.68700000000000006</v>
      </c>
      <c r="Z229" t="s">
        <v>504</v>
      </c>
      <c r="AA229" t="s">
        <v>488</v>
      </c>
      <c r="AB229" t="s">
        <v>1967</v>
      </c>
    </row>
    <row r="230" spans="1:28" x14ac:dyDescent="0.2">
      <c r="A230" t="s">
        <v>1223</v>
      </c>
      <c r="B230" t="s">
        <v>30</v>
      </c>
      <c r="C230">
        <v>31804</v>
      </c>
      <c r="D230">
        <v>31804</v>
      </c>
      <c r="E230">
        <v>1</v>
      </c>
      <c r="F230" t="s">
        <v>481</v>
      </c>
      <c r="K230" s="1">
        <v>0.28000000000000003</v>
      </c>
      <c r="L230" t="s">
        <v>2078</v>
      </c>
      <c r="N230" t="s">
        <v>2079</v>
      </c>
      <c r="O230" t="s">
        <v>498</v>
      </c>
      <c r="Q230">
        <v>0</v>
      </c>
      <c r="Z230" t="s">
        <v>488</v>
      </c>
      <c r="AA230" t="s">
        <v>1223</v>
      </c>
    </row>
    <row r="231" spans="1:28" x14ac:dyDescent="0.2">
      <c r="A231" t="s">
        <v>488</v>
      </c>
      <c r="B231" t="s">
        <v>30</v>
      </c>
      <c r="C231">
        <v>32091</v>
      </c>
      <c r="D231">
        <v>32091</v>
      </c>
      <c r="E231">
        <v>1</v>
      </c>
      <c r="F231" t="s">
        <v>481</v>
      </c>
      <c r="K231" s="1">
        <v>0.221</v>
      </c>
      <c r="L231" t="s">
        <v>509</v>
      </c>
      <c r="N231">
        <v>2147</v>
      </c>
      <c r="O231" t="s">
        <v>502</v>
      </c>
      <c r="Q231" s="3">
        <v>3.1000000000000001E-126</v>
      </c>
      <c r="Y231" s="1">
        <v>0.77900000000000003</v>
      </c>
      <c r="Z231" t="s">
        <v>504</v>
      </c>
      <c r="AA231" t="s">
        <v>488</v>
      </c>
    </row>
    <row r="232" spans="1:28" x14ac:dyDescent="0.2">
      <c r="A232" t="s">
        <v>488</v>
      </c>
      <c r="B232" t="s">
        <v>30</v>
      </c>
      <c r="C232">
        <v>32105</v>
      </c>
      <c r="D232">
        <v>32105</v>
      </c>
      <c r="E232">
        <v>1</v>
      </c>
      <c r="F232" t="s">
        <v>481</v>
      </c>
      <c r="K232" s="1">
        <v>0.24299999999999999</v>
      </c>
      <c r="L232" t="s">
        <v>509</v>
      </c>
      <c r="N232">
        <v>2238</v>
      </c>
      <c r="O232" t="s">
        <v>502</v>
      </c>
      <c r="Q232" s="3">
        <v>6.3000000000000003E-254</v>
      </c>
      <c r="Y232" s="1">
        <v>0.754</v>
      </c>
      <c r="Z232" t="s">
        <v>504</v>
      </c>
      <c r="AA232" t="s">
        <v>488</v>
      </c>
    </row>
    <row r="233" spans="1:28" x14ac:dyDescent="0.2">
      <c r="A233" t="s">
        <v>541</v>
      </c>
      <c r="B233" t="s">
        <v>30</v>
      </c>
      <c r="C233">
        <v>32107</v>
      </c>
      <c r="D233">
        <v>32108</v>
      </c>
      <c r="E233">
        <v>2</v>
      </c>
      <c r="F233" t="s">
        <v>481</v>
      </c>
      <c r="K233" t="s">
        <v>2080</v>
      </c>
      <c r="L233" t="s">
        <v>2081</v>
      </c>
      <c r="N233" t="s">
        <v>2082</v>
      </c>
      <c r="O233" t="s">
        <v>486</v>
      </c>
      <c r="Q233" s="3">
        <v>9.9999999999999996E-261</v>
      </c>
      <c r="Z233" t="s">
        <v>1312</v>
      </c>
      <c r="AA233" t="s">
        <v>541</v>
      </c>
    </row>
    <row r="234" spans="1:28" x14ac:dyDescent="0.2">
      <c r="A234" t="s">
        <v>1175</v>
      </c>
      <c r="B234" t="s">
        <v>30</v>
      </c>
      <c r="C234">
        <v>32115</v>
      </c>
      <c r="D234">
        <v>32116</v>
      </c>
      <c r="E234">
        <v>2</v>
      </c>
      <c r="F234" t="s">
        <v>481</v>
      </c>
      <c r="K234" t="s">
        <v>2083</v>
      </c>
      <c r="L234" t="s">
        <v>2084</v>
      </c>
      <c r="N234" t="s">
        <v>2085</v>
      </c>
      <c r="O234" t="s">
        <v>498</v>
      </c>
      <c r="Q234">
        <v>0</v>
      </c>
      <c r="Z234" t="s">
        <v>489</v>
      </c>
      <c r="AA234" t="s">
        <v>1175</v>
      </c>
    </row>
    <row r="235" spans="1:28" x14ac:dyDescent="0.2">
      <c r="A235" t="s">
        <v>504</v>
      </c>
      <c r="B235" t="s">
        <v>30</v>
      </c>
      <c r="C235">
        <v>32120</v>
      </c>
      <c r="D235">
        <v>32120</v>
      </c>
      <c r="E235">
        <v>1</v>
      </c>
      <c r="F235" t="s">
        <v>481</v>
      </c>
      <c r="K235" s="1">
        <v>0.27100000000000002</v>
      </c>
      <c r="L235" t="s">
        <v>505</v>
      </c>
      <c r="N235">
        <v>2331</v>
      </c>
      <c r="O235" t="s">
        <v>502</v>
      </c>
      <c r="Q235">
        <v>0</v>
      </c>
      <c r="Y235" s="1">
        <v>0.72799999999999998</v>
      </c>
      <c r="Z235" t="s">
        <v>488</v>
      </c>
      <c r="AA235" t="s">
        <v>504</v>
      </c>
    </row>
    <row r="236" spans="1:28" x14ac:dyDescent="0.2">
      <c r="A236" t="s">
        <v>504</v>
      </c>
      <c r="B236" t="s">
        <v>30</v>
      </c>
      <c r="C236">
        <v>32264</v>
      </c>
      <c r="D236">
        <v>32264</v>
      </c>
      <c r="E236">
        <v>1</v>
      </c>
      <c r="F236" t="s">
        <v>481</v>
      </c>
      <c r="H236" t="s">
        <v>1173</v>
      </c>
      <c r="I236" t="s">
        <v>950</v>
      </c>
      <c r="J236">
        <v>136</v>
      </c>
      <c r="K236" s="1">
        <v>0.33300000000000002</v>
      </c>
      <c r="L236" t="s">
        <v>505</v>
      </c>
      <c r="M236" t="s">
        <v>1174</v>
      </c>
      <c r="N236">
        <v>2321</v>
      </c>
      <c r="O236" t="s">
        <v>502</v>
      </c>
      <c r="P236" t="s">
        <v>486</v>
      </c>
      <c r="Q236">
        <v>0</v>
      </c>
      <c r="R236">
        <v>1</v>
      </c>
      <c r="T236" t="s">
        <v>1961</v>
      </c>
      <c r="X236" t="s">
        <v>956</v>
      </c>
      <c r="Y236" s="1">
        <v>0.66500000000000004</v>
      </c>
      <c r="Z236" t="s">
        <v>488</v>
      </c>
      <c r="AA236" t="s">
        <v>504</v>
      </c>
      <c r="AB236" t="s">
        <v>1963</v>
      </c>
    </row>
    <row r="237" spans="1:28" x14ac:dyDescent="0.2">
      <c r="A237" t="s">
        <v>504</v>
      </c>
      <c r="B237" t="s">
        <v>30</v>
      </c>
      <c r="C237">
        <v>32894</v>
      </c>
      <c r="D237">
        <v>32894</v>
      </c>
      <c r="E237">
        <v>1</v>
      </c>
      <c r="F237" t="s">
        <v>481</v>
      </c>
      <c r="H237" t="s">
        <v>1264</v>
      </c>
      <c r="I237" t="s">
        <v>862</v>
      </c>
      <c r="J237">
        <v>602</v>
      </c>
      <c r="K237" s="1">
        <v>0.33700000000000002</v>
      </c>
      <c r="L237" t="s">
        <v>505</v>
      </c>
      <c r="M237" t="s">
        <v>1341</v>
      </c>
      <c r="N237">
        <v>2467</v>
      </c>
      <c r="O237" t="s">
        <v>502</v>
      </c>
      <c r="P237" t="s">
        <v>486</v>
      </c>
      <c r="Q237">
        <v>0</v>
      </c>
      <c r="R237">
        <v>2</v>
      </c>
      <c r="T237" t="s">
        <v>1885</v>
      </c>
      <c r="X237" t="s">
        <v>866</v>
      </c>
      <c r="Y237" s="1">
        <v>0.63800000000000001</v>
      </c>
      <c r="Z237" t="s">
        <v>488</v>
      </c>
      <c r="AA237" t="s">
        <v>504</v>
      </c>
      <c r="AB237" t="s">
        <v>1887</v>
      </c>
    </row>
    <row r="238" spans="1:28" x14ac:dyDescent="0.2">
      <c r="A238" t="s">
        <v>503</v>
      </c>
      <c r="B238" t="s">
        <v>30</v>
      </c>
      <c r="C238">
        <v>32902</v>
      </c>
      <c r="D238">
        <v>32902</v>
      </c>
      <c r="E238">
        <v>1</v>
      </c>
      <c r="F238" t="s">
        <v>481</v>
      </c>
      <c r="I238" t="s">
        <v>862</v>
      </c>
      <c r="J238">
        <v>594</v>
      </c>
      <c r="K238" s="1">
        <v>0.32800000000000001</v>
      </c>
      <c r="L238" t="s">
        <v>511</v>
      </c>
      <c r="M238" t="s">
        <v>1216</v>
      </c>
      <c r="N238">
        <v>2520</v>
      </c>
      <c r="O238" t="s">
        <v>502</v>
      </c>
      <c r="P238" t="s">
        <v>494</v>
      </c>
      <c r="Q238">
        <v>0</v>
      </c>
      <c r="R238">
        <v>3</v>
      </c>
      <c r="T238" t="s">
        <v>1885</v>
      </c>
      <c r="X238" t="s">
        <v>866</v>
      </c>
      <c r="Y238" s="1">
        <v>0.629</v>
      </c>
      <c r="Z238" t="s">
        <v>480</v>
      </c>
      <c r="AA238" t="s">
        <v>503</v>
      </c>
      <c r="AB238" t="s">
        <v>1887</v>
      </c>
    </row>
    <row r="239" spans="1:28" x14ac:dyDescent="0.2">
      <c r="A239" t="s">
        <v>504</v>
      </c>
      <c r="B239" t="s">
        <v>30</v>
      </c>
      <c r="C239">
        <v>32974</v>
      </c>
      <c r="D239">
        <v>32974</v>
      </c>
      <c r="E239">
        <v>1</v>
      </c>
      <c r="F239" t="s">
        <v>481</v>
      </c>
      <c r="I239" t="s">
        <v>862</v>
      </c>
      <c r="J239">
        <v>522</v>
      </c>
      <c r="K239" s="1">
        <v>0.32200000000000001</v>
      </c>
      <c r="L239" t="s">
        <v>505</v>
      </c>
      <c r="M239" t="s">
        <v>1146</v>
      </c>
      <c r="N239">
        <v>2503</v>
      </c>
      <c r="O239" t="s">
        <v>502</v>
      </c>
      <c r="P239" t="s">
        <v>494</v>
      </c>
      <c r="Q239">
        <v>0</v>
      </c>
      <c r="R239">
        <v>3</v>
      </c>
      <c r="T239" t="s">
        <v>1885</v>
      </c>
      <c r="X239" t="s">
        <v>866</v>
      </c>
      <c r="Y239" s="1">
        <v>0.67400000000000004</v>
      </c>
      <c r="Z239" t="s">
        <v>488</v>
      </c>
      <c r="AA239" t="s">
        <v>504</v>
      </c>
      <c r="AB239" t="s">
        <v>1887</v>
      </c>
    </row>
    <row r="240" spans="1:28" x14ac:dyDescent="0.2">
      <c r="A240" t="s">
        <v>480</v>
      </c>
      <c r="B240" t="s">
        <v>30</v>
      </c>
      <c r="C240">
        <v>34275</v>
      </c>
      <c r="D240">
        <v>34275</v>
      </c>
      <c r="E240">
        <v>1</v>
      </c>
      <c r="F240" t="s">
        <v>481</v>
      </c>
      <c r="I240" t="s">
        <v>942</v>
      </c>
      <c r="J240">
        <v>387</v>
      </c>
      <c r="K240" s="1">
        <v>0.33500000000000002</v>
      </c>
      <c r="L240" t="s">
        <v>483</v>
      </c>
      <c r="M240" t="s">
        <v>1272</v>
      </c>
      <c r="N240">
        <v>2367</v>
      </c>
      <c r="O240" t="s">
        <v>485</v>
      </c>
      <c r="P240" t="s">
        <v>494</v>
      </c>
      <c r="Q240">
        <v>0</v>
      </c>
      <c r="R240">
        <v>3</v>
      </c>
      <c r="T240" t="s">
        <v>1964</v>
      </c>
      <c r="X240" t="s">
        <v>945</v>
      </c>
      <c r="Y240" s="1">
        <v>0.66500000000000004</v>
      </c>
      <c r="Z240" t="s">
        <v>488</v>
      </c>
      <c r="AA240" t="s">
        <v>480</v>
      </c>
      <c r="AB240" t="s">
        <v>946</v>
      </c>
    </row>
    <row r="241" spans="1:28" x14ac:dyDescent="0.2">
      <c r="A241" t="s">
        <v>503</v>
      </c>
      <c r="B241" t="s">
        <v>30</v>
      </c>
      <c r="C241">
        <v>34944</v>
      </c>
      <c r="D241">
        <v>34944</v>
      </c>
      <c r="E241">
        <v>1</v>
      </c>
      <c r="F241" t="s">
        <v>481</v>
      </c>
      <c r="H241" t="s">
        <v>1264</v>
      </c>
      <c r="I241" t="s">
        <v>1898</v>
      </c>
      <c r="J241">
        <v>161</v>
      </c>
      <c r="K241" s="1">
        <v>0.27800000000000002</v>
      </c>
      <c r="L241" t="s">
        <v>511</v>
      </c>
      <c r="M241" t="s">
        <v>2086</v>
      </c>
      <c r="N241">
        <v>2183</v>
      </c>
      <c r="O241" t="s">
        <v>502</v>
      </c>
      <c r="P241" t="s">
        <v>486</v>
      </c>
      <c r="Q241">
        <v>0</v>
      </c>
      <c r="R241">
        <v>2</v>
      </c>
      <c r="T241" t="s">
        <v>1899</v>
      </c>
      <c r="X241" t="s">
        <v>1901</v>
      </c>
      <c r="Y241" s="1">
        <v>0.72199999999999998</v>
      </c>
      <c r="Z241" t="s">
        <v>480</v>
      </c>
      <c r="AA241" t="s">
        <v>503</v>
      </c>
      <c r="AB241" t="s">
        <v>1902</v>
      </c>
    </row>
    <row r="242" spans="1:28" x14ac:dyDescent="0.2">
      <c r="A242" t="s">
        <v>488</v>
      </c>
      <c r="B242" t="s">
        <v>30</v>
      </c>
      <c r="C242">
        <v>35170</v>
      </c>
      <c r="D242">
        <v>35170</v>
      </c>
      <c r="E242">
        <v>1</v>
      </c>
      <c r="F242" t="s">
        <v>481</v>
      </c>
      <c r="H242" t="s">
        <v>2087</v>
      </c>
      <c r="I242" t="s">
        <v>1898</v>
      </c>
      <c r="J242">
        <v>387</v>
      </c>
      <c r="K242" s="1">
        <v>0.28799999999999998</v>
      </c>
      <c r="L242" t="s">
        <v>1155</v>
      </c>
      <c r="M242" t="s">
        <v>2088</v>
      </c>
      <c r="N242">
        <v>2296</v>
      </c>
      <c r="O242" t="s">
        <v>485</v>
      </c>
      <c r="P242" t="s">
        <v>486</v>
      </c>
      <c r="Q242">
        <v>0</v>
      </c>
      <c r="R242">
        <v>3</v>
      </c>
      <c r="T242" t="s">
        <v>1899</v>
      </c>
      <c r="X242" t="s">
        <v>1901</v>
      </c>
      <c r="Y242" s="1">
        <v>0.71</v>
      </c>
      <c r="Z242" t="s">
        <v>503</v>
      </c>
      <c r="AA242" t="s">
        <v>488</v>
      </c>
      <c r="AB242" t="s">
        <v>1902</v>
      </c>
    </row>
    <row r="243" spans="1:28" x14ac:dyDescent="0.2">
      <c r="A243" t="s">
        <v>480</v>
      </c>
      <c r="B243" t="s">
        <v>30</v>
      </c>
      <c r="C243">
        <v>35524</v>
      </c>
      <c r="D243">
        <v>35524</v>
      </c>
      <c r="E243">
        <v>1</v>
      </c>
      <c r="F243" t="s">
        <v>481</v>
      </c>
      <c r="I243" t="s">
        <v>1862</v>
      </c>
      <c r="J243">
        <v>144</v>
      </c>
      <c r="K243" s="1">
        <v>0.27700000000000002</v>
      </c>
      <c r="L243" t="s">
        <v>483</v>
      </c>
      <c r="M243" t="s">
        <v>2089</v>
      </c>
      <c r="N243">
        <v>1896</v>
      </c>
      <c r="O243" t="s">
        <v>485</v>
      </c>
      <c r="P243" t="s">
        <v>494</v>
      </c>
      <c r="Q243">
        <v>0</v>
      </c>
      <c r="R243">
        <v>3</v>
      </c>
      <c r="T243" t="s">
        <v>1864</v>
      </c>
      <c r="W243" t="s">
        <v>1866</v>
      </c>
      <c r="X243" t="s">
        <v>1867</v>
      </c>
      <c r="Y243" s="1">
        <v>0.71899999999999997</v>
      </c>
      <c r="Z243" t="s">
        <v>488</v>
      </c>
      <c r="AA243" t="s">
        <v>480</v>
      </c>
      <c r="AB243" t="s">
        <v>1868</v>
      </c>
    </row>
    <row r="244" spans="1:28" x14ac:dyDescent="0.2">
      <c r="A244" t="s">
        <v>488</v>
      </c>
      <c r="B244" t="s">
        <v>30</v>
      </c>
      <c r="C244">
        <v>35527</v>
      </c>
      <c r="D244">
        <v>35527</v>
      </c>
      <c r="E244">
        <v>1</v>
      </c>
      <c r="F244" t="s">
        <v>481</v>
      </c>
      <c r="I244" t="s">
        <v>1862</v>
      </c>
      <c r="J244">
        <v>147</v>
      </c>
      <c r="K244" s="1">
        <v>0.27700000000000002</v>
      </c>
      <c r="L244" t="s">
        <v>509</v>
      </c>
      <c r="M244" t="s">
        <v>1217</v>
      </c>
      <c r="N244">
        <v>1915</v>
      </c>
      <c r="O244" t="s">
        <v>502</v>
      </c>
      <c r="P244" t="s">
        <v>494</v>
      </c>
      <c r="Q244">
        <v>0</v>
      </c>
      <c r="R244">
        <v>3</v>
      </c>
      <c r="T244" t="s">
        <v>1864</v>
      </c>
      <c r="W244" t="s">
        <v>1866</v>
      </c>
      <c r="X244" t="s">
        <v>1867</v>
      </c>
      <c r="Y244" s="1">
        <v>0.72099999999999997</v>
      </c>
      <c r="Z244" t="s">
        <v>504</v>
      </c>
      <c r="AA244" t="s">
        <v>488</v>
      </c>
      <c r="AB244" t="s">
        <v>1868</v>
      </c>
    </row>
    <row r="245" spans="1:28" x14ac:dyDescent="0.2">
      <c r="A245" t="s">
        <v>488</v>
      </c>
      <c r="B245" t="s">
        <v>30</v>
      </c>
      <c r="C245">
        <v>35548</v>
      </c>
      <c r="D245">
        <v>35548</v>
      </c>
      <c r="E245">
        <v>1</v>
      </c>
      <c r="F245" t="s">
        <v>481</v>
      </c>
      <c r="I245" t="s">
        <v>1862</v>
      </c>
      <c r="J245">
        <v>168</v>
      </c>
      <c r="K245" s="1">
        <v>0.27600000000000002</v>
      </c>
      <c r="L245" t="s">
        <v>509</v>
      </c>
      <c r="M245" t="s">
        <v>1224</v>
      </c>
      <c r="N245">
        <v>1966</v>
      </c>
      <c r="O245" t="s">
        <v>502</v>
      </c>
      <c r="P245" t="s">
        <v>494</v>
      </c>
      <c r="Q245">
        <v>0</v>
      </c>
      <c r="R245">
        <v>3</v>
      </c>
      <c r="T245" t="s">
        <v>1864</v>
      </c>
      <c r="W245" t="s">
        <v>1866</v>
      </c>
      <c r="X245" t="s">
        <v>1867</v>
      </c>
      <c r="Y245" s="1">
        <v>0.72</v>
      </c>
      <c r="Z245" t="s">
        <v>504</v>
      </c>
      <c r="AA245" t="s">
        <v>488</v>
      </c>
      <c r="AB245" t="s">
        <v>1868</v>
      </c>
    </row>
    <row r="246" spans="1:28" x14ac:dyDescent="0.2">
      <c r="A246" t="s">
        <v>504</v>
      </c>
      <c r="B246" t="s">
        <v>30</v>
      </c>
      <c r="C246">
        <v>35560</v>
      </c>
      <c r="D246">
        <v>35560</v>
      </c>
      <c r="E246">
        <v>1</v>
      </c>
      <c r="F246" t="s">
        <v>481</v>
      </c>
      <c r="I246" t="s">
        <v>1862</v>
      </c>
      <c r="J246">
        <v>180</v>
      </c>
      <c r="K246" s="1">
        <v>0.27100000000000002</v>
      </c>
      <c r="L246" t="s">
        <v>505</v>
      </c>
      <c r="M246" t="s">
        <v>2090</v>
      </c>
      <c r="N246">
        <v>1888</v>
      </c>
      <c r="O246" t="s">
        <v>502</v>
      </c>
      <c r="P246" t="s">
        <v>494</v>
      </c>
      <c r="Q246">
        <v>0</v>
      </c>
      <c r="R246">
        <v>3</v>
      </c>
      <c r="T246" t="s">
        <v>1864</v>
      </c>
      <c r="W246" t="s">
        <v>1866</v>
      </c>
      <c r="X246" t="s">
        <v>1867</v>
      </c>
      <c r="Y246" s="1">
        <v>0.72599999999999998</v>
      </c>
      <c r="Z246" t="s">
        <v>488</v>
      </c>
      <c r="AA246" t="s">
        <v>504</v>
      </c>
      <c r="AB246" t="s">
        <v>1868</v>
      </c>
    </row>
    <row r="247" spans="1:28" x14ac:dyDescent="0.2">
      <c r="A247" t="s">
        <v>503</v>
      </c>
      <c r="B247" t="s">
        <v>30</v>
      </c>
      <c r="C247">
        <v>35944</v>
      </c>
      <c r="D247">
        <v>35944</v>
      </c>
      <c r="E247">
        <v>1</v>
      </c>
      <c r="F247" t="s">
        <v>481</v>
      </c>
      <c r="I247" t="s">
        <v>1862</v>
      </c>
      <c r="J247">
        <v>564</v>
      </c>
      <c r="K247" s="1">
        <v>0.23799999999999999</v>
      </c>
      <c r="L247" t="s">
        <v>511</v>
      </c>
      <c r="M247" t="s">
        <v>1146</v>
      </c>
      <c r="N247">
        <v>1992</v>
      </c>
      <c r="O247" t="s">
        <v>502</v>
      </c>
      <c r="P247" t="s">
        <v>494</v>
      </c>
      <c r="Q247">
        <v>0</v>
      </c>
      <c r="R247">
        <v>3</v>
      </c>
      <c r="T247" t="s">
        <v>1864</v>
      </c>
      <c r="W247" t="s">
        <v>1866</v>
      </c>
      <c r="X247" t="s">
        <v>1867</v>
      </c>
      <c r="Y247" s="1">
        <v>0.75900000000000001</v>
      </c>
      <c r="Z247" t="s">
        <v>480</v>
      </c>
      <c r="AA247" t="s">
        <v>503</v>
      </c>
      <c r="AB247" t="s">
        <v>1868</v>
      </c>
    </row>
    <row r="248" spans="1:28" x14ac:dyDescent="0.2">
      <c r="A248" t="s">
        <v>480</v>
      </c>
      <c r="B248" t="s">
        <v>30</v>
      </c>
      <c r="C248">
        <v>35956</v>
      </c>
      <c r="D248">
        <v>35956</v>
      </c>
      <c r="E248">
        <v>1</v>
      </c>
      <c r="F248" t="s">
        <v>481</v>
      </c>
      <c r="I248" t="s">
        <v>1862</v>
      </c>
      <c r="J248">
        <v>576</v>
      </c>
      <c r="K248" s="1">
        <v>0.248</v>
      </c>
      <c r="L248" t="s">
        <v>501</v>
      </c>
      <c r="M248" t="s">
        <v>1215</v>
      </c>
      <c r="N248">
        <v>2015</v>
      </c>
      <c r="O248" t="s">
        <v>502</v>
      </c>
      <c r="P248" t="s">
        <v>494</v>
      </c>
      <c r="Q248">
        <v>0</v>
      </c>
      <c r="R248">
        <v>3</v>
      </c>
      <c r="T248" t="s">
        <v>1864</v>
      </c>
      <c r="W248" t="s">
        <v>1866</v>
      </c>
      <c r="X248" t="s">
        <v>1867</v>
      </c>
      <c r="Y248" s="1">
        <v>0.75</v>
      </c>
      <c r="Z248" t="s">
        <v>503</v>
      </c>
      <c r="AA248" t="s">
        <v>480</v>
      </c>
      <c r="AB248" t="s">
        <v>1868</v>
      </c>
    </row>
    <row r="249" spans="1:28" x14ac:dyDescent="0.2">
      <c r="A249" t="s">
        <v>504</v>
      </c>
      <c r="B249" t="s">
        <v>30</v>
      </c>
      <c r="C249">
        <v>35994</v>
      </c>
      <c r="D249">
        <v>35994</v>
      </c>
      <c r="E249">
        <v>1</v>
      </c>
      <c r="F249" t="s">
        <v>481</v>
      </c>
      <c r="H249" t="s">
        <v>1339</v>
      </c>
      <c r="I249" t="s">
        <v>1862</v>
      </c>
      <c r="J249">
        <v>614</v>
      </c>
      <c r="K249" s="1">
        <v>0.25700000000000001</v>
      </c>
      <c r="L249" t="s">
        <v>505</v>
      </c>
      <c r="M249" t="s">
        <v>2091</v>
      </c>
      <c r="N249">
        <v>2047</v>
      </c>
      <c r="O249" t="s">
        <v>502</v>
      </c>
      <c r="P249" t="s">
        <v>486</v>
      </c>
      <c r="Q249">
        <v>0</v>
      </c>
      <c r="R249">
        <v>2</v>
      </c>
      <c r="T249" t="s">
        <v>1864</v>
      </c>
      <c r="W249" t="s">
        <v>1866</v>
      </c>
      <c r="X249" t="s">
        <v>1867</v>
      </c>
      <c r="Y249" s="1">
        <v>0.74199999999999999</v>
      </c>
      <c r="Z249" t="s">
        <v>488</v>
      </c>
      <c r="AA249" t="s">
        <v>504</v>
      </c>
      <c r="AB249" t="s">
        <v>1868</v>
      </c>
    </row>
    <row r="250" spans="1:28" x14ac:dyDescent="0.2">
      <c r="A250" t="s">
        <v>480</v>
      </c>
      <c r="B250" t="s">
        <v>30</v>
      </c>
      <c r="C250">
        <v>36025</v>
      </c>
      <c r="D250">
        <v>36025</v>
      </c>
      <c r="E250">
        <v>1</v>
      </c>
      <c r="F250" t="s">
        <v>481</v>
      </c>
      <c r="I250" t="s">
        <v>1862</v>
      </c>
      <c r="J250">
        <v>645</v>
      </c>
      <c r="K250" s="1">
        <v>0.25600000000000001</v>
      </c>
      <c r="L250" t="s">
        <v>501</v>
      </c>
      <c r="M250" t="s">
        <v>1347</v>
      </c>
      <c r="N250">
        <v>1929</v>
      </c>
      <c r="O250" t="s">
        <v>502</v>
      </c>
      <c r="P250" t="s">
        <v>494</v>
      </c>
      <c r="Q250">
        <v>0</v>
      </c>
      <c r="R250">
        <v>3</v>
      </c>
      <c r="T250" t="s">
        <v>1864</v>
      </c>
      <c r="W250" t="s">
        <v>1866</v>
      </c>
      <c r="X250" t="s">
        <v>1867</v>
      </c>
      <c r="Y250" s="1">
        <v>0.74199999999999999</v>
      </c>
      <c r="Z250" t="s">
        <v>503</v>
      </c>
      <c r="AA250" t="s">
        <v>480</v>
      </c>
      <c r="AB250" t="s">
        <v>1868</v>
      </c>
    </row>
    <row r="251" spans="1:28" x14ac:dyDescent="0.2">
      <c r="A251" t="s">
        <v>488</v>
      </c>
      <c r="B251" t="s">
        <v>30</v>
      </c>
      <c r="C251">
        <v>36134</v>
      </c>
      <c r="D251">
        <v>36134</v>
      </c>
      <c r="E251">
        <v>1</v>
      </c>
      <c r="F251" t="s">
        <v>481</v>
      </c>
      <c r="I251" t="s">
        <v>1802</v>
      </c>
      <c r="J251">
        <v>69</v>
      </c>
      <c r="K251" s="1">
        <v>0.28799999999999998</v>
      </c>
      <c r="L251" t="s">
        <v>509</v>
      </c>
      <c r="M251" t="s">
        <v>1192</v>
      </c>
      <c r="N251">
        <v>1953</v>
      </c>
      <c r="O251" t="s">
        <v>502</v>
      </c>
      <c r="P251" t="s">
        <v>494</v>
      </c>
      <c r="Q251">
        <v>0</v>
      </c>
      <c r="R251">
        <v>3</v>
      </c>
      <c r="T251" t="s">
        <v>1804</v>
      </c>
      <c r="W251" t="s">
        <v>1807</v>
      </c>
      <c r="X251" t="s">
        <v>1808</v>
      </c>
      <c r="Y251" s="1">
        <v>0.70799999999999996</v>
      </c>
      <c r="Z251" t="s">
        <v>504</v>
      </c>
      <c r="AA251" t="s">
        <v>488</v>
      </c>
      <c r="AB251" t="s">
        <v>1809</v>
      </c>
    </row>
    <row r="252" spans="1:28" x14ac:dyDescent="0.2">
      <c r="A252" t="s">
        <v>504</v>
      </c>
      <c r="B252" t="s">
        <v>30</v>
      </c>
      <c r="C252">
        <v>36137</v>
      </c>
      <c r="D252">
        <v>36137</v>
      </c>
      <c r="E252">
        <v>1</v>
      </c>
      <c r="F252" t="s">
        <v>481</v>
      </c>
      <c r="I252" t="s">
        <v>1802</v>
      </c>
      <c r="J252">
        <v>72</v>
      </c>
      <c r="K252" s="1">
        <v>0.28499999999999998</v>
      </c>
      <c r="L252" t="s">
        <v>531</v>
      </c>
      <c r="M252" t="s">
        <v>2092</v>
      </c>
      <c r="N252">
        <v>1941</v>
      </c>
      <c r="O252" t="s">
        <v>485</v>
      </c>
      <c r="P252" t="s">
        <v>494</v>
      </c>
      <c r="Q252">
        <v>0</v>
      </c>
      <c r="R252">
        <v>3</v>
      </c>
      <c r="T252" t="s">
        <v>1804</v>
      </c>
      <c r="W252" t="s">
        <v>1807</v>
      </c>
      <c r="X252" t="s">
        <v>1808</v>
      </c>
      <c r="Y252" s="1">
        <v>0.71199999999999997</v>
      </c>
      <c r="Z252" t="s">
        <v>503</v>
      </c>
      <c r="AA252" t="s">
        <v>504</v>
      </c>
      <c r="AB252" t="s">
        <v>1809</v>
      </c>
    </row>
    <row r="253" spans="1:28" x14ac:dyDescent="0.2">
      <c r="A253" t="s">
        <v>2093</v>
      </c>
      <c r="B253" t="s">
        <v>30</v>
      </c>
      <c r="C253">
        <v>36209</v>
      </c>
      <c r="D253">
        <v>36212</v>
      </c>
      <c r="E253">
        <v>3</v>
      </c>
      <c r="F253" t="s">
        <v>481</v>
      </c>
      <c r="I253" t="s">
        <v>1802</v>
      </c>
      <c r="J253">
        <v>144</v>
      </c>
      <c r="K253" t="s">
        <v>2094</v>
      </c>
      <c r="L253" t="s">
        <v>2095</v>
      </c>
      <c r="M253" t="s">
        <v>2096</v>
      </c>
      <c r="N253" t="s">
        <v>2097</v>
      </c>
      <c r="O253" t="s">
        <v>486</v>
      </c>
      <c r="P253" t="s">
        <v>494</v>
      </c>
      <c r="Q253">
        <v>0</v>
      </c>
      <c r="R253">
        <v>3</v>
      </c>
      <c r="T253" t="s">
        <v>1804</v>
      </c>
      <c r="W253" t="s">
        <v>1807</v>
      </c>
      <c r="X253" t="s">
        <v>1808</v>
      </c>
      <c r="Z253" t="s">
        <v>2098</v>
      </c>
      <c r="AA253" t="s">
        <v>2093</v>
      </c>
      <c r="AB253" t="s">
        <v>1809</v>
      </c>
    </row>
    <row r="254" spans="1:28" x14ac:dyDescent="0.2">
      <c r="A254" t="s">
        <v>503</v>
      </c>
      <c r="B254" t="s">
        <v>30</v>
      </c>
      <c r="C254">
        <v>36215</v>
      </c>
      <c r="D254">
        <v>36215</v>
      </c>
      <c r="E254">
        <v>1</v>
      </c>
      <c r="F254" t="s">
        <v>481</v>
      </c>
      <c r="I254" t="s">
        <v>1802</v>
      </c>
      <c r="J254">
        <v>150</v>
      </c>
      <c r="K254" s="1">
        <v>0.28399999999999997</v>
      </c>
      <c r="L254" t="s">
        <v>511</v>
      </c>
      <c r="M254" t="s">
        <v>513</v>
      </c>
      <c r="N254">
        <v>1846</v>
      </c>
      <c r="O254" t="s">
        <v>502</v>
      </c>
      <c r="P254" t="s">
        <v>494</v>
      </c>
      <c r="Q254">
        <v>0</v>
      </c>
      <c r="R254">
        <v>3</v>
      </c>
      <c r="T254" t="s">
        <v>1804</v>
      </c>
      <c r="W254" t="s">
        <v>1807</v>
      </c>
      <c r="X254" t="s">
        <v>1808</v>
      </c>
      <c r="Y254" s="1">
        <v>0.71299999999999997</v>
      </c>
      <c r="Z254" t="s">
        <v>480</v>
      </c>
      <c r="AA254" t="s">
        <v>503</v>
      </c>
      <c r="AB254" t="s">
        <v>1809</v>
      </c>
    </row>
    <row r="255" spans="1:28" x14ac:dyDescent="0.2">
      <c r="A255" t="s">
        <v>534</v>
      </c>
      <c r="B255" t="s">
        <v>30</v>
      </c>
      <c r="C255">
        <v>36218</v>
      </c>
      <c r="D255">
        <v>36219</v>
      </c>
      <c r="E255">
        <v>2</v>
      </c>
      <c r="F255" t="s">
        <v>481</v>
      </c>
      <c r="I255" t="s">
        <v>1802</v>
      </c>
      <c r="J255">
        <v>153</v>
      </c>
      <c r="K255" t="s">
        <v>2099</v>
      </c>
      <c r="L255" t="s">
        <v>1398</v>
      </c>
      <c r="M255" t="s">
        <v>2100</v>
      </c>
      <c r="N255" t="s">
        <v>2101</v>
      </c>
      <c r="O255" t="s">
        <v>486</v>
      </c>
      <c r="P255" t="s">
        <v>494</v>
      </c>
      <c r="Q255">
        <v>0</v>
      </c>
      <c r="R255">
        <v>3</v>
      </c>
      <c r="T255" t="s">
        <v>1804</v>
      </c>
      <c r="W255" t="s">
        <v>1807</v>
      </c>
      <c r="X255" t="s">
        <v>1808</v>
      </c>
      <c r="Z255" t="s">
        <v>1300</v>
      </c>
      <c r="AA255" t="s">
        <v>534</v>
      </c>
      <c r="AB255" t="s">
        <v>1809</v>
      </c>
    </row>
    <row r="256" spans="1:28" x14ac:dyDescent="0.2">
      <c r="A256" t="s">
        <v>488</v>
      </c>
      <c r="B256" t="s">
        <v>30</v>
      </c>
      <c r="C256">
        <v>36224</v>
      </c>
      <c r="D256">
        <v>36224</v>
      </c>
      <c r="E256">
        <v>1</v>
      </c>
      <c r="F256" t="s">
        <v>481</v>
      </c>
      <c r="I256" t="s">
        <v>1802</v>
      </c>
      <c r="J256">
        <v>159</v>
      </c>
      <c r="K256" s="1">
        <v>0.28000000000000003</v>
      </c>
      <c r="L256" t="s">
        <v>509</v>
      </c>
      <c r="M256" t="s">
        <v>1193</v>
      </c>
      <c r="N256">
        <v>1784</v>
      </c>
      <c r="O256" t="s">
        <v>502</v>
      </c>
      <c r="P256" t="s">
        <v>494</v>
      </c>
      <c r="Q256">
        <v>0</v>
      </c>
      <c r="R256">
        <v>3</v>
      </c>
      <c r="T256" t="s">
        <v>1804</v>
      </c>
      <c r="W256" t="s">
        <v>1807</v>
      </c>
      <c r="X256" t="s">
        <v>1808</v>
      </c>
      <c r="Y256" s="1">
        <v>0.71899999999999997</v>
      </c>
      <c r="Z256" t="s">
        <v>504</v>
      </c>
      <c r="AA256" t="s">
        <v>488</v>
      </c>
      <c r="AB256" t="s">
        <v>1809</v>
      </c>
    </row>
    <row r="257" spans="1:28" x14ac:dyDescent="0.2">
      <c r="A257" t="s">
        <v>488</v>
      </c>
      <c r="B257" t="s">
        <v>30</v>
      </c>
      <c r="C257">
        <v>36227</v>
      </c>
      <c r="D257">
        <v>36227</v>
      </c>
      <c r="E257">
        <v>1</v>
      </c>
      <c r="F257" t="s">
        <v>481</v>
      </c>
      <c r="I257" t="s">
        <v>1802</v>
      </c>
      <c r="J257">
        <v>162</v>
      </c>
      <c r="K257" s="1">
        <v>0.27800000000000002</v>
      </c>
      <c r="L257" t="s">
        <v>509</v>
      </c>
      <c r="M257" t="s">
        <v>1192</v>
      </c>
      <c r="N257">
        <v>1774</v>
      </c>
      <c r="O257" t="s">
        <v>502</v>
      </c>
      <c r="P257" t="s">
        <v>494</v>
      </c>
      <c r="Q257">
        <v>0</v>
      </c>
      <c r="R257">
        <v>3</v>
      </c>
      <c r="T257" t="s">
        <v>1804</v>
      </c>
      <c r="W257" t="s">
        <v>1807</v>
      </c>
      <c r="X257" t="s">
        <v>1808</v>
      </c>
      <c r="Y257" s="1">
        <v>0.72199999999999998</v>
      </c>
      <c r="Z257" t="s">
        <v>504</v>
      </c>
      <c r="AA257" t="s">
        <v>488</v>
      </c>
      <c r="AB257" t="s">
        <v>1809</v>
      </c>
    </row>
    <row r="258" spans="1:28" x14ac:dyDescent="0.2">
      <c r="A258" t="s">
        <v>503</v>
      </c>
      <c r="B258" t="s">
        <v>30</v>
      </c>
      <c r="C258">
        <v>36230</v>
      </c>
      <c r="D258">
        <v>36230</v>
      </c>
      <c r="E258">
        <v>1</v>
      </c>
      <c r="F258" t="s">
        <v>481</v>
      </c>
      <c r="I258" t="s">
        <v>1802</v>
      </c>
      <c r="J258">
        <v>165</v>
      </c>
      <c r="K258" s="1">
        <v>0.27500000000000002</v>
      </c>
      <c r="L258" t="s">
        <v>511</v>
      </c>
      <c r="M258" t="s">
        <v>513</v>
      </c>
      <c r="N258">
        <v>1793</v>
      </c>
      <c r="O258" t="s">
        <v>502</v>
      </c>
      <c r="P258" t="s">
        <v>494</v>
      </c>
      <c r="Q258">
        <v>0</v>
      </c>
      <c r="R258">
        <v>3</v>
      </c>
      <c r="T258" t="s">
        <v>1804</v>
      </c>
      <c r="W258" t="s">
        <v>1807</v>
      </c>
      <c r="X258" t="s">
        <v>1808</v>
      </c>
      <c r="Y258" s="1">
        <v>0.72199999999999998</v>
      </c>
      <c r="Z258" t="s">
        <v>480</v>
      </c>
      <c r="AA258" t="s">
        <v>503</v>
      </c>
      <c r="AB258" t="s">
        <v>1809</v>
      </c>
    </row>
    <row r="259" spans="1:28" x14ac:dyDescent="0.2">
      <c r="A259" t="s">
        <v>503</v>
      </c>
      <c r="B259" t="s">
        <v>30</v>
      </c>
      <c r="C259">
        <v>36243</v>
      </c>
      <c r="D259">
        <v>36243</v>
      </c>
      <c r="E259">
        <v>1</v>
      </c>
      <c r="F259" t="s">
        <v>481</v>
      </c>
      <c r="I259" t="s">
        <v>1802</v>
      </c>
      <c r="J259">
        <v>178</v>
      </c>
      <c r="K259" s="1">
        <v>0.27400000000000002</v>
      </c>
      <c r="L259" t="s">
        <v>511</v>
      </c>
      <c r="M259" t="s">
        <v>1226</v>
      </c>
      <c r="N259">
        <v>1776</v>
      </c>
      <c r="O259" t="s">
        <v>502</v>
      </c>
      <c r="P259" t="s">
        <v>494</v>
      </c>
      <c r="Q259">
        <v>0</v>
      </c>
      <c r="R259">
        <v>1</v>
      </c>
      <c r="T259" t="s">
        <v>1804</v>
      </c>
      <c r="W259" t="s">
        <v>1807</v>
      </c>
      <c r="X259" t="s">
        <v>1808</v>
      </c>
      <c r="Y259" s="1">
        <v>0.72399999999999998</v>
      </c>
      <c r="Z259" t="s">
        <v>480</v>
      </c>
      <c r="AA259" t="s">
        <v>503</v>
      </c>
      <c r="AB259" t="s">
        <v>1809</v>
      </c>
    </row>
    <row r="260" spans="1:28" x14ac:dyDescent="0.2">
      <c r="A260" t="s">
        <v>480</v>
      </c>
      <c r="B260" t="s">
        <v>30</v>
      </c>
      <c r="C260">
        <v>37202</v>
      </c>
      <c r="D260">
        <v>37202</v>
      </c>
      <c r="E260">
        <v>1</v>
      </c>
      <c r="F260" t="s">
        <v>481</v>
      </c>
      <c r="I260" t="s">
        <v>1802</v>
      </c>
      <c r="J260">
        <v>1137</v>
      </c>
      <c r="K260" s="1">
        <v>0.22900000000000001</v>
      </c>
      <c r="L260" t="s">
        <v>501</v>
      </c>
      <c r="M260" t="s">
        <v>586</v>
      </c>
      <c r="N260">
        <v>2105</v>
      </c>
      <c r="O260" t="s">
        <v>502</v>
      </c>
      <c r="P260" t="s">
        <v>494</v>
      </c>
      <c r="Q260">
        <v>0</v>
      </c>
      <c r="R260">
        <v>3</v>
      </c>
      <c r="T260" t="s">
        <v>1804</v>
      </c>
      <c r="W260" t="s">
        <v>1807</v>
      </c>
      <c r="X260" t="s">
        <v>1808</v>
      </c>
      <c r="Y260" s="1">
        <v>0.76900000000000002</v>
      </c>
      <c r="Z260" t="s">
        <v>503</v>
      </c>
      <c r="AA260" t="s">
        <v>480</v>
      </c>
      <c r="AB260" t="s">
        <v>1809</v>
      </c>
    </row>
    <row r="261" spans="1:28" x14ac:dyDescent="0.2">
      <c r="A261" t="s">
        <v>480</v>
      </c>
      <c r="B261" t="s">
        <v>30</v>
      </c>
      <c r="C261">
        <v>37253</v>
      </c>
      <c r="D261">
        <v>37253</v>
      </c>
      <c r="E261">
        <v>1</v>
      </c>
      <c r="F261" t="s">
        <v>481</v>
      </c>
      <c r="I261" t="s">
        <v>1802</v>
      </c>
      <c r="J261">
        <v>1188</v>
      </c>
      <c r="K261" s="1">
        <v>0.20100000000000001</v>
      </c>
      <c r="L261" t="s">
        <v>501</v>
      </c>
      <c r="M261" t="s">
        <v>1425</v>
      </c>
      <c r="N261">
        <v>1890</v>
      </c>
      <c r="O261" t="s">
        <v>502</v>
      </c>
      <c r="P261" t="s">
        <v>494</v>
      </c>
      <c r="Q261">
        <v>0</v>
      </c>
      <c r="R261">
        <v>3</v>
      </c>
      <c r="T261" t="s">
        <v>1804</v>
      </c>
      <c r="W261" t="s">
        <v>1807</v>
      </c>
      <c r="X261" t="s">
        <v>1808</v>
      </c>
      <c r="Y261" s="1">
        <v>0.79500000000000004</v>
      </c>
      <c r="Z261" t="s">
        <v>503</v>
      </c>
      <c r="AA261" t="s">
        <v>480</v>
      </c>
      <c r="AB261" t="s">
        <v>1809</v>
      </c>
    </row>
    <row r="262" spans="1:28" x14ac:dyDescent="0.2">
      <c r="A262" t="s">
        <v>480</v>
      </c>
      <c r="B262" t="s">
        <v>30</v>
      </c>
      <c r="C262">
        <v>57871</v>
      </c>
      <c r="D262">
        <v>57871</v>
      </c>
      <c r="E262">
        <v>1</v>
      </c>
      <c r="F262" t="s">
        <v>481</v>
      </c>
      <c r="K262" s="1">
        <v>0.223</v>
      </c>
      <c r="L262" t="s">
        <v>501</v>
      </c>
      <c r="N262">
        <v>1968</v>
      </c>
      <c r="O262" t="s">
        <v>502</v>
      </c>
      <c r="Q262" s="3">
        <v>2.9000000000000002E-190</v>
      </c>
      <c r="Y262" s="1">
        <v>0.77500000000000002</v>
      </c>
      <c r="Z262" t="s">
        <v>503</v>
      </c>
      <c r="AA262" t="s">
        <v>480</v>
      </c>
    </row>
    <row r="263" spans="1:28" x14ac:dyDescent="0.2">
      <c r="A263" t="s">
        <v>504</v>
      </c>
      <c r="B263" t="s">
        <v>30</v>
      </c>
      <c r="C263">
        <v>57913</v>
      </c>
      <c r="D263">
        <v>57913</v>
      </c>
      <c r="E263">
        <v>1</v>
      </c>
      <c r="F263" t="s">
        <v>481</v>
      </c>
      <c r="K263" s="1">
        <v>0.28299999999999997</v>
      </c>
      <c r="L263" t="s">
        <v>505</v>
      </c>
      <c r="N263">
        <v>2093</v>
      </c>
      <c r="O263" t="s">
        <v>502</v>
      </c>
      <c r="Q263">
        <v>0</v>
      </c>
      <c r="Y263" s="1">
        <v>0.71299999999999997</v>
      </c>
      <c r="Z263" t="s">
        <v>488</v>
      </c>
      <c r="AA263" t="s">
        <v>504</v>
      </c>
    </row>
    <row r="264" spans="1:28" x14ac:dyDescent="0.2">
      <c r="A264" t="s">
        <v>480</v>
      </c>
      <c r="B264" t="s">
        <v>30</v>
      </c>
      <c r="C264">
        <v>57950</v>
      </c>
      <c r="D264">
        <v>57950</v>
      </c>
      <c r="E264">
        <v>1</v>
      </c>
      <c r="F264" t="s">
        <v>481</v>
      </c>
      <c r="K264" s="1">
        <v>0.28199999999999997</v>
      </c>
      <c r="L264" t="s">
        <v>483</v>
      </c>
      <c r="N264">
        <v>2199</v>
      </c>
      <c r="O264" t="s">
        <v>485</v>
      </c>
      <c r="Q264">
        <v>0</v>
      </c>
      <c r="Y264" s="1">
        <v>0.71599999999999997</v>
      </c>
      <c r="Z264" t="s">
        <v>488</v>
      </c>
      <c r="AA264" t="s">
        <v>480</v>
      </c>
    </row>
    <row r="265" spans="1:28" x14ac:dyDescent="0.2">
      <c r="A265" t="s">
        <v>503</v>
      </c>
      <c r="B265" t="s">
        <v>30</v>
      </c>
      <c r="C265">
        <v>57968</v>
      </c>
      <c r="D265">
        <v>57968</v>
      </c>
      <c r="E265">
        <v>1</v>
      </c>
      <c r="F265" t="s">
        <v>481</v>
      </c>
      <c r="K265" s="1">
        <v>0.28499999999999998</v>
      </c>
      <c r="L265" t="s">
        <v>528</v>
      </c>
      <c r="N265">
        <v>2147</v>
      </c>
      <c r="O265" t="s">
        <v>485</v>
      </c>
      <c r="Q265">
        <v>0</v>
      </c>
      <c r="Y265" s="1">
        <v>0.71399999999999997</v>
      </c>
      <c r="Z265" t="s">
        <v>488</v>
      </c>
      <c r="AA265" t="s">
        <v>503</v>
      </c>
    </row>
    <row r="266" spans="1:28" x14ac:dyDescent="0.2">
      <c r="A266" t="s">
        <v>2102</v>
      </c>
      <c r="B266" t="s">
        <v>30</v>
      </c>
      <c r="C266">
        <v>57999</v>
      </c>
      <c r="D266">
        <v>58000</v>
      </c>
      <c r="E266">
        <v>2</v>
      </c>
      <c r="F266" t="s">
        <v>481</v>
      </c>
      <c r="K266" t="s">
        <v>2103</v>
      </c>
      <c r="L266" t="s">
        <v>2104</v>
      </c>
      <c r="N266" t="s">
        <v>2105</v>
      </c>
      <c r="O266" t="s">
        <v>486</v>
      </c>
      <c r="Q266">
        <v>0</v>
      </c>
      <c r="Z266" t="s">
        <v>2106</v>
      </c>
      <c r="AA266" t="s">
        <v>2102</v>
      </c>
    </row>
    <row r="267" spans="1:28" x14ac:dyDescent="0.2">
      <c r="A267" t="s">
        <v>480</v>
      </c>
      <c r="B267" t="s">
        <v>30</v>
      </c>
      <c r="C267">
        <v>58057</v>
      </c>
      <c r="D267">
        <v>58057</v>
      </c>
      <c r="E267">
        <v>1</v>
      </c>
      <c r="F267" t="s">
        <v>481</v>
      </c>
      <c r="K267" s="1">
        <v>0.26500000000000001</v>
      </c>
      <c r="L267" t="s">
        <v>483</v>
      </c>
      <c r="N267">
        <v>2147</v>
      </c>
      <c r="O267" t="s">
        <v>485</v>
      </c>
      <c r="Q267" s="3">
        <v>9.3999999999999998E-68</v>
      </c>
      <c r="Y267" s="1">
        <v>0.73199999999999998</v>
      </c>
      <c r="Z267" t="s">
        <v>488</v>
      </c>
      <c r="AA267" t="s">
        <v>480</v>
      </c>
    </row>
    <row r="268" spans="1:28" x14ac:dyDescent="0.2">
      <c r="A268" t="s">
        <v>480</v>
      </c>
      <c r="B268" t="s">
        <v>30</v>
      </c>
      <c r="C268">
        <v>58084</v>
      </c>
      <c r="D268">
        <v>58084</v>
      </c>
      <c r="E268">
        <v>1</v>
      </c>
      <c r="F268" t="s">
        <v>481</v>
      </c>
      <c r="K268" s="1">
        <v>0.249</v>
      </c>
      <c r="L268" t="s">
        <v>501</v>
      </c>
      <c r="N268">
        <v>2104</v>
      </c>
      <c r="O268" t="s">
        <v>502</v>
      </c>
      <c r="Q268" s="3">
        <v>2.4999999999999999E-8</v>
      </c>
      <c r="Y268" s="1">
        <v>0.749</v>
      </c>
      <c r="Z268" t="s">
        <v>503</v>
      </c>
      <c r="AA268" t="s">
        <v>480</v>
      </c>
    </row>
    <row r="269" spans="1:28" x14ac:dyDescent="0.2">
      <c r="A269" t="s">
        <v>480</v>
      </c>
      <c r="B269" t="s">
        <v>30</v>
      </c>
      <c r="C269">
        <v>58096</v>
      </c>
      <c r="D269">
        <v>58096</v>
      </c>
      <c r="E269">
        <v>1</v>
      </c>
      <c r="F269" t="s">
        <v>481</v>
      </c>
      <c r="K269" s="1">
        <v>0.245</v>
      </c>
      <c r="L269" t="s">
        <v>501</v>
      </c>
      <c r="N269">
        <v>2054</v>
      </c>
      <c r="O269" t="s">
        <v>502</v>
      </c>
      <c r="Q269" s="3">
        <v>2.2999999999999999E-7</v>
      </c>
      <c r="Y269" s="1">
        <v>0.755</v>
      </c>
      <c r="Z269" t="s">
        <v>503</v>
      </c>
      <c r="AA269" t="s">
        <v>480</v>
      </c>
    </row>
    <row r="270" spans="1:28" x14ac:dyDescent="0.2">
      <c r="A270" t="s">
        <v>504</v>
      </c>
      <c r="B270" t="s">
        <v>30</v>
      </c>
      <c r="C270">
        <v>58110</v>
      </c>
      <c r="D270">
        <v>58110</v>
      </c>
      <c r="E270">
        <v>1</v>
      </c>
      <c r="F270" t="s">
        <v>481</v>
      </c>
      <c r="K270" s="1">
        <v>0.215</v>
      </c>
      <c r="L270" t="s">
        <v>505</v>
      </c>
      <c r="N270">
        <v>1974</v>
      </c>
      <c r="O270" t="s">
        <v>502</v>
      </c>
      <c r="Q270" s="3">
        <v>3E-11</v>
      </c>
      <c r="Y270" s="1">
        <v>0.78400000000000003</v>
      </c>
      <c r="Z270" t="s">
        <v>488</v>
      </c>
      <c r="AA270" t="s">
        <v>504</v>
      </c>
    </row>
    <row r="271" spans="1:28" x14ac:dyDescent="0.2">
      <c r="A271" t="s">
        <v>488</v>
      </c>
      <c r="B271" t="s">
        <v>30</v>
      </c>
      <c r="C271">
        <v>58115</v>
      </c>
      <c r="D271">
        <v>58115</v>
      </c>
      <c r="E271">
        <v>1</v>
      </c>
      <c r="F271" t="s">
        <v>481</v>
      </c>
      <c r="K271" s="1">
        <v>0.20899999999999999</v>
      </c>
      <c r="L271" t="s">
        <v>509</v>
      </c>
      <c r="N271">
        <v>1962</v>
      </c>
      <c r="O271" t="s">
        <v>502</v>
      </c>
      <c r="Q271" s="3">
        <v>1.5E-9</v>
      </c>
      <c r="Y271" s="1">
        <v>0.79</v>
      </c>
      <c r="Z271" t="s">
        <v>504</v>
      </c>
      <c r="AA271" t="s">
        <v>488</v>
      </c>
    </row>
    <row r="272" spans="1:28" x14ac:dyDescent="0.2">
      <c r="A272" t="s">
        <v>504</v>
      </c>
      <c r="B272" t="s">
        <v>30</v>
      </c>
      <c r="C272">
        <v>58119</v>
      </c>
      <c r="D272">
        <v>58119</v>
      </c>
      <c r="E272">
        <v>1</v>
      </c>
      <c r="F272" t="s">
        <v>481</v>
      </c>
      <c r="K272" s="1">
        <v>0.20599999999999999</v>
      </c>
      <c r="L272" t="s">
        <v>505</v>
      </c>
      <c r="N272">
        <v>1962</v>
      </c>
      <c r="O272" t="s">
        <v>502</v>
      </c>
      <c r="Q272" s="3">
        <v>2.1000000000000001E-23</v>
      </c>
      <c r="Y272" s="1">
        <v>0.79100000000000004</v>
      </c>
      <c r="Z272" t="s">
        <v>488</v>
      </c>
      <c r="AA272" t="s">
        <v>504</v>
      </c>
    </row>
    <row r="273" spans="1:28" x14ac:dyDescent="0.2">
      <c r="A273" t="s">
        <v>503</v>
      </c>
      <c r="B273" t="s">
        <v>30</v>
      </c>
      <c r="C273">
        <v>58121</v>
      </c>
      <c r="D273">
        <v>58121</v>
      </c>
      <c r="E273">
        <v>1</v>
      </c>
      <c r="F273" t="s">
        <v>481</v>
      </c>
      <c r="K273" s="1">
        <v>0.22600000000000001</v>
      </c>
      <c r="L273" t="s">
        <v>511</v>
      </c>
      <c r="N273">
        <v>1952</v>
      </c>
      <c r="O273" t="s">
        <v>502</v>
      </c>
      <c r="Q273" s="3">
        <v>4.8999999999999999E-15</v>
      </c>
      <c r="Y273" s="1">
        <v>0.77400000000000002</v>
      </c>
      <c r="Z273" t="s">
        <v>480</v>
      </c>
      <c r="AA273" t="s">
        <v>503</v>
      </c>
    </row>
    <row r="274" spans="1:28" x14ac:dyDescent="0.2">
      <c r="A274" t="s">
        <v>503</v>
      </c>
      <c r="B274" t="s">
        <v>30</v>
      </c>
      <c r="C274">
        <v>58126</v>
      </c>
      <c r="D274">
        <v>58126</v>
      </c>
      <c r="E274">
        <v>1</v>
      </c>
      <c r="F274" t="s">
        <v>481</v>
      </c>
      <c r="K274" s="1">
        <v>0.20200000000000001</v>
      </c>
      <c r="L274" t="s">
        <v>511</v>
      </c>
      <c r="N274">
        <v>1974</v>
      </c>
      <c r="O274" t="s">
        <v>502</v>
      </c>
      <c r="Q274" s="3">
        <v>1.2E-21</v>
      </c>
      <c r="Y274" s="1">
        <v>0.79400000000000004</v>
      </c>
      <c r="Z274" t="s">
        <v>480</v>
      </c>
      <c r="AA274" t="s">
        <v>503</v>
      </c>
    </row>
    <row r="275" spans="1:28" x14ac:dyDescent="0.2">
      <c r="A275" t="s">
        <v>580</v>
      </c>
      <c r="B275" t="s">
        <v>30</v>
      </c>
      <c r="C275">
        <v>58128</v>
      </c>
      <c r="D275">
        <v>58129</v>
      </c>
      <c r="E275">
        <v>2</v>
      </c>
      <c r="F275" t="s">
        <v>481</v>
      </c>
      <c r="K275" t="s">
        <v>2107</v>
      </c>
      <c r="L275" t="s">
        <v>1403</v>
      </c>
      <c r="N275" t="s">
        <v>2108</v>
      </c>
      <c r="O275" t="s">
        <v>486</v>
      </c>
      <c r="Q275" s="3">
        <v>1.2000000000000001E-11</v>
      </c>
      <c r="Z275" t="s">
        <v>1366</v>
      </c>
      <c r="AA275" t="s">
        <v>580</v>
      </c>
    </row>
    <row r="276" spans="1:28" x14ac:dyDescent="0.2">
      <c r="A276" t="s">
        <v>488</v>
      </c>
      <c r="B276" t="s">
        <v>30</v>
      </c>
      <c r="C276">
        <v>86774</v>
      </c>
      <c r="D276">
        <v>86774</v>
      </c>
      <c r="E276">
        <v>1</v>
      </c>
      <c r="F276" t="s">
        <v>481</v>
      </c>
      <c r="I276" t="s">
        <v>67</v>
      </c>
      <c r="J276">
        <v>303</v>
      </c>
      <c r="K276" s="1">
        <v>0.29399999999999998</v>
      </c>
      <c r="L276" t="s">
        <v>512</v>
      </c>
      <c r="M276" t="s">
        <v>2109</v>
      </c>
      <c r="N276">
        <v>2235</v>
      </c>
      <c r="O276" t="s">
        <v>485</v>
      </c>
      <c r="P276" t="s">
        <v>494</v>
      </c>
      <c r="Q276">
        <v>0</v>
      </c>
      <c r="R276">
        <v>3</v>
      </c>
      <c r="T276" t="s">
        <v>1954</v>
      </c>
      <c r="X276" t="s">
        <v>70</v>
      </c>
      <c r="Y276" s="1">
        <v>0.70499999999999996</v>
      </c>
      <c r="Z276" t="s">
        <v>480</v>
      </c>
      <c r="AA276" t="s">
        <v>488</v>
      </c>
      <c r="AB276" t="s">
        <v>1955</v>
      </c>
    </row>
    <row r="277" spans="1:28" x14ac:dyDescent="0.2">
      <c r="A277" t="s">
        <v>488</v>
      </c>
      <c r="B277" t="s">
        <v>30</v>
      </c>
      <c r="C277">
        <v>86796</v>
      </c>
      <c r="D277">
        <v>86796</v>
      </c>
      <c r="E277">
        <v>1</v>
      </c>
      <c r="F277" t="s">
        <v>481</v>
      </c>
      <c r="H277" t="s">
        <v>2075</v>
      </c>
      <c r="I277" t="s">
        <v>67</v>
      </c>
      <c r="J277">
        <v>325</v>
      </c>
      <c r="K277" s="1">
        <v>0.251</v>
      </c>
      <c r="L277" t="s">
        <v>512</v>
      </c>
      <c r="M277" t="s">
        <v>2076</v>
      </c>
      <c r="N277">
        <v>2123</v>
      </c>
      <c r="O277" t="s">
        <v>485</v>
      </c>
      <c r="P277" t="s">
        <v>486</v>
      </c>
      <c r="Q277">
        <v>0</v>
      </c>
      <c r="R277">
        <v>1</v>
      </c>
      <c r="T277" t="s">
        <v>1954</v>
      </c>
      <c r="X277" t="s">
        <v>70</v>
      </c>
      <c r="Y277" s="1">
        <v>0.748</v>
      </c>
      <c r="Z277" t="s">
        <v>480</v>
      </c>
      <c r="AA277" t="s">
        <v>488</v>
      </c>
      <c r="AB277" t="s">
        <v>1955</v>
      </c>
    </row>
    <row r="278" spans="1:28" x14ac:dyDescent="0.2">
      <c r="A278" t="s">
        <v>488</v>
      </c>
      <c r="B278" t="s">
        <v>30</v>
      </c>
      <c r="C278">
        <v>100567</v>
      </c>
      <c r="D278">
        <v>100567</v>
      </c>
      <c r="E278">
        <v>1</v>
      </c>
      <c r="F278" t="s">
        <v>481</v>
      </c>
      <c r="K278" s="1">
        <v>0.53700000000000003</v>
      </c>
      <c r="L278" t="s">
        <v>509</v>
      </c>
      <c r="N278">
        <v>4931</v>
      </c>
      <c r="O278" t="s">
        <v>502</v>
      </c>
      <c r="Q278">
        <v>0</v>
      </c>
      <c r="Y278" s="1">
        <v>0.46100000000000002</v>
      </c>
      <c r="Z278" t="s">
        <v>504</v>
      </c>
      <c r="AA278" t="s">
        <v>488</v>
      </c>
    </row>
    <row r="279" spans="1:28" x14ac:dyDescent="0.2">
      <c r="A279" t="s">
        <v>504</v>
      </c>
      <c r="B279" t="s">
        <v>30</v>
      </c>
      <c r="C279">
        <v>100623</v>
      </c>
      <c r="D279">
        <v>100623</v>
      </c>
      <c r="E279">
        <v>1</v>
      </c>
      <c r="F279" t="s">
        <v>481</v>
      </c>
      <c r="I279" t="s">
        <v>1797</v>
      </c>
      <c r="J279">
        <v>21</v>
      </c>
      <c r="K279" s="1">
        <v>0.251</v>
      </c>
      <c r="L279" t="s">
        <v>505</v>
      </c>
      <c r="M279" t="s">
        <v>1149</v>
      </c>
      <c r="N279">
        <v>2810</v>
      </c>
      <c r="O279" t="s">
        <v>502</v>
      </c>
      <c r="P279" t="s">
        <v>494</v>
      </c>
      <c r="Q279">
        <v>0</v>
      </c>
      <c r="R279">
        <v>3</v>
      </c>
      <c r="T279" t="s">
        <v>1798</v>
      </c>
      <c r="X279" t="s">
        <v>1800</v>
      </c>
      <c r="Y279" s="1">
        <v>0.7</v>
      </c>
      <c r="Z279" t="s">
        <v>488</v>
      </c>
      <c r="AA279" t="s">
        <v>504</v>
      </c>
      <c r="AB279" t="s">
        <v>1801</v>
      </c>
    </row>
    <row r="280" spans="1:28" x14ac:dyDescent="0.2">
      <c r="A280" t="s">
        <v>488</v>
      </c>
      <c r="B280" t="s">
        <v>30</v>
      </c>
      <c r="C280">
        <v>103997</v>
      </c>
      <c r="D280">
        <v>103997</v>
      </c>
      <c r="E280">
        <v>1</v>
      </c>
      <c r="F280" t="s">
        <v>481</v>
      </c>
      <c r="H280" t="s">
        <v>1239</v>
      </c>
      <c r="I280" t="s">
        <v>260</v>
      </c>
      <c r="J280">
        <v>331</v>
      </c>
      <c r="K280" s="1">
        <v>0.26500000000000001</v>
      </c>
      <c r="L280" t="s">
        <v>509</v>
      </c>
      <c r="M280" t="s">
        <v>2110</v>
      </c>
      <c r="N280">
        <v>2314</v>
      </c>
      <c r="O280" t="s">
        <v>502</v>
      </c>
      <c r="P280" t="s">
        <v>486</v>
      </c>
      <c r="Q280" s="3">
        <v>8.8000000000000004E-157</v>
      </c>
      <c r="R280">
        <v>1</v>
      </c>
      <c r="T280" t="s">
        <v>1919</v>
      </c>
      <c r="X280" t="s">
        <v>265</v>
      </c>
      <c r="Y280" s="1">
        <v>0.73199999999999998</v>
      </c>
      <c r="Z280" t="s">
        <v>504</v>
      </c>
      <c r="AA280" t="s">
        <v>488</v>
      </c>
      <c r="AB280" t="s">
        <v>1921</v>
      </c>
    </row>
    <row r="281" spans="1:28" x14ac:dyDescent="0.2">
      <c r="A281" t="s">
        <v>503</v>
      </c>
      <c r="B281" t="s">
        <v>30</v>
      </c>
      <c r="C281">
        <v>104091</v>
      </c>
      <c r="D281">
        <v>104091</v>
      </c>
      <c r="E281">
        <v>1</v>
      </c>
      <c r="F281" t="s">
        <v>481</v>
      </c>
      <c r="I281" t="s">
        <v>260</v>
      </c>
      <c r="J281">
        <v>237</v>
      </c>
      <c r="K281" s="1">
        <v>0.34</v>
      </c>
      <c r="L281" t="s">
        <v>511</v>
      </c>
      <c r="M281" t="s">
        <v>1200</v>
      </c>
      <c r="N281">
        <v>2515</v>
      </c>
      <c r="O281" t="s">
        <v>502</v>
      </c>
      <c r="P281" t="s">
        <v>494</v>
      </c>
      <c r="Q281">
        <v>0</v>
      </c>
      <c r="R281">
        <v>3</v>
      </c>
      <c r="T281" t="s">
        <v>1919</v>
      </c>
      <c r="X281" t="s">
        <v>265</v>
      </c>
      <c r="Y281" s="1">
        <v>0.66</v>
      </c>
      <c r="Z281" t="s">
        <v>480</v>
      </c>
      <c r="AA281" t="s">
        <v>503</v>
      </c>
      <c r="AB281" t="s">
        <v>1921</v>
      </c>
    </row>
    <row r="282" spans="1:28" x14ac:dyDescent="0.2">
      <c r="A282" t="s">
        <v>503</v>
      </c>
      <c r="B282" t="s">
        <v>30</v>
      </c>
      <c r="C282">
        <v>104096</v>
      </c>
      <c r="D282">
        <v>104096</v>
      </c>
      <c r="E282">
        <v>1</v>
      </c>
      <c r="F282" t="s">
        <v>481</v>
      </c>
      <c r="H282" t="s">
        <v>1360</v>
      </c>
      <c r="I282" t="s">
        <v>260</v>
      </c>
      <c r="J282">
        <v>232</v>
      </c>
      <c r="K282" s="1">
        <v>0.25800000000000001</v>
      </c>
      <c r="L282" t="s">
        <v>1180</v>
      </c>
      <c r="M282" t="s">
        <v>2111</v>
      </c>
      <c r="N282">
        <v>2540</v>
      </c>
      <c r="O282" t="s">
        <v>485</v>
      </c>
      <c r="P282" t="s">
        <v>486</v>
      </c>
      <c r="Q282">
        <v>0</v>
      </c>
      <c r="R282">
        <v>1</v>
      </c>
      <c r="T282" t="s">
        <v>1919</v>
      </c>
      <c r="X282" t="s">
        <v>265</v>
      </c>
      <c r="Y282" s="1">
        <v>0.74099999999999999</v>
      </c>
      <c r="Z282" t="s">
        <v>504</v>
      </c>
      <c r="AA282" t="s">
        <v>503</v>
      </c>
      <c r="AB282" t="s">
        <v>1921</v>
      </c>
    </row>
    <row r="283" spans="1:28" x14ac:dyDescent="0.2">
      <c r="A283" t="s">
        <v>480</v>
      </c>
      <c r="B283" t="s">
        <v>30</v>
      </c>
      <c r="C283">
        <v>104103</v>
      </c>
      <c r="D283">
        <v>104103</v>
      </c>
      <c r="E283">
        <v>1</v>
      </c>
      <c r="F283" t="s">
        <v>481</v>
      </c>
      <c r="I283" t="s">
        <v>260</v>
      </c>
      <c r="J283">
        <v>225</v>
      </c>
      <c r="K283" s="1">
        <v>0.33200000000000002</v>
      </c>
      <c r="L283" t="s">
        <v>501</v>
      </c>
      <c r="M283" t="s">
        <v>1224</v>
      </c>
      <c r="N283">
        <v>2542</v>
      </c>
      <c r="O283" t="s">
        <v>502</v>
      </c>
      <c r="P283" t="s">
        <v>494</v>
      </c>
      <c r="Q283">
        <v>0</v>
      </c>
      <c r="R283">
        <v>3</v>
      </c>
      <c r="T283" t="s">
        <v>1919</v>
      </c>
      <c r="X283" t="s">
        <v>265</v>
      </c>
      <c r="Y283" s="1">
        <v>0.66700000000000004</v>
      </c>
      <c r="Z283" t="s">
        <v>503</v>
      </c>
      <c r="AA283" t="s">
        <v>480</v>
      </c>
      <c r="AB283" t="s">
        <v>1921</v>
      </c>
    </row>
    <row r="284" spans="1:28" x14ac:dyDescent="0.2">
      <c r="A284" t="s">
        <v>504</v>
      </c>
      <c r="B284" t="s">
        <v>30</v>
      </c>
      <c r="C284">
        <v>106001</v>
      </c>
      <c r="D284">
        <v>106001</v>
      </c>
      <c r="E284">
        <v>1</v>
      </c>
      <c r="F284" t="s">
        <v>481</v>
      </c>
      <c r="I284" t="s">
        <v>1717</v>
      </c>
      <c r="J284">
        <v>993</v>
      </c>
      <c r="K284" s="1">
        <v>0.26700000000000002</v>
      </c>
      <c r="L284" t="s">
        <v>505</v>
      </c>
      <c r="M284" t="s">
        <v>1335</v>
      </c>
      <c r="N284">
        <v>281</v>
      </c>
      <c r="O284" t="s">
        <v>502</v>
      </c>
      <c r="P284" t="s">
        <v>494</v>
      </c>
      <c r="Q284" s="3">
        <v>3.6E-145</v>
      </c>
      <c r="R284">
        <v>3</v>
      </c>
      <c r="T284" t="s">
        <v>1718</v>
      </c>
      <c r="X284" t="s">
        <v>1720</v>
      </c>
      <c r="Y284" s="1">
        <v>0.59099999999999997</v>
      </c>
      <c r="Z284" t="s">
        <v>488</v>
      </c>
      <c r="AA284" t="s">
        <v>504</v>
      </c>
      <c r="AB284" t="s">
        <v>1721</v>
      </c>
    </row>
    <row r="285" spans="1:28" x14ac:dyDescent="0.2">
      <c r="A285" t="s">
        <v>480</v>
      </c>
      <c r="B285" t="s">
        <v>30</v>
      </c>
      <c r="C285">
        <v>106004</v>
      </c>
      <c r="D285">
        <v>106004</v>
      </c>
      <c r="E285">
        <v>1</v>
      </c>
      <c r="F285" t="s">
        <v>481</v>
      </c>
      <c r="H285" t="s">
        <v>2112</v>
      </c>
      <c r="I285" t="s">
        <v>1717</v>
      </c>
      <c r="J285">
        <v>996</v>
      </c>
      <c r="K285" s="1">
        <v>0.251</v>
      </c>
      <c r="L285" t="s">
        <v>1162</v>
      </c>
      <c r="M285" t="s">
        <v>2113</v>
      </c>
      <c r="N285">
        <v>171</v>
      </c>
      <c r="O285" t="s">
        <v>485</v>
      </c>
      <c r="P285" t="s">
        <v>486</v>
      </c>
      <c r="Q285" s="3">
        <v>1.1000000000000001E-67</v>
      </c>
      <c r="R285">
        <v>3</v>
      </c>
      <c r="T285" t="s">
        <v>1718</v>
      </c>
      <c r="X285" t="s">
        <v>1720</v>
      </c>
      <c r="Y285" s="1">
        <v>0.28699999999999998</v>
      </c>
      <c r="Z285" t="s">
        <v>504</v>
      </c>
      <c r="AA285" t="s">
        <v>480</v>
      </c>
      <c r="AB285" t="s">
        <v>1721</v>
      </c>
    </row>
    <row r="286" spans="1:28" x14ac:dyDescent="0.2">
      <c r="A286" t="s">
        <v>503</v>
      </c>
      <c r="B286" t="s">
        <v>30</v>
      </c>
      <c r="C286">
        <v>106004</v>
      </c>
      <c r="D286">
        <v>106004</v>
      </c>
      <c r="E286">
        <v>1</v>
      </c>
      <c r="F286" t="s">
        <v>481</v>
      </c>
      <c r="H286" t="s">
        <v>2112</v>
      </c>
      <c r="I286" t="s">
        <v>1717</v>
      </c>
      <c r="J286">
        <v>996</v>
      </c>
      <c r="K286" s="1">
        <v>0.25700000000000001</v>
      </c>
      <c r="L286" t="s">
        <v>1180</v>
      </c>
      <c r="M286" t="s">
        <v>2114</v>
      </c>
      <c r="N286">
        <v>171</v>
      </c>
      <c r="O286" t="s">
        <v>485</v>
      </c>
      <c r="P286" t="s">
        <v>486</v>
      </c>
      <c r="Q286" s="3">
        <v>5.6000000000000003E-96</v>
      </c>
      <c r="R286">
        <v>3</v>
      </c>
      <c r="T286" t="s">
        <v>1718</v>
      </c>
      <c r="X286" t="s">
        <v>1720</v>
      </c>
      <c r="Y286" s="1">
        <v>0.28699999999999998</v>
      </c>
      <c r="Z286" t="s">
        <v>504</v>
      </c>
      <c r="AA286" t="s">
        <v>503</v>
      </c>
      <c r="AB286" t="s">
        <v>1721</v>
      </c>
    </row>
    <row r="287" spans="1:28" x14ac:dyDescent="0.2">
      <c r="A287" t="s">
        <v>1717</v>
      </c>
      <c r="B287" t="s">
        <v>542</v>
      </c>
      <c r="C287">
        <v>1</v>
      </c>
      <c r="D287">
        <v>106004</v>
      </c>
      <c r="E287">
        <v>1251</v>
      </c>
      <c r="F287" t="s">
        <v>31</v>
      </c>
      <c r="T287" t="s">
        <v>1718</v>
      </c>
      <c r="U287" t="s">
        <v>1719</v>
      </c>
      <c r="X287" t="s">
        <v>1720</v>
      </c>
      <c r="AB287" t="s">
        <v>1721</v>
      </c>
    </row>
    <row r="288" spans="1:28" x14ac:dyDescent="0.2">
      <c r="A288" t="s">
        <v>67</v>
      </c>
      <c r="B288" t="s">
        <v>542</v>
      </c>
      <c r="C288">
        <v>82861</v>
      </c>
      <c r="D288">
        <v>86385</v>
      </c>
      <c r="E288">
        <v>3525</v>
      </c>
      <c r="F288" t="s">
        <v>31</v>
      </c>
      <c r="T288" t="s">
        <v>1722</v>
      </c>
      <c r="U288" t="s">
        <v>1723</v>
      </c>
      <c r="X288" t="s">
        <v>70</v>
      </c>
      <c r="AB288" t="s">
        <v>1724</v>
      </c>
    </row>
    <row r="289" spans="1:29" x14ac:dyDescent="0.2">
      <c r="A289" t="s">
        <v>1725</v>
      </c>
      <c r="B289" t="s">
        <v>542</v>
      </c>
      <c r="C289">
        <v>43696</v>
      </c>
      <c r="D289">
        <v>47151</v>
      </c>
      <c r="E289">
        <v>3456</v>
      </c>
      <c r="F289" t="s">
        <v>31</v>
      </c>
      <c r="T289" t="s">
        <v>1726</v>
      </c>
      <c r="U289" t="s">
        <v>1727</v>
      </c>
      <c r="X289" t="s">
        <v>1728</v>
      </c>
      <c r="AB289" t="s">
        <v>1729</v>
      </c>
    </row>
    <row r="290" spans="1:29" x14ac:dyDescent="0.2">
      <c r="A290" t="s">
        <v>67</v>
      </c>
      <c r="B290" t="s">
        <v>542</v>
      </c>
      <c r="C290">
        <v>27957</v>
      </c>
      <c r="D290">
        <v>31322</v>
      </c>
      <c r="E290">
        <v>3366</v>
      </c>
      <c r="F290" t="s">
        <v>31</v>
      </c>
      <c r="T290" t="s">
        <v>1730</v>
      </c>
      <c r="U290" t="s">
        <v>1731</v>
      </c>
      <c r="X290" t="s">
        <v>70</v>
      </c>
      <c r="AB290" t="s">
        <v>1732</v>
      </c>
    </row>
    <row r="291" spans="1:29" x14ac:dyDescent="0.2">
      <c r="A291" t="s">
        <v>1733</v>
      </c>
      <c r="B291" t="s">
        <v>542</v>
      </c>
      <c r="C291">
        <v>47827</v>
      </c>
      <c r="D291">
        <v>51129</v>
      </c>
      <c r="E291">
        <v>3303</v>
      </c>
      <c r="F291" t="s">
        <v>31</v>
      </c>
      <c r="T291" t="s">
        <v>1734</v>
      </c>
      <c r="U291" t="s">
        <v>1735</v>
      </c>
      <c r="X291" t="s">
        <v>1736</v>
      </c>
      <c r="AB291" t="s">
        <v>1737</v>
      </c>
    </row>
    <row r="292" spans="1:29" x14ac:dyDescent="0.2">
      <c r="A292" t="s">
        <v>1499</v>
      </c>
      <c r="B292" t="s">
        <v>542</v>
      </c>
      <c r="C292">
        <v>94722</v>
      </c>
      <c r="D292">
        <v>97901</v>
      </c>
      <c r="E292">
        <v>3180</v>
      </c>
      <c r="F292" t="s">
        <v>31</v>
      </c>
      <c r="G292" t="s">
        <v>1500</v>
      </c>
      <c r="T292" t="s">
        <v>1738</v>
      </c>
      <c r="U292" t="s">
        <v>1739</v>
      </c>
      <c r="V292" t="s">
        <v>1503</v>
      </c>
      <c r="X292" t="s">
        <v>1504</v>
      </c>
      <c r="AB292" t="s">
        <v>1740</v>
      </c>
    </row>
    <row r="293" spans="1:29" x14ac:dyDescent="0.2">
      <c r="A293" t="s">
        <v>1741</v>
      </c>
      <c r="B293" t="s">
        <v>542</v>
      </c>
      <c r="C293">
        <v>39171</v>
      </c>
      <c r="D293">
        <v>42311</v>
      </c>
      <c r="E293">
        <v>3141</v>
      </c>
      <c r="F293" t="s">
        <v>31</v>
      </c>
      <c r="T293" t="s">
        <v>1742</v>
      </c>
      <c r="U293" t="s">
        <v>1743</v>
      </c>
      <c r="X293" t="s">
        <v>1744</v>
      </c>
      <c r="AB293" t="s">
        <v>1745</v>
      </c>
    </row>
    <row r="294" spans="1:29" x14ac:dyDescent="0.2">
      <c r="A294" t="s">
        <v>1746</v>
      </c>
      <c r="B294" t="s">
        <v>542</v>
      </c>
      <c r="C294">
        <v>243</v>
      </c>
      <c r="D294">
        <v>3053</v>
      </c>
      <c r="E294">
        <v>2811</v>
      </c>
      <c r="F294" t="s">
        <v>31</v>
      </c>
      <c r="G294" t="s">
        <v>1507</v>
      </c>
      <c r="T294" t="s">
        <v>1747</v>
      </c>
      <c r="U294" t="s">
        <v>1748</v>
      </c>
      <c r="X294" t="s">
        <v>1749</v>
      </c>
      <c r="AB294" t="s">
        <v>1750</v>
      </c>
    </row>
    <row r="295" spans="1:29" x14ac:dyDescent="0.2">
      <c r="A295" t="s">
        <v>67</v>
      </c>
      <c r="B295" t="s">
        <v>542</v>
      </c>
      <c r="C295">
        <v>72816</v>
      </c>
      <c r="D295">
        <v>75218</v>
      </c>
      <c r="E295">
        <v>2403</v>
      </c>
      <c r="F295" t="s">
        <v>31</v>
      </c>
      <c r="T295" t="s">
        <v>1754</v>
      </c>
      <c r="U295" t="s">
        <v>1755</v>
      </c>
      <c r="X295" t="s">
        <v>70</v>
      </c>
      <c r="AB295" t="s">
        <v>1753</v>
      </c>
    </row>
    <row r="296" spans="1:29" x14ac:dyDescent="0.2">
      <c r="A296" t="s">
        <v>67</v>
      </c>
      <c r="B296" t="s">
        <v>542</v>
      </c>
      <c r="C296">
        <v>18098</v>
      </c>
      <c r="D296">
        <v>20500</v>
      </c>
      <c r="E296">
        <v>2403</v>
      </c>
      <c r="F296" t="s">
        <v>31</v>
      </c>
      <c r="T296" t="s">
        <v>1751</v>
      </c>
      <c r="U296" t="s">
        <v>1752</v>
      </c>
      <c r="X296" t="s">
        <v>70</v>
      </c>
      <c r="AB296" t="s">
        <v>1753</v>
      </c>
    </row>
    <row r="297" spans="1:29" x14ac:dyDescent="0.2">
      <c r="A297" t="s">
        <v>32</v>
      </c>
      <c r="B297" t="s">
        <v>542</v>
      </c>
      <c r="C297">
        <v>66066</v>
      </c>
      <c r="D297">
        <v>68225</v>
      </c>
      <c r="E297">
        <v>2160</v>
      </c>
      <c r="F297" t="s">
        <v>31</v>
      </c>
      <c r="G297" t="s">
        <v>152</v>
      </c>
      <c r="T297" t="s">
        <v>1756</v>
      </c>
      <c r="U297" t="s">
        <v>1757</v>
      </c>
      <c r="X297" t="s">
        <v>36</v>
      </c>
      <c r="AB297" t="s">
        <v>1758</v>
      </c>
    </row>
    <row r="298" spans="1:29" x14ac:dyDescent="0.2">
      <c r="A298" t="s">
        <v>32</v>
      </c>
      <c r="B298" t="s">
        <v>542</v>
      </c>
      <c r="C298">
        <v>11348</v>
      </c>
      <c r="D298">
        <v>13507</v>
      </c>
      <c r="E298">
        <v>2160</v>
      </c>
      <c r="F298" t="s">
        <v>31</v>
      </c>
      <c r="G298" t="s">
        <v>152</v>
      </c>
      <c r="T298" t="s">
        <v>1759</v>
      </c>
      <c r="U298" t="s">
        <v>1760</v>
      </c>
      <c r="X298" t="s">
        <v>36</v>
      </c>
      <c r="AB298" t="s">
        <v>1758</v>
      </c>
    </row>
    <row r="299" spans="1:29" x14ac:dyDescent="0.2">
      <c r="A299" t="s">
        <v>1761</v>
      </c>
      <c r="B299" t="s">
        <v>542</v>
      </c>
      <c r="C299">
        <v>16436</v>
      </c>
      <c r="D299">
        <v>18091</v>
      </c>
      <c r="E299">
        <v>1656</v>
      </c>
      <c r="F299" t="s">
        <v>31</v>
      </c>
      <c r="T299" t="s">
        <v>1762</v>
      </c>
      <c r="U299" t="s">
        <v>1763</v>
      </c>
      <c r="X299" t="s">
        <v>1764</v>
      </c>
      <c r="AB299" t="s">
        <v>1765</v>
      </c>
    </row>
    <row r="300" spans="1:29" x14ac:dyDescent="0.2">
      <c r="A300" t="s">
        <v>1761</v>
      </c>
      <c r="B300" t="s">
        <v>542</v>
      </c>
      <c r="C300">
        <v>71154</v>
      </c>
      <c r="D300">
        <v>72809</v>
      </c>
      <c r="E300">
        <v>1656</v>
      </c>
      <c r="F300" t="s">
        <v>31</v>
      </c>
      <c r="T300" t="s">
        <v>1766</v>
      </c>
      <c r="U300" t="s">
        <v>1767</v>
      </c>
      <c r="X300" t="s">
        <v>1764</v>
      </c>
      <c r="AB300" t="s">
        <v>1765</v>
      </c>
    </row>
    <row r="301" spans="1:29" x14ac:dyDescent="0.2">
      <c r="A301" t="s">
        <v>1779</v>
      </c>
      <c r="B301" t="s">
        <v>542</v>
      </c>
      <c r="C301">
        <v>13483</v>
      </c>
      <c r="D301">
        <v>15039</v>
      </c>
      <c r="E301">
        <v>1557</v>
      </c>
      <c r="F301" t="s">
        <v>31</v>
      </c>
      <c r="T301" t="s">
        <v>1784</v>
      </c>
      <c r="U301" t="s">
        <v>1785</v>
      </c>
      <c r="X301" t="s">
        <v>1782</v>
      </c>
      <c r="AB301" t="s">
        <v>1783</v>
      </c>
    </row>
    <row r="302" spans="1:29" x14ac:dyDescent="0.2">
      <c r="A302" t="s">
        <v>1779</v>
      </c>
      <c r="B302" t="s">
        <v>542</v>
      </c>
      <c r="C302">
        <v>68201</v>
      </c>
      <c r="D302">
        <v>69757</v>
      </c>
      <c r="E302">
        <v>1557</v>
      </c>
      <c r="F302" t="s">
        <v>31</v>
      </c>
      <c r="T302" t="s">
        <v>1780</v>
      </c>
      <c r="U302" t="s">
        <v>1781</v>
      </c>
      <c r="X302" t="s">
        <v>1782</v>
      </c>
      <c r="AB302" t="s">
        <v>1783</v>
      </c>
    </row>
    <row r="303" spans="1:29" x14ac:dyDescent="0.2">
      <c r="A303" t="s">
        <v>1768</v>
      </c>
      <c r="B303" t="s">
        <v>542</v>
      </c>
      <c r="C303">
        <v>37542</v>
      </c>
      <c r="D303">
        <v>39119</v>
      </c>
      <c r="E303">
        <v>1578</v>
      </c>
      <c r="F303" t="s">
        <v>31</v>
      </c>
      <c r="G303" t="s">
        <v>1769</v>
      </c>
      <c r="S303" t="s">
        <v>1770</v>
      </c>
      <c r="T303" t="s">
        <v>1771</v>
      </c>
      <c r="U303" t="s">
        <v>1772</v>
      </c>
      <c r="X303" t="s">
        <v>1773</v>
      </c>
      <c r="AB303" t="s">
        <v>1774</v>
      </c>
      <c r="AC303" t="s">
        <v>1775</v>
      </c>
    </row>
    <row r="304" spans="1:29" x14ac:dyDescent="0.2">
      <c r="A304" t="s">
        <v>1517</v>
      </c>
      <c r="B304" t="s">
        <v>542</v>
      </c>
      <c r="C304">
        <v>88430</v>
      </c>
      <c r="D304">
        <v>89968</v>
      </c>
      <c r="E304">
        <v>1539</v>
      </c>
      <c r="F304" t="s">
        <v>31</v>
      </c>
      <c r="G304" t="s">
        <v>1518</v>
      </c>
      <c r="T304" t="s">
        <v>1776</v>
      </c>
      <c r="V304" t="s">
        <v>1777</v>
      </c>
      <c r="X304" t="s">
        <v>1521</v>
      </c>
      <c r="AB304" t="s">
        <v>1778</v>
      </c>
    </row>
    <row r="305" spans="1:28" x14ac:dyDescent="0.2">
      <c r="A305" t="s">
        <v>1789</v>
      </c>
      <c r="B305" t="s">
        <v>542</v>
      </c>
      <c r="C305">
        <v>51986</v>
      </c>
      <c r="D305">
        <v>53401</v>
      </c>
      <c r="E305">
        <v>1416</v>
      </c>
      <c r="F305" t="s">
        <v>33</v>
      </c>
      <c r="G305" t="s">
        <v>1790</v>
      </c>
      <c r="T305" t="s">
        <v>1791</v>
      </c>
      <c r="U305" t="s">
        <v>1792</v>
      </c>
      <c r="X305" t="s">
        <v>1793</v>
      </c>
      <c r="AB305" t="s">
        <v>1794</v>
      </c>
    </row>
    <row r="306" spans="1:28" x14ac:dyDescent="0.2">
      <c r="A306" t="s">
        <v>67</v>
      </c>
      <c r="B306" t="s">
        <v>542</v>
      </c>
      <c r="C306">
        <v>15036</v>
      </c>
      <c r="D306">
        <v>16439</v>
      </c>
      <c r="E306">
        <v>1404</v>
      </c>
      <c r="F306" t="s">
        <v>31</v>
      </c>
      <c r="T306" t="s">
        <v>1795</v>
      </c>
      <c r="U306" t="s">
        <v>1796</v>
      </c>
      <c r="X306" t="s">
        <v>70</v>
      </c>
      <c r="AB306" t="s">
        <v>1788</v>
      </c>
    </row>
    <row r="307" spans="1:28" x14ac:dyDescent="0.2">
      <c r="A307" t="s">
        <v>67</v>
      </c>
      <c r="B307" t="s">
        <v>542</v>
      </c>
      <c r="C307">
        <v>69754</v>
      </c>
      <c r="D307">
        <v>71157</v>
      </c>
      <c r="E307">
        <v>1404</v>
      </c>
      <c r="F307" t="s">
        <v>31</v>
      </c>
      <c r="T307" t="s">
        <v>1786</v>
      </c>
      <c r="U307" t="s">
        <v>1787</v>
      </c>
      <c r="X307" t="s">
        <v>70</v>
      </c>
      <c r="AB307" t="s">
        <v>1788</v>
      </c>
    </row>
    <row r="308" spans="1:28" x14ac:dyDescent="0.2">
      <c r="A308" t="s">
        <v>1802</v>
      </c>
      <c r="B308" t="s">
        <v>542</v>
      </c>
      <c r="C308">
        <v>36066</v>
      </c>
      <c r="D308">
        <v>37418</v>
      </c>
      <c r="E308">
        <v>1353</v>
      </c>
      <c r="F308" t="s">
        <v>31</v>
      </c>
      <c r="G308" t="s">
        <v>1803</v>
      </c>
      <c r="T308" t="s">
        <v>1804</v>
      </c>
      <c r="U308" t="s">
        <v>1805</v>
      </c>
      <c r="V308" t="s">
        <v>1806</v>
      </c>
      <c r="W308" t="s">
        <v>1807</v>
      </c>
      <c r="X308" t="s">
        <v>1808</v>
      </c>
      <c r="AB308" t="s">
        <v>1809</v>
      </c>
    </row>
    <row r="309" spans="1:28" x14ac:dyDescent="0.2">
      <c r="A309" t="s">
        <v>1797</v>
      </c>
      <c r="B309" t="s">
        <v>542</v>
      </c>
      <c r="C309">
        <v>100603</v>
      </c>
      <c r="D309">
        <v>101829</v>
      </c>
      <c r="E309">
        <v>1227</v>
      </c>
      <c r="F309" t="s">
        <v>31</v>
      </c>
      <c r="T309" t="s">
        <v>1798</v>
      </c>
      <c r="U309" t="s">
        <v>1799</v>
      </c>
      <c r="X309" t="s">
        <v>1800</v>
      </c>
      <c r="AB309" t="s">
        <v>1801</v>
      </c>
    </row>
    <row r="310" spans="1:28" x14ac:dyDescent="0.2">
      <c r="A310" t="s">
        <v>113</v>
      </c>
      <c r="B310" t="s">
        <v>542</v>
      </c>
      <c r="C310">
        <v>99535</v>
      </c>
      <c r="D310">
        <v>100551</v>
      </c>
      <c r="E310">
        <v>1017</v>
      </c>
      <c r="F310" t="s">
        <v>31</v>
      </c>
      <c r="G310" t="s">
        <v>104</v>
      </c>
      <c r="S310" t="s">
        <v>114</v>
      </c>
      <c r="T310" t="s">
        <v>1810</v>
      </c>
      <c r="U310" t="s">
        <v>1811</v>
      </c>
      <c r="X310" t="s">
        <v>117</v>
      </c>
      <c r="AB310" t="s">
        <v>680</v>
      </c>
    </row>
    <row r="311" spans="1:28" x14ac:dyDescent="0.2">
      <c r="A311" t="s">
        <v>1528</v>
      </c>
      <c r="B311" t="s">
        <v>542</v>
      </c>
      <c r="C311">
        <v>91096</v>
      </c>
      <c r="D311">
        <v>92280</v>
      </c>
      <c r="E311">
        <v>1185</v>
      </c>
      <c r="F311" t="s">
        <v>31</v>
      </c>
      <c r="G311" t="s">
        <v>261</v>
      </c>
      <c r="S311" t="s">
        <v>1529</v>
      </c>
      <c r="T311" t="s">
        <v>1812</v>
      </c>
      <c r="U311" t="s">
        <v>1813</v>
      </c>
      <c r="V311" t="s">
        <v>1532</v>
      </c>
      <c r="X311" t="s">
        <v>1533</v>
      </c>
      <c r="AB311" t="s">
        <v>1814</v>
      </c>
    </row>
    <row r="312" spans="1:28" x14ac:dyDescent="0.2">
      <c r="A312" t="s">
        <v>67</v>
      </c>
      <c r="B312" t="s">
        <v>542</v>
      </c>
      <c r="C312">
        <v>89982</v>
      </c>
      <c r="D312">
        <v>91103</v>
      </c>
      <c r="E312">
        <v>1122</v>
      </c>
      <c r="F312" t="s">
        <v>31</v>
      </c>
      <c r="T312" t="s">
        <v>1815</v>
      </c>
      <c r="X312" t="s">
        <v>70</v>
      </c>
      <c r="AB312" t="s">
        <v>1816</v>
      </c>
    </row>
    <row r="313" spans="1:28" x14ac:dyDescent="0.2">
      <c r="A313" t="s">
        <v>1822</v>
      </c>
      <c r="B313" t="s">
        <v>542</v>
      </c>
      <c r="C313">
        <v>61115</v>
      </c>
      <c r="D313">
        <v>62188</v>
      </c>
      <c r="E313">
        <v>1074</v>
      </c>
      <c r="F313" t="s">
        <v>31</v>
      </c>
      <c r="T313" t="s">
        <v>1823</v>
      </c>
      <c r="U313" t="s">
        <v>1824</v>
      </c>
      <c r="X313" t="s">
        <v>1825</v>
      </c>
      <c r="AB313" t="s">
        <v>1826</v>
      </c>
    </row>
    <row r="314" spans="1:28" x14ac:dyDescent="0.2">
      <c r="A314" t="s">
        <v>1817</v>
      </c>
      <c r="B314" t="s">
        <v>542</v>
      </c>
      <c r="C314">
        <v>92267</v>
      </c>
      <c r="D314">
        <v>93343</v>
      </c>
      <c r="E314">
        <v>1077</v>
      </c>
      <c r="F314" t="s">
        <v>33</v>
      </c>
      <c r="T314" t="s">
        <v>1818</v>
      </c>
      <c r="U314" t="s">
        <v>1819</v>
      </c>
      <c r="X314" t="s">
        <v>1820</v>
      </c>
      <c r="AB314" t="s">
        <v>1821</v>
      </c>
    </row>
    <row r="315" spans="1:28" x14ac:dyDescent="0.2">
      <c r="A315" t="s">
        <v>1822</v>
      </c>
      <c r="B315" t="s">
        <v>542</v>
      </c>
      <c r="C315">
        <v>6397</v>
      </c>
      <c r="D315">
        <v>7470</v>
      </c>
      <c r="E315">
        <v>1074</v>
      </c>
      <c r="F315" t="s">
        <v>31</v>
      </c>
      <c r="T315" t="s">
        <v>1827</v>
      </c>
      <c r="U315" t="s">
        <v>1828</v>
      </c>
      <c r="X315" t="s">
        <v>1825</v>
      </c>
      <c r="AB315" t="s">
        <v>1826</v>
      </c>
    </row>
    <row r="316" spans="1:28" x14ac:dyDescent="0.2">
      <c r="A316" t="s">
        <v>753</v>
      </c>
      <c r="B316" t="s">
        <v>542</v>
      </c>
      <c r="C316">
        <v>59969</v>
      </c>
      <c r="D316">
        <v>60997</v>
      </c>
      <c r="E316">
        <v>1029</v>
      </c>
      <c r="F316" t="s">
        <v>31</v>
      </c>
      <c r="T316" t="s">
        <v>1829</v>
      </c>
      <c r="U316" t="s">
        <v>1830</v>
      </c>
      <c r="X316" t="s">
        <v>756</v>
      </c>
      <c r="AB316" t="s">
        <v>1831</v>
      </c>
    </row>
    <row r="317" spans="1:28" x14ac:dyDescent="0.2">
      <c r="A317" t="s">
        <v>67</v>
      </c>
      <c r="B317" t="s">
        <v>542</v>
      </c>
      <c r="C317">
        <v>62283</v>
      </c>
      <c r="D317">
        <v>63314</v>
      </c>
      <c r="E317">
        <v>1032</v>
      </c>
      <c r="F317" t="s">
        <v>31</v>
      </c>
      <c r="T317" t="s">
        <v>1837</v>
      </c>
      <c r="U317" t="s">
        <v>1838</v>
      </c>
      <c r="X317" t="s">
        <v>70</v>
      </c>
      <c r="AB317" t="s">
        <v>1836</v>
      </c>
    </row>
    <row r="318" spans="1:28" x14ac:dyDescent="0.2">
      <c r="A318" t="s">
        <v>67</v>
      </c>
      <c r="B318" t="s">
        <v>542</v>
      </c>
      <c r="C318">
        <v>7565</v>
      </c>
      <c r="D318">
        <v>8596</v>
      </c>
      <c r="E318">
        <v>1032</v>
      </c>
      <c r="F318" t="s">
        <v>31</v>
      </c>
      <c r="T318" t="s">
        <v>1834</v>
      </c>
      <c r="U318" t="s">
        <v>1835</v>
      </c>
      <c r="X318" t="s">
        <v>70</v>
      </c>
      <c r="AB318" t="s">
        <v>1836</v>
      </c>
    </row>
    <row r="319" spans="1:28" x14ac:dyDescent="0.2">
      <c r="A319" t="s">
        <v>753</v>
      </c>
      <c r="B319" t="s">
        <v>542</v>
      </c>
      <c r="C319">
        <v>5251</v>
      </c>
      <c r="D319">
        <v>6279</v>
      </c>
      <c r="E319">
        <v>1029</v>
      </c>
      <c r="F319" t="s">
        <v>31</v>
      </c>
      <c r="T319" t="s">
        <v>1832</v>
      </c>
      <c r="U319" t="s">
        <v>1833</v>
      </c>
      <c r="X319" t="s">
        <v>756</v>
      </c>
      <c r="AB319" t="s">
        <v>1831</v>
      </c>
    </row>
    <row r="320" spans="1:28" x14ac:dyDescent="0.2">
      <c r="A320" t="s">
        <v>902</v>
      </c>
      <c r="B320" t="s">
        <v>542</v>
      </c>
      <c r="C320">
        <v>59064</v>
      </c>
      <c r="D320">
        <v>59969</v>
      </c>
      <c r="E320">
        <v>906</v>
      </c>
      <c r="F320" t="s">
        <v>31</v>
      </c>
      <c r="G320" t="s">
        <v>863</v>
      </c>
      <c r="T320" t="s">
        <v>1842</v>
      </c>
      <c r="U320" t="s">
        <v>1843</v>
      </c>
      <c r="X320" t="s">
        <v>905</v>
      </c>
      <c r="AB320" t="s">
        <v>1841</v>
      </c>
    </row>
    <row r="321" spans="1:28" x14ac:dyDescent="0.2">
      <c r="A321" t="s">
        <v>902</v>
      </c>
      <c r="B321" t="s">
        <v>542</v>
      </c>
      <c r="C321">
        <v>4346</v>
      </c>
      <c r="D321">
        <v>5251</v>
      </c>
      <c r="E321">
        <v>906</v>
      </c>
      <c r="F321" t="s">
        <v>31</v>
      </c>
      <c r="G321" t="s">
        <v>863</v>
      </c>
      <c r="T321" t="s">
        <v>1839</v>
      </c>
      <c r="U321" t="s">
        <v>1840</v>
      </c>
      <c r="X321" t="s">
        <v>905</v>
      </c>
      <c r="AB321" t="s">
        <v>1841</v>
      </c>
    </row>
    <row r="322" spans="1:28" x14ac:dyDescent="0.2">
      <c r="A322" t="s">
        <v>67</v>
      </c>
      <c r="B322" t="s">
        <v>542</v>
      </c>
      <c r="C322">
        <v>8529</v>
      </c>
      <c r="D322">
        <v>9449</v>
      </c>
      <c r="E322">
        <v>921</v>
      </c>
      <c r="F322" t="s">
        <v>31</v>
      </c>
      <c r="T322" t="s">
        <v>1844</v>
      </c>
      <c r="U322" t="s">
        <v>1845</v>
      </c>
      <c r="X322" t="s">
        <v>70</v>
      </c>
      <c r="AB322" t="s">
        <v>1846</v>
      </c>
    </row>
    <row r="323" spans="1:28" x14ac:dyDescent="0.2">
      <c r="A323" t="s">
        <v>67</v>
      </c>
      <c r="B323" t="s">
        <v>542</v>
      </c>
      <c r="C323">
        <v>63247</v>
      </c>
      <c r="D323">
        <v>64167</v>
      </c>
      <c r="E323">
        <v>921</v>
      </c>
      <c r="F323" t="s">
        <v>31</v>
      </c>
      <c r="T323" t="s">
        <v>1847</v>
      </c>
      <c r="U323" t="s">
        <v>1848</v>
      </c>
      <c r="X323" t="s">
        <v>70</v>
      </c>
      <c r="AB323" t="s">
        <v>1846</v>
      </c>
    </row>
    <row r="324" spans="1:28" x14ac:dyDescent="0.2">
      <c r="A324" t="s">
        <v>779</v>
      </c>
      <c r="B324" t="s">
        <v>542</v>
      </c>
      <c r="C324">
        <v>75277</v>
      </c>
      <c r="D324">
        <v>76047</v>
      </c>
      <c r="E324">
        <v>771</v>
      </c>
      <c r="F324" t="s">
        <v>33</v>
      </c>
      <c r="T324" t="s">
        <v>1852</v>
      </c>
      <c r="U324" t="s">
        <v>1853</v>
      </c>
      <c r="X324" t="s">
        <v>782</v>
      </c>
      <c r="AB324" t="s">
        <v>1851</v>
      </c>
    </row>
    <row r="325" spans="1:28" x14ac:dyDescent="0.2">
      <c r="A325" t="s">
        <v>779</v>
      </c>
      <c r="B325" t="s">
        <v>542</v>
      </c>
      <c r="C325">
        <v>20559</v>
      </c>
      <c r="D325">
        <v>21329</v>
      </c>
      <c r="E325">
        <v>771</v>
      </c>
      <c r="F325" t="s">
        <v>33</v>
      </c>
      <c r="T325" t="s">
        <v>1849</v>
      </c>
      <c r="U325" t="s">
        <v>1850</v>
      </c>
      <c r="X325" t="s">
        <v>782</v>
      </c>
      <c r="AB325" t="s">
        <v>1851</v>
      </c>
    </row>
    <row r="326" spans="1:28" x14ac:dyDescent="0.2">
      <c r="A326" t="s">
        <v>1854</v>
      </c>
      <c r="B326" t="s">
        <v>542</v>
      </c>
      <c r="C326">
        <v>102911</v>
      </c>
      <c r="D326">
        <v>103720</v>
      </c>
      <c r="E326">
        <v>810</v>
      </c>
      <c r="F326" t="s">
        <v>31</v>
      </c>
      <c r="T326" t="s">
        <v>1855</v>
      </c>
      <c r="U326" t="s">
        <v>1856</v>
      </c>
      <c r="X326" t="s">
        <v>1857</v>
      </c>
      <c r="AB326" t="s">
        <v>1858</v>
      </c>
    </row>
    <row r="327" spans="1:28" x14ac:dyDescent="0.2">
      <c r="A327" t="s">
        <v>1862</v>
      </c>
      <c r="B327" t="s">
        <v>542</v>
      </c>
      <c r="C327">
        <v>35381</v>
      </c>
      <c r="D327">
        <v>36079</v>
      </c>
      <c r="E327">
        <v>699</v>
      </c>
      <c r="F327" t="s">
        <v>31</v>
      </c>
      <c r="G327" t="s">
        <v>1863</v>
      </c>
      <c r="S327" t="s">
        <v>1016</v>
      </c>
      <c r="T327" t="s">
        <v>1864</v>
      </c>
      <c r="U327" t="s">
        <v>1865</v>
      </c>
      <c r="W327" t="s">
        <v>1866</v>
      </c>
      <c r="X327" t="s">
        <v>1867</v>
      </c>
      <c r="AB327" t="s">
        <v>1868</v>
      </c>
    </row>
    <row r="328" spans="1:28" x14ac:dyDescent="0.2">
      <c r="A328" t="s">
        <v>67</v>
      </c>
      <c r="B328" t="s">
        <v>542</v>
      </c>
      <c r="C328">
        <v>98943</v>
      </c>
      <c r="D328">
        <v>99497</v>
      </c>
      <c r="E328">
        <v>555</v>
      </c>
      <c r="F328" t="s">
        <v>31</v>
      </c>
      <c r="T328" t="s">
        <v>1859</v>
      </c>
      <c r="U328" t="s">
        <v>1860</v>
      </c>
      <c r="X328" t="s">
        <v>70</v>
      </c>
      <c r="AB328" t="s">
        <v>1861</v>
      </c>
    </row>
    <row r="329" spans="1:28" x14ac:dyDescent="0.2">
      <c r="A329" t="s">
        <v>1579</v>
      </c>
      <c r="B329" t="s">
        <v>542</v>
      </c>
      <c r="C329">
        <v>97898</v>
      </c>
      <c r="D329">
        <v>98596</v>
      </c>
      <c r="E329">
        <v>699</v>
      </c>
      <c r="F329" t="s">
        <v>31</v>
      </c>
      <c r="G329" t="s">
        <v>1580</v>
      </c>
      <c r="S329" t="s">
        <v>1581</v>
      </c>
      <c r="T329" t="s">
        <v>1869</v>
      </c>
      <c r="U329" t="s">
        <v>1870</v>
      </c>
      <c r="V329" t="s">
        <v>1584</v>
      </c>
      <c r="X329" t="s">
        <v>1585</v>
      </c>
      <c r="AB329" t="s">
        <v>1871</v>
      </c>
    </row>
    <row r="330" spans="1:28" x14ac:dyDescent="0.2">
      <c r="A330" t="s">
        <v>837</v>
      </c>
      <c r="B330" t="s">
        <v>542</v>
      </c>
      <c r="C330">
        <v>64942</v>
      </c>
      <c r="D330">
        <v>65613</v>
      </c>
      <c r="E330">
        <v>672</v>
      </c>
      <c r="F330" t="s">
        <v>31</v>
      </c>
      <c r="T330" t="s">
        <v>1872</v>
      </c>
      <c r="U330" t="s">
        <v>1873</v>
      </c>
      <c r="X330" t="s">
        <v>840</v>
      </c>
      <c r="AB330" t="s">
        <v>1874</v>
      </c>
    </row>
    <row r="331" spans="1:28" x14ac:dyDescent="0.2">
      <c r="A331" t="s">
        <v>837</v>
      </c>
      <c r="B331" t="s">
        <v>542</v>
      </c>
      <c r="C331">
        <v>10224</v>
      </c>
      <c r="D331">
        <v>10895</v>
      </c>
      <c r="E331">
        <v>672</v>
      </c>
      <c r="F331" t="s">
        <v>31</v>
      </c>
      <c r="T331" t="s">
        <v>1875</v>
      </c>
      <c r="U331" t="s">
        <v>1876</v>
      </c>
      <c r="X331" t="s">
        <v>840</v>
      </c>
      <c r="AB331" t="s">
        <v>1874</v>
      </c>
    </row>
    <row r="332" spans="1:28" x14ac:dyDescent="0.2">
      <c r="A332" t="s">
        <v>67</v>
      </c>
      <c r="B332" t="s">
        <v>542</v>
      </c>
      <c r="C332">
        <v>9520</v>
      </c>
      <c r="D332">
        <v>10167</v>
      </c>
      <c r="E332">
        <v>648</v>
      </c>
      <c r="F332" t="s">
        <v>33</v>
      </c>
      <c r="T332" t="s">
        <v>1877</v>
      </c>
      <c r="U332" t="s">
        <v>1878</v>
      </c>
      <c r="X332" t="s">
        <v>70</v>
      </c>
      <c r="AB332" t="s">
        <v>1879</v>
      </c>
    </row>
    <row r="333" spans="1:28" x14ac:dyDescent="0.2">
      <c r="A333" t="s">
        <v>67</v>
      </c>
      <c r="B333" t="s">
        <v>542</v>
      </c>
      <c r="C333">
        <v>64238</v>
      </c>
      <c r="D333">
        <v>64885</v>
      </c>
      <c r="E333">
        <v>648</v>
      </c>
      <c r="F333" t="s">
        <v>33</v>
      </c>
      <c r="T333" t="s">
        <v>1880</v>
      </c>
      <c r="U333" t="s">
        <v>1881</v>
      </c>
      <c r="X333" t="s">
        <v>70</v>
      </c>
      <c r="AB333" t="s">
        <v>1879</v>
      </c>
    </row>
    <row r="334" spans="1:28" x14ac:dyDescent="0.2">
      <c r="A334" t="s">
        <v>862</v>
      </c>
      <c r="B334" t="s">
        <v>542</v>
      </c>
      <c r="C334">
        <v>32890</v>
      </c>
      <c r="D334">
        <v>33495</v>
      </c>
      <c r="E334">
        <v>606</v>
      </c>
      <c r="F334" t="s">
        <v>33</v>
      </c>
      <c r="G334" t="s">
        <v>863</v>
      </c>
      <c r="T334" t="s">
        <v>1885</v>
      </c>
      <c r="U334" t="s">
        <v>1886</v>
      </c>
      <c r="X334" t="s">
        <v>866</v>
      </c>
      <c r="AB334" t="s">
        <v>1887</v>
      </c>
    </row>
    <row r="335" spans="1:28" x14ac:dyDescent="0.2">
      <c r="A335" t="s">
        <v>1898</v>
      </c>
      <c r="B335" t="s">
        <v>542</v>
      </c>
      <c r="C335">
        <v>34784</v>
      </c>
      <c r="D335">
        <v>35374</v>
      </c>
      <c r="E335">
        <v>591</v>
      </c>
      <c r="F335" t="s">
        <v>31</v>
      </c>
      <c r="T335" t="s">
        <v>1899</v>
      </c>
      <c r="U335" t="s">
        <v>1900</v>
      </c>
      <c r="X335" t="s">
        <v>1901</v>
      </c>
      <c r="AB335" t="s">
        <v>1902</v>
      </c>
    </row>
    <row r="336" spans="1:28" x14ac:dyDescent="0.2">
      <c r="A336" t="s">
        <v>862</v>
      </c>
      <c r="B336" t="s">
        <v>542</v>
      </c>
      <c r="C336">
        <v>87258</v>
      </c>
      <c r="D336">
        <v>87854</v>
      </c>
      <c r="E336">
        <v>597</v>
      </c>
      <c r="F336" t="s">
        <v>33</v>
      </c>
      <c r="G336" t="s">
        <v>863</v>
      </c>
      <c r="T336" t="s">
        <v>1882</v>
      </c>
      <c r="U336" t="s">
        <v>1883</v>
      </c>
      <c r="X336" t="s">
        <v>866</v>
      </c>
      <c r="AB336" t="s">
        <v>1884</v>
      </c>
    </row>
    <row r="337" spans="1:28" x14ac:dyDescent="0.2">
      <c r="A337" t="s">
        <v>1893</v>
      </c>
      <c r="B337" t="s">
        <v>542</v>
      </c>
      <c r="C337">
        <v>55646</v>
      </c>
      <c r="D337">
        <v>56236</v>
      </c>
      <c r="E337">
        <v>591</v>
      </c>
      <c r="F337" t="s">
        <v>31</v>
      </c>
      <c r="T337" t="s">
        <v>1894</v>
      </c>
      <c r="U337" t="s">
        <v>1895</v>
      </c>
      <c r="X337" t="s">
        <v>1896</v>
      </c>
      <c r="AB337" t="s">
        <v>1897</v>
      </c>
    </row>
    <row r="338" spans="1:28" x14ac:dyDescent="0.2">
      <c r="A338" t="s">
        <v>67</v>
      </c>
      <c r="B338" t="s">
        <v>542</v>
      </c>
      <c r="C338">
        <v>23270</v>
      </c>
      <c r="D338">
        <v>23833</v>
      </c>
      <c r="E338">
        <v>564</v>
      </c>
      <c r="F338" t="s">
        <v>31</v>
      </c>
      <c r="T338" t="s">
        <v>1903</v>
      </c>
      <c r="U338" t="s">
        <v>1904</v>
      </c>
      <c r="X338" t="s">
        <v>70</v>
      </c>
      <c r="AB338" t="s">
        <v>1905</v>
      </c>
    </row>
    <row r="339" spans="1:28" x14ac:dyDescent="0.2">
      <c r="A339" t="s">
        <v>67</v>
      </c>
      <c r="B339" t="s">
        <v>542</v>
      </c>
      <c r="C339">
        <v>77988</v>
      </c>
      <c r="D339">
        <v>78551</v>
      </c>
      <c r="E339">
        <v>564</v>
      </c>
      <c r="F339" t="s">
        <v>31</v>
      </c>
      <c r="T339" t="s">
        <v>1906</v>
      </c>
      <c r="U339" t="s">
        <v>1907</v>
      </c>
      <c r="X339" t="s">
        <v>70</v>
      </c>
      <c r="AB339" t="s">
        <v>1905</v>
      </c>
    </row>
    <row r="340" spans="1:28" x14ac:dyDescent="0.2">
      <c r="A340" t="s">
        <v>1888</v>
      </c>
      <c r="B340" t="s">
        <v>542</v>
      </c>
      <c r="C340">
        <v>54708</v>
      </c>
      <c r="D340">
        <v>55295</v>
      </c>
      <c r="E340">
        <v>588</v>
      </c>
      <c r="F340" t="s">
        <v>31</v>
      </c>
      <c r="T340" t="s">
        <v>1889</v>
      </c>
      <c r="U340" t="s">
        <v>1890</v>
      </c>
      <c r="X340" t="s">
        <v>1891</v>
      </c>
      <c r="AB340" t="s">
        <v>1892</v>
      </c>
    </row>
    <row r="341" spans="1:28" x14ac:dyDescent="0.2">
      <c r="A341" t="s">
        <v>1908</v>
      </c>
      <c r="B341" t="s">
        <v>542</v>
      </c>
      <c r="C341">
        <v>80814</v>
      </c>
      <c r="D341">
        <v>81371</v>
      </c>
      <c r="E341">
        <v>558</v>
      </c>
      <c r="F341" t="s">
        <v>31</v>
      </c>
      <c r="T341" t="s">
        <v>1922</v>
      </c>
      <c r="U341" t="s">
        <v>1923</v>
      </c>
      <c r="X341" t="s">
        <v>1911</v>
      </c>
      <c r="AB341" t="s">
        <v>1912</v>
      </c>
    </row>
    <row r="342" spans="1:28" x14ac:dyDescent="0.2">
      <c r="A342" t="s">
        <v>1908</v>
      </c>
      <c r="B342" t="s">
        <v>542</v>
      </c>
      <c r="C342">
        <v>26096</v>
      </c>
      <c r="D342">
        <v>26653</v>
      </c>
      <c r="E342">
        <v>558</v>
      </c>
      <c r="F342" t="s">
        <v>31</v>
      </c>
      <c r="T342" t="s">
        <v>1909</v>
      </c>
      <c r="U342" t="s">
        <v>1910</v>
      </c>
      <c r="X342" t="s">
        <v>1911</v>
      </c>
      <c r="AB342" t="s">
        <v>1912</v>
      </c>
    </row>
    <row r="343" spans="1:28" x14ac:dyDescent="0.2">
      <c r="A343" t="s">
        <v>67</v>
      </c>
      <c r="B343" t="s">
        <v>542</v>
      </c>
      <c r="C343">
        <v>58570</v>
      </c>
      <c r="D343">
        <v>59124</v>
      </c>
      <c r="E343">
        <v>555</v>
      </c>
      <c r="F343" t="s">
        <v>31</v>
      </c>
      <c r="T343" t="s">
        <v>1916</v>
      </c>
      <c r="U343" t="s">
        <v>1917</v>
      </c>
      <c r="X343" t="s">
        <v>70</v>
      </c>
      <c r="AB343" t="s">
        <v>1918</v>
      </c>
    </row>
    <row r="344" spans="1:28" x14ac:dyDescent="0.2">
      <c r="A344" t="s">
        <v>260</v>
      </c>
      <c r="B344" t="s">
        <v>542</v>
      </c>
      <c r="C344">
        <v>56265</v>
      </c>
      <c r="D344">
        <v>56831</v>
      </c>
      <c r="E344">
        <v>567</v>
      </c>
      <c r="F344" t="s">
        <v>33</v>
      </c>
      <c r="G344" t="s">
        <v>261</v>
      </c>
      <c r="S344" t="s">
        <v>262</v>
      </c>
      <c r="T344" t="s">
        <v>1913</v>
      </c>
      <c r="U344" t="s">
        <v>1914</v>
      </c>
      <c r="X344" t="s">
        <v>265</v>
      </c>
      <c r="AB344" t="s">
        <v>1915</v>
      </c>
    </row>
    <row r="345" spans="1:28" x14ac:dyDescent="0.2">
      <c r="A345" t="s">
        <v>260</v>
      </c>
      <c r="B345" t="s">
        <v>542</v>
      </c>
      <c r="C345">
        <v>103764</v>
      </c>
      <c r="D345">
        <v>104327</v>
      </c>
      <c r="E345">
        <v>564</v>
      </c>
      <c r="F345" t="s">
        <v>33</v>
      </c>
      <c r="G345" t="s">
        <v>261</v>
      </c>
      <c r="S345" t="s">
        <v>262</v>
      </c>
      <c r="T345" t="s">
        <v>1919</v>
      </c>
      <c r="U345" t="s">
        <v>1920</v>
      </c>
      <c r="X345" t="s">
        <v>265</v>
      </c>
      <c r="AB345" t="s">
        <v>1921</v>
      </c>
    </row>
    <row r="346" spans="1:28" x14ac:dyDescent="0.2">
      <c r="A346" t="s">
        <v>1924</v>
      </c>
      <c r="B346" t="s">
        <v>542</v>
      </c>
      <c r="C346">
        <v>81463</v>
      </c>
      <c r="D346">
        <v>81960</v>
      </c>
      <c r="E346">
        <v>498</v>
      </c>
      <c r="F346" t="s">
        <v>31</v>
      </c>
      <c r="T346" t="s">
        <v>1925</v>
      </c>
      <c r="U346" t="s">
        <v>1926</v>
      </c>
      <c r="X346" t="s">
        <v>1927</v>
      </c>
      <c r="AB346" t="s">
        <v>1928</v>
      </c>
    </row>
    <row r="347" spans="1:28" x14ac:dyDescent="0.2">
      <c r="A347" t="s">
        <v>1893</v>
      </c>
      <c r="B347" t="s">
        <v>542</v>
      </c>
      <c r="C347">
        <v>102151</v>
      </c>
      <c r="D347">
        <v>102672</v>
      </c>
      <c r="E347">
        <v>522</v>
      </c>
      <c r="F347" t="s">
        <v>31</v>
      </c>
      <c r="T347" t="s">
        <v>1936</v>
      </c>
      <c r="U347" t="s">
        <v>1937</v>
      </c>
      <c r="X347" t="s">
        <v>1896</v>
      </c>
      <c r="AB347" t="s">
        <v>1938</v>
      </c>
    </row>
    <row r="348" spans="1:28" x14ac:dyDescent="0.2">
      <c r="A348" t="s">
        <v>1929</v>
      </c>
      <c r="B348" t="s">
        <v>542</v>
      </c>
      <c r="C348">
        <v>57133</v>
      </c>
      <c r="D348">
        <v>57666</v>
      </c>
      <c r="E348">
        <v>534</v>
      </c>
      <c r="F348" t="s">
        <v>33</v>
      </c>
      <c r="G348" t="s">
        <v>303</v>
      </c>
      <c r="T348" t="s">
        <v>1930</v>
      </c>
      <c r="U348" t="s">
        <v>1931</v>
      </c>
      <c r="V348" t="s">
        <v>1545</v>
      </c>
      <c r="X348" t="s">
        <v>1932</v>
      </c>
      <c r="AB348" t="s">
        <v>1933</v>
      </c>
    </row>
    <row r="349" spans="1:28" x14ac:dyDescent="0.2">
      <c r="A349" t="s">
        <v>1924</v>
      </c>
      <c r="B349" t="s">
        <v>542</v>
      </c>
      <c r="C349">
        <v>26745</v>
      </c>
      <c r="D349">
        <v>27242</v>
      </c>
      <c r="E349">
        <v>498</v>
      </c>
      <c r="F349" t="s">
        <v>31</v>
      </c>
      <c r="T349" t="s">
        <v>1934</v>
      </c>
      <c r="U349" t="s">
        <v>1935</v>
      </c>
      <c r="X349" t="s">
        <v>1927</v>
      </c>
      <c r="AB349" t="s">
        <v>1928</v>
      </c>
    </row>
    <row r="350" spans="1:28" x14ac:dyDescent="0.2">
      <c r="A350" t="s">
        <v>1939</v>
      </c>
      <c r="B350" t="s">
        <v>542</v>
      </c>
      <c r="C350">
        <v>79356</v>
      </c>
      <c r="D350">
        <v>79865</v>
      </c>
      <c r="E350">
        <v>510</v>
      </c>
      <c r="F350" t="s">
        <v>31</v>
      </c>
      <c r="T350" t="s">
        <v>1944</v>
      </c>
      <c r="U350" t="s">
        <v>1945</v>
      </c>
      <c r="X350" t="s">
        <v>1942</v>
      </c>
      <c r="AB350" t="s">
        <v>1943</v>
      </c>
    </row>
    <row r="351" spans="1:28" x14ac:dyDescent="0.2">
      <c r="A351" t="s">
        <v>1939</v>
      </c>
      <c r="B351" t="s">
        <v>542</v>
      </c>
      <c r="C351">
        <v>24638</v>
      </c>
      <c r="D351">
        <v>25147</v>
      </c>
      <c r="E351">
        <v>510</v>
      </c>
      <c r="F351" t="s">
        <v>31</v>
      </c>
      <c r="T351" t="s">
        <v>1940</v>
      </c>
      <c r="U351" t="s">
        <v>1941</v>
      </c>
      <c r="X351" t="s">
        <v>1942</v>
      </c>
      <c r="AB351" t="s">
        <v>1943</v>
      </c>
    </row>
    <row r="352" spans="1:28" x14ac:dyDescent="0.2">
      <c r="A352" t="s">
        <v>67</v>
      </c>
      <c r="B352" t="s">
        <v>542</v>
      </c>
      <c r="C352">
        <v>42326</v>
      </c>
      <c r="D352">
        <v>42805</v>
      </c>
      <c r="E352">
        <v>480</v>
      </c>
      <c r="F352" t="s">
        <v>31</v>
      </c>
      <c r="T352" t="s">
        <v>1949</v>
      </c>
      <c r="U352" t="s">
        <v>1950</v>
      </c>
      <c r="X352" t="s">
        <v>70</v>
      </c>
      <c r="AB352" t="s">
        <v>1951</v>
      </c>
    </row>
    <row r="353" spans="1:28" x14ac:dyDescent="0.2">
      <c r="A353" t="s">
        <v>67</v>
      </c>
      <c r="B353" t="s">
        <v>542</v>
      </c>
      <c r="C353">
        <v>22487</v>
      </c>
      <c r="D353">
        <v>22951</v>
      </c>
      <c r="E353">
        <v>465</v>
      </c>
      <c r="F353" t="s">
        <v>31</v>
      </c>
      <c r="T353" t="s">
        <v>1946</v>
      </c>
      <c r="U353" t="s">
        <v>1947</v>
      </c>
      <c r="X353" t="s">
        <v>70</v>
      </c>
      <c r="AB353" t="s">
        <v>1948</v>
      </c>
    </row>
    <row r="354" spans="1:28" x14ac:dyDescent="0.2">
      <c r="A354" t="s">
        <v>67</v>
      </c>
      <c r="B354" t="s">
        <v>542</v>
      </c>
      <c r="C354">
        <v>77205</v>
      </c>
      <c r="D354">
        <v>77669</v>
      </c>
      <c r="E354">
        <v>465</v>
      </c>
      <c r="F354" t="s">
        <v>31</v>
      </c>
      <c r="T354" t="s">
        <v>1952</v>
      </c>
      <c r="U354" t="s">
        <v>1953</v>
      </c>
      <c r="X354" t="s">
        <v>70</v>
      </c>
      <c r="AB354" t="s">
        <v>1948</v>
      </c>
    </row>
    <row r="355" spans="1:28" x14ac:dyDescent="0.2">
      <c r="A355" t="s">
        <v>67</v>
      </c>
      <c r="B355" t="s">
        <v>542</v>
      </c>
      <c r="C355">
        <v>31409</v>
      </c>
      <c r="D355">
        <v>31801</v>
      </c>
      <c r="E355">
        <v>393</v>
      </c>
      <c r="F355" t="s">
        <v>31</v>
      </c>
      <c r="T355" t="s">
        <v>1966</v>
      </c>
      <c r="X355" t="s">
        <v>70</v>
      </c>
      <c r="AB355" t="s">
        <v>1967</v>
      </c>
    </row>
    <row r="356" spans="1:28" x14ac:dyDescent="0.2">
      <c r="A356" t="s">
        <v>1956</v>
      </c>
      <c r="B356" t="s">
        <v>542</v>
      </c>
      <c r="C356">
        <v>53782</v>
      </c>
      <c r="D356">
        <v>54240</v>
      </c>
      <c r="E356">
        <v>459</v>
      </c>
      <c r="F356" t="s">
        <v>33</v>
      </c>
      <c r="T356" t="s">
        <v>1957</v>
      </c>
      <c r="U356" t="s">
        <v>1958</v>
      </c>
      <c r="X356" t="s">
        <v>1959</v>
      </c>
      <c r="AB356" t="s">
        <v>1960</v>
      </c>
    </row>
    <row r="357" spans="1:28" x14ac:dyDescent="0.2">
      <c r="A357" t="s">
        <v>942</v>
      </c>
      <c r="B357" t="s">
        <v>542</v>
      </c>
      <c r="C357">
        <v>33889</v>
      </c>
      <c r="D357">
        <v>34311</v>
      </c>
      <c r="E357">
        <v>423</v>
      </c>
      <c r="F357" t="s">
        <v>31</v>
      </c>
      <c r="T357" t="s">
        <v>1964</v>
      </c>
      <c r="U357" t="s">
        <v>1965</v>
      </c>
      <c r="X357" t="s">
        <v>945</v>
      </c>
      <c r="AB357" t="s">
        <v>946</v>
      </c>
    </row>
    <row r="358" spans="1:28" x14ac:dyDescent="0.2">
      <c r="A358" t="s">
        <v>67</v>
      </c>
      <c r="B358" t="s">
        <v>542</v>
      </c>
      <c r="C358">
        <v>86472</v>
      </c>
      <c r="D358">
        <v>86870</v>
      </c>
      <c r="E358">
        <v>399</v>
      </c>
      <c r="F358" t="s">
        <v>31</v>
      </c>
      <c r="T358" t="s">
        <v>1954</v>
      </c>
      <c r="X358" t="s">
        <v>70</v>
      </c>
      <c r="AB358" t="s">
        <v>1955</v>
      </c>
    </row>
    <row r="359" spans="1:28" x14ac:dyDescent="0.2">
      <c r="A359" t="s">
        <v>950</v>
      </c>
      <c r="B359" t="s">
        <v>542</v>
      </c>
      <c r="C359">
        <v>32129</v>
      </c>
      <c r="D359">
        <v>32545</v>
      </c>
      <c r="E359">
        <v>417</v>
      </c>
      <c r="F359" t="s">
        <v>31</v>
      </c>
      <c r="G359" t="s">
        <v>951</v>
      </c>
      <c r="S359" t="s">
        <v>952</v>
      </c>
      <c r="T359" t="s">
        <v>1961</v>
      </c>
      <c r="U359" t="s">
        <v>1962</v>
      </c>
      <c r="V359" t="s">
        <v>955</v>
      </c>
      <c r="X359" t="s">
        <v>956</v>
      </c>
      <c r="AB359" t="s">
        <v>1963</v>
      </c>
    </row>
    <row r="360" spans="1:28" x14ac:dyDescent="0.2">
      <c r="A360" t="s">
        <v>1971</v>
      </c>
      <c r="B360" t="s">
        <v>542</v>
      </c>
      <c r="C360">
        <v>94281</v>
      </c>
      <c r="D360">
        <v>94700</v>
      </c>
      <c r="E360">
        <v>420</v>
      </c>
      <c r="F360" t="s">
        <v>31</v>
      </c>
      <c r="T360" t="s">
        <v>1972</v>
      </c>
      <c r="U360" t="s">
        <v>1973</v>
      </c>
      <c r="X360" t="s">
        <v>1974</v>
      </c>
      <c r="AB360" t="s">
        <v>1975</v>
      </c>
    </row>
    <row r="361" spans="1:28" x14ac:dyDescent="0.2">
      <c r="A361" t="s">
        <v>313</v>
      </c>
      <c r="B361" t="s">
        <v>542</v>
      </c>
      <c r="C361">
        <v>47402</v>
      </c>
      <c r="D361">
        <v>47815</v>
      </c>
      <c r="E361">
        <v>414</v>
      </c>
      <c r="F361" t="s">
        <v>31</v>
      </c>
      <c r="T361" t="s">
        <v>1968</v>
      </c>
      <c r="U361" t="s">
        <v>1969</v>
      </c>
      <c r="X361" t="s">
        <v>316</v>
      </c>
      <c r="AB361" t="s">
        <v>1970</v>
      </c>
    </row>
    <row r="362" spans="1:28" x14ac:dyDescent="0.2">
      <c r="A362" t="s">
        <v>1976</v>
      </c>
      <c r="B362" t="s">
        <v>542</v>
      </c>
      <c r="C362">
        <v>51619</v>
      </c>
      <c r="D362">
        <v>52014</v>
      </c>
      <c r="E362">
        <v>396</v>
      </c>
      <c r="F362" t="s">
        <v>33</v>
      </c>
      <c r="T362" t="s">
        <v>1977</v>
      </c>
      <c r="X362" t="s">
        <v>1978</v>
      </c>
      <c r="AB362" t="s">
        <v>1979</v>
      </c>
    </row>
    <row r="363" spans="1:28" x14ac:dyDescent="0.2">
      <c r="A363" t="s">
        <v>1980</v>
      </c>
      <c r="B363" t="s">
        <v>542</v>
      </c>
      <c r="C363">
        <v>51133</v>
      </c>
      <c r="D363">
        <v>51513</v>
      </c>
      <c r="E363">
        <v>381</v>
      </c>
      <c r="F363" t="s">
        <v>31</v>
      </c>
      <c r="T363" t="s">
        <v>1981</v>
      </c>
      <c r="U363" t="s">
        <v>1982</v>
      </c>
      <c r="X363" t="s">
        <v>1983</v>
      </c>
      <c r="AB363" t="s">
        <v>1984</v>
      </c>
    </row>
    <row r="364" spans="1:28" x14ac:dyDescent="0.2">
      <c r="A364" t="s">
        <v>67</v>
      </c>
      <c r="B364" t="s">
        <v>542</v>
      </c>
      <c r="C364">
        <v>4050</v>
      </c>
      <c r="D364">
        <v>4406</v>
      </c>
      <c r="E364">
        <v>357</v>
      </c>
      <c r="F364" t="s">
        <v>31</v>
      </c>
      <c r="T364" t="s">
        <v>1990</v>
      </c>
      <c r="X364" t="s">
        <v>70</v>
      </c>
      <c r="AB364" t="s">
        <v>1991</v>
      </c>
    </row>
    <row r="365" spans="1:28" x14ac:dyDescent="0.2">
      <c r="A365" t="s">
        <v>1985</v>
      </c>
      <c r="B365" t="s">
        <v>542</v>
      </c>
      <c r="C365">
        <v>53398</v>
      </c>
      <c r="D365">
        <v>53778</v>
      </c>
      <c r="E365">
        <v>381</v>
      </c>
      <c r="F365" t="s">
        <v>33</v>
      </c>
      <c r="T365" t="s">
        <v>1986</v>
      </c>
      <c r="U365" t="s">
        <v>1987</v>
      </c>
      <c r="X365" t="s">
        <v>1988</v>
      </c>
      <c r="AB365" t="s">
        <v>1989</v>
      </c>
    </row>
    <row r="366" spans="1:28" x14ac:dyDescent="0.2">
      <c r="A366" t="s">
        <v>1006</v>
      </c>
      <c r="B366" t="s">
        <v>542</v>
      </c>
      <c r="C366">
        <v>54343</v>
      </c>
      <c r="D366">
        <v>54702</v>
      </c>
      <c r="E366">
        <v>360</v>
      </c>
      <c r="F366" t="s">
        <v>31</v>
      </c>
      <c r="T366" t="s">
        <v>1994</v>
      </c>
      <c r="U366" t="s">
        <v>1995</v>
      </c>
      <c r="X366" t="s">
        <v>1009</v>
      </c>
      <c r="AB366" t="s">
        <v>1996</v>
      </c>
    </row>
    <row r="367" spans="1:28" x14ac:dyDescent="0.2">
      <c r="A367" t="s">
        <v>219</v>
      </c>
      <c r="B367" t="s">
        <v>542</v>
      </c>
      <c r="C367">
        <v>88094</v>
      </c>
      <c r="D367">
        <v>88417</v>
      </c>
      <c r="E367">
        <v>324</v>
      </c>
      <c r="F367" t="s">
        <v>31</v>
      </c>
      <c r="T367" t="s">
        <v>1992</v>
      </c>
      <c r="X367" t="s">
        <v>222</v>
      </c>
      <c r="AB367" t="s">
        <v>1993</v>
      </c>
    </row>
    <row r="368" spans="1:28" x14ac:dyDescent="0.2">
      <c r="A368" t="s">
        <v>1997</v>
      </c>
      <c r="B368" t="s">
        <v>542</v>
      </c>
      <c r="C368">
        <v>93820</v>
      </c>
      <c r="D368">
        <v>94140</v>
      </c>
      <c r="E368">
        <v>321</v>
      </c>
      <c r="F368" t="s">
        <v>31</v>
      </c>
      <c r="T368" t="s">
        <v>1998</v>
      </c>
      <c r="U368" t="s">
        <v>1999</v>
      </c>
      <c r="X368" t="s">
        <v>2000</v>
      </c>
      <c r="AB368" t="s">
        <v>2001</v>
      </c>
    </row>
    <row r="369" spans="1:28" x14ac:dyDescent="0.2">
      <c r="A369" t="s">
        <v>219</v>
      </c>
      <c r="B369" t="s">
        <v>542</v>
      </c>
      <c r="C369">
        <v>34375</v>
      </c>
      <c r="D369">
        <v>34668</v>
      </c>
      <c r="E369">
        <v>294</v>
      </c>
      <c r="F369" t="s">
        <v>31</v>
      </c>
      <c r="T369" t="s">
        <v>2005</v>
      </c>
      <c r="X369" t="s">
        <v>222</v>
      </c>
      <c r="AB369" t="s">
        <v>2006</v>
      </c>
    </row>
    <row r="370" spans="1:28" x14ac:dyDescent="0.2">
      <c r="A370" t="s">
        <v>67</v>
      </c>
      <c r="B370" t="s">
        <v>542</v>
      </c>
      <c r="C370">
        <v>43066</v>
      </c>
      <c r="D370">
        <v>43374</v>
      </c>
      <c r="E370">
        <v>309</v>
      </c>
      <c r="F370" t="s">
        <v>31</v>
      </c>
      <c r="T370" t="s">
        <v>2002</v>
      </c>
      <c r="U370" t="s">
        <v>2003</v>
      </c>
      <c r="X370" t="s">
        <v>70</v>
      </c>
      <c r="AB370" t="s">
        <v>2004</v>
      </c>
    </row>
    <row r="371" spans="1:28" x14ac:dyDescent="0.2">
      <c r="A371" t="s">
        <v>67</v>
      </c>
      <c r="B371" t="s">
        <v>542</v>
      </c>
      <c r="C371">
        <v>3505</v>
      </c>
      <c r="D371">
        <v>3753</v>
      </c>
      <c r="E371">
        <v>249</v>
      </c>
      <c r="F371" t="s">
        <v>31</v>
      </c>
      <c r="T371" t="s">
        <v>2007</v>
      </c>
      <c r="U371" t="s">
        <v>2008</v>
      </c>
      <c r="X371" t="s">
        <v>70</v>
      </c>
      <c r="AB371" t="s">
        <v>2009</v>
      </c>
    </row>
    <row r="372" spans="1:28" x14ac:dyDescent="0.2">
      <c r="A372" t="s">
        <v>67</v>
      </c>
      <c r="B372" t="s">
        <v>542</v>
      </c>
      <c r="C372">
        <v>79934</v>
      </c>
      <c r="D372">
        <v>80191</v>
      </c>
      <c r="E372">
        <v>258</v>
      </c>
      <c r="F372" t="s">
        <v>31</v>
      </c>
      <c r="T372" t="s">
        <v>2010</v>
      </c>
      <c r="U372" t="s">
        <v>2011</v>
      </c>
      <c r="X372" t="s">
        <v>70</v>
      </c>
      <c r="AB372" t="s">
        <v>2012</v>
      </c>
    </row>
    <row r="373" spans="1:28" x14ac:dyDescent="0.2">
      <c r="A373" t="s">
        <v>67</v>
      </c>
      <c r="B373" t="s">
        <v>542</v>
      </c>
      <c r="C373">
        <v>25216</v>
      </c>
      <c r="D373">
        <v>25473</v>
      </c>
      <c r="E373">
        <v>258</v>
      </c>
      <c r="F373" t="s">
        <v>31</v>
      </c>
      <c r="T373" t="s">
        <v>2013</v>
      </c>
      <c r="U373" t="s">
        <v>2014</v>
      </c>
      <c r="X373" t="s">
        <v>70</v>
      </c>
      <c r="AB373" t="s">
        <v>2012</v>
      </c>
    </row>
    <row r="374" spans="1:28" x14ac:dyDescent="0.2">
      <c r="A374" t="s">
        <v>67</v>
      </c>
      <c r="B374" t="s">
        <v>542</v>
      </c>
      <c r="C374">
        <v>87011</v>
      </c>
      <c r="D374">
        <v>87265</v>
      </c>
      <c r="E374">
        <v>255</v>
      </c>
      <c r="F374" t="s">
        <v>33</v>
      </c>
      <c r="T374" t="s">
        <v>2015</v>
      </c>
      <c r="U374" t="s">
        <v>2016</v>
      </c>
      <c r="X374" t="s">
        <v>70</v>
      </c>
      <c r="AB374" t="s">
        <v>2017</v>
      </c>
    </row>
    <row r="375" spans="1:28" x14ac:dyDescent="0.2">
      <c r="A375" t="s">
        <v>67</v>
      </c>
      <c r="B375" t="s">
        <v>542</v>
      </c>
      <c r="C375">
        <v>58222</v>
      </c>
      <c r="D375">
        <v>58470</v>
      </c>
      <c r="E375">
        <v>249</v>
      </c>
      <c r="F375" t="s">
        <v>31</v>
      </c>
      <c r="T375" t="s">
        <v>2018</v>
      </c>
      <c r="U375" t="s">
        <v>2019</v>
      </c>
      <c r="X375" t="s">
        <v>70</v>
      </c>
      <c r="AB375" t="s">
        <v>2020</v>
      </c>
    </row>
    <row r="376" spans="1:28" x14ac:dyDescent="0.2">
      <c r="A376" t="s">
        <v>67</v>
      </c>
      <c r="B376" t="s">
        <v>542</v>
      </c>
      <c r="C376">
        <v>47182</v>
      </c>
      <c r="D376">
        <v>47409</v>
      </c>
      <c r="E376">
        <v>228</v>
      </c>
      <c r="F376" t="s">
        <v>31</v>
      </c>
      <c r="T376" t="s">
        <v>2025</v>
      </c>
      <c r="U376" t="s">
        <v>2026</v>
      </c>
      <c r="X376" t="s">
        <v>70</v>
      </c>
      <c r="AB376" t="s">
        <v>2027</v>
      </c>
    </row>
    <row r="377" spans="1:28" x14ac:dyDescent="0.2">
      <c r="A377" t="s">
        <v>67</v>
      </c>
      <c r="B377" t="s">
        <v>542</v>
      </c>
      <c r="C377">
        <v>32660</v>
      </c>
      <c r="D377">
        <v>32893</v>
      </c>
      <c r="E377">
        <v>234</v>
      </c>
      <c r="F377" t="s">
        <v>33</v>
      </c>
      <c r="T377" t="s">
        <v>2029</v>
      </c>
      <c r="U377" t="s">
        <v>2030</v>
      </c>
      <c r="X377" t="s">
        <v>70</v>
      </c>
      <c r="AB377" t="s">
        <v>2031</v>
      </c>
    </row>
    <row r="378" spans="1:28" x14ac:dyDescent="0.2">
      <c r="A378" t="s">
        <v>67</v>
      </c>
      <c r="B378" t="s">
        <v>542</v>
      </c>
      <c r="C378">
        <v>3853</v>
      </c>
      <c r="D378">
        <v>4080</v>
      </c>
      <c r="E378">
        <v>228</v>
      </c>
      <c r="F378" t="s">
        <v>31</v>
      </c>
      <c r="T378" t="s">
        <v>2023</v>
      </c>
      <c r="X378" t="s">
        <v>70</v>
      </c>
      <c r="AB378" t="s">
        <v>2024</v>
      </c>
    </row>
    <row r="379" spans="1:28" x14ac:dyDescent="0.2">
      <c r="A379" t="s">
        <v>67</v>
      </c>
      <c r="B379" t="s">
        <v>542</v>
      </c>
      <c r="C379">
        <v>80550</v>
      </c>
      <c r="D379">
        <v>80750</v>
      </c>
      <c r="E379">
        <v>201</v>
      </c>
      <c r="F379" t="s">
        <v>31</v>
      </c>
      <c r="T379" t="s">
        <v>2021</v>
      </c>
      <c r="X379" t="s">
        <v>70</v>
      </c>
      <c r="AB379" t="s">
        <v>2022</v>
      </c>
    </row>
    <row r="380" spans="1:28" x14ac:dyDescent="0.2">
      <c r="A380" t="s">
        <v>67</v>
      </c>
      <c r="B380" t="s">
        <v>542</v>
      </c>
      <c r="C380">
        <v>25832</v>
      </c>
      <c r="D380">
        <v>26032</v>
      </c>
      <c r="E380">
        <v>201</v>
      </c>
      <c r="F380" t="s">
        <v>31</v>
      </c>
      <c r="T380" t="s">
        <v>2028</v>
      </c>
      <c r="X380" t="s">
        <v>70</v>
      </c>
      <c r="AB380" t="s">
        <v>2022</v>
      </c>
    </row>
    <row r="381" spans="1:28" x14ac:dyDescent="0.2">
      <c r="A381" t="s">
        <v>67</v>
      </c>
      <c r="B381" t="s">
        <v>542</v>
      </c>
      <c r="C381">
        <v>80256</v>
      </c>
      <c r="D381">
        <v>80447</v>
      </c>
      <c r="E381">
        <v>192</v>
      </c>
      <c r="F381" t="s">
        <v>31</v>
      </c>
      <c r="T381" t="s">
        <v>2037</v>
      </c>
      <c r="U381" t="s">
        <v>2038</v>
      </c>
      <c r="X381" t="s">
        <v>70</v>
      </c>
      <c r="AB381" t="s">
        <v>2039</v>
      </c>
    </row>
    <row r="382" spans="1:28" x14ac:dyDescent="0.2">
      <c r="A382" t="s">
        <v>67</v>
      </c>
      <c r="B382" t="s">
        <v>542</v>
      </c>
      <c r="C382">
        <v>25538</v>
      </c>
      <c r="D382">
        <v>25729</v>
      </c>
      <c r="E382">
        <v>192</v>
      </c>
      <c r="F382" t="s">
        <v>31</v>
      </c>
      <c r="T382" t="s">
        <v>2045</v>
      </c>
      <c r="U382" t="s">
        <v>2046</v>
      </c>
      <c r="X382" t="s">
        <v>70</v>
      </c>
      <c r="AB382" t="s">
        <v>2039</v>
      </c>
    </row>
    <row r="383" spans="1:28" x14ac:dyDescent="0.2">
      <c r="A383" t="s">
        <v>67</v>
      </c>
      <c r="B383" t="s">
        <v>542</v>
      </c>
      <c r="C383">
        <v>78616</v>
      </c>
      <c r="D383">
        <v>78828</v>
      </c>
      <c r="E383">
        <v>213</v>
      </c>
      <c r="F383" t="s">
        <v>33</v>
      </c>
      <c r="T383" t="s">
        <v>2043</v>
      </c>
      <c r="U383" t="s">
        <v>2044</v>
      </c>
      <c r="X383" t="s">
        <v>70</v>
      </c>
      <c r="AB383" t="s">
        <v>2042</v>
      </c>
    </row>
    <row r="384" spans="1:28" x14ac:dyDescent="0.2">
      <c r="A384" t="s">
        <v>67</v>
      </c>
      <c r="B384" t="s">
        <v>542</v>
      </c>
      <c r="C384">
        <v>21554</v>
      </c>
      <c r="D384">
        <v>21769</v>
      </c>
      <c r="E384">
        <v>216</v>
      </c>
      <c r="F384" t="s">
        <v>33</v>
      </c>
      <c r="T384" t="s">
        <v>2032</v>
      </c>
      <c r="U384" t="s">
        <v>2033</v>
      </c>
      <c r="X384" t="s">
        <v>70</v>
      </c>
      <c r="AB384" t="s">
        <v>2034</v>
      </c>
    </row>
    <row r="385" spans="1:28" x14ac:dyDescent="0.2">
      <c r="A385" t="s">
        <v>67</v>
      </c>
      <c r="B385" t="s">
        <v>542</v>
      </c>
      <c r="C385">
        <v>76272</v>
      </c>
      <c r="D385">
        <v>76487</v>
      </c>
      <c r="E385">
        <v>216</v>
      </c>
      <c r="F385" t="s">
        <v>33</v>
      </c>
      <c r="T385" t="s">
        <v>2035</v>
      </c>
      <c r="U385" t="s">
        <v>2036</v>
      </c>
      <c r="X385" t="s">
        <v>70</v>
      </c>
      <c r="AB385" t="s">
        <v>2034</v>
      </c>
    </row>
    <row r="386" spans="1:28" x14ac:dyDescent="0.2">
      <c r="A386" t="s">
        <v>67</v>
      </c>
      <c r="B386" t="s">
        <v>542</v>
      </c>
      <c r="C386">
        <v>23898</v>
      </c>
      <c r="D386">
        <v>24110</v>
      </c>
      <c r="E386">
        <v>213</v>
      </c>
      <c r="F386" t="s">
        <v>33</v>
      </c>
      <c r="T386" t="s">
        <v>2040</v>
      </c>
      <c r="U386" t="s">
        <v>2041</v>
      </c>
      <c r="X386" t="s">
        <v>70</v>
      </c>
      <c r="AB386" t="s">
        <v>2042</v>
      </c>
    </row>
    <row r="387" spans="1:28" x14ac:dyDescent="0.2">
      <c r="A387" t="s">
        <v>67</v>
      </c>
      <c r="B387" t="s">
        <v>542</v>
      </c>
      <c r="C387">
        <v>43486</v>
      </c>
      <c r="D387">
        <v>43689</v>
      </c>
      <c r="E387">
        <v>204</v>
      </c>
      <c r="F387" t="s">
        <v>31</v>
      </c>
      <c r="T387" t="s">
        <v>2047</v>
      </c>
      <c r="U387" t="s">
        <v>2048</v>
      </c>
      <c r="X387" t="s">
        <v>70</v>
      </c>
      <c r="AB387" t="s">
        <v>2049</v>
      </c>
    </row>
    <row r="388" spans="1:28" x14ac:dyDescent="0.2">
      <c r="A388" t="s">
        <v>67</v>
      </c>
      <c r="B388" t="s">
        <v>542</v>
      </c>
      <c r="C388">
        <v>24263</v>
      </c>
      <c r="D388">
        <v>24442</v>
      </c>
      <c r="E388">
        <v>180</v>
      </c>
      <c r="F388" t="s">
        <v>31</v>
      </c>
      <c r="T388" t="s">
        <v>2050</v>
      </c>
      <c r="U388" t="s">
        <v>2051</v>
      </c>
      <c r="X388" t="s">
        <v>70</v>
      </c>
      <c r="AB388" t="s">
        <v>2052</v>
      </c>
    </row>
    <row r="389" spans="1:28" x14ac:dyDescent="0.2">
      <c r="A389" t="s">
        <v>67</v>
      </c>
      <c r="B389" t="s">
        <v>542</v>
      </c>
      <c r="C389">
        <v>78981</v>
      </c>
      <c r="D389">
        <v>79160</v>
      </c>
      <c r="E389">
        <v>180</v>
      </c>
      <c r="F389" t="s">
        <v>31</v>
      </c>
      <c r="T389" t="s">
        <v>2053</v>
      </c>
      <c r="U389" t="s">
        <v>2054</v>
      </c>
      <c r="X389" t="s">
        <v>70</v>
      </c>
      <c r="AB389" t="s">
        <v>2052</v>
      </c>
    </row>
    <row r="390" spans="1:28" x14ac:dyDescent="0.2">
      <c r="A390" t="s">
        <v>67</v>
      </c>
      <c r="B390" t="s">
        <v>542</v>
      </c>
      <c r="C390">
        <v>3099</v>
      </c>
      <c r="D390">
        <v>3233</v>
      </c>
      <c r="E390">
        <v>135</v>
      </c>
      <c r="F390" t="s">
        <v>33</v>
      </c>
      <c r="T390" t="s">
        <v>2060</v>
      </c>
      <c r="X390" t="s">
        <v>70</v>
      </c>
      <c r="AB390" t="s">
        <v>2061</v>
      </c>
    </row>
    <row r="391" spans="1:28" x14ac:dyDescent="0.2">
      <c r="A391" t="s">
        <v>2055</v>
      </c>
      <c r="B391" t="s">
        <v>542</v>
      </c>
      <c r="C391">
        <v>31354</v>
      </c>
      <c r="D391" t="s">
        <v>2056</v>
      </c>
      <c r="E391" t="s">
        <v>2057</v>
      </c>
      <c r="F391" t="s">
        <v>31</v>
      </c>
      <c r="T391" t="s">
        <v>2058</v>
      </c>
      <c r="X391" t="s">
        <v>2059</v>
      </c>
    </row>
    <row r="392" spans="1:28" x14ac:dyDescent="0.2">
      <c r="A392" t="s">
        <v>67</v>
      </c>
      <c r="B392" t="s">
        <v>542</v>
      </c>
      <c r="C392">
        <v>79160</v>
      </c>
      <c r="D392">
        <v>79291</v>
      </c>
      <c r="E392">
        <v>132</v>
      </c>
      <c r="F392" t="s">
        <v>31</v>
      </c>
      <c r="T392" t="s">
        <v>2062</v>
      </c>
      <c r="X392" t="s">
        <v>70</v>
      </c>
      <c r="AB392" t="s">
        <v>2063</v>
      </c>
    </row>
    <row r="393" spans="1:28" x14ac:dyDescent="0.2">
      <c r="A393" t="s">
        <v>67</v>
      </c>
      <c r="B393" t="s">
        <v>542</v>
      </c>
      <c r="C393">
        <v>24442</v>
      </c>
      <c r="D393">
        <v>24573</v>
      </c>
      <c r="E393">
        <v>132</v>
      </c>
      <c r="F393" t="s">
        <v>31</v>
      </c>
      <c r="T393" t="s">
        <v>2064</v>
      </c>
      <c r="X393" t="s">
        <v>70</v>
      </c>
      <c r="AB393" t="s">
        <v>2063</v>
      </c>
    </row>
    <row r="394" spans="1:28" x14ac:dyDescent="0.2">
      <c r="A394" t="s">
        <v>2055</v>
      </c>
      <c r="B394" t="s">
        <v>542</v>
      </c>
      <c r="C394">
        <v>86417</v>
      </c>
      <c r="D394" t="s">
        <v>2065</v>
      </c>
      <c r="E394" t="s">
        <v>2066</v>
      </c>
      <c r="F394" t="s">
        <v>31</v>
      </c>
      <c r="T394" t="s">
        <v>2067</v>
      </c>
      <c r="X394" t="s">
        <v>2059</v>
      </c>
    </row>
    <row r="395" spans="1:28" x14ac:dyDescent="0.2">
      <c r="A395" t="s">
        <v>23</v>
      </c>
      <c r="B395" t="s">
        <v>542</v>
      </c>
      <c r="C395">
        <v>1</v>
      </c>
      <c r="D395">
        <v>106004</v>
      </c>
      <c r="E395">
        <v>1251</v>
      </c>
      <c r="F395" t="s">
        <v>31</v>
      </c>
      <c r="T395" t="s">
        <v>1718</v>
      </c>
      <c r="U395" t="s">
        <v>1719</v>
      </c>
    </row>
    <row r="396" spans="1:28" x14ac:dyDescent="0.2">
      <c r="A396" t="s">
        <v>23</v>
      </c>
      <c r="B396" t="s">
        <v>542</v>
      </c>
      <c r="C396">
        <v>82861</v>
      </c>
      <c r="D396">
        <v>86385</v>
      </c>
      <c r="E396">
        <v>3525</v>
      </c>
      <c r="F396" t="s">
        <v>31</v>
      </c>
      <c r="T396" t="s">
        <v>1722</v>
      </c>
      <c r="U396" t="s">
        <v>1723</v>
      </c>
    </row>
    <row r="397" spans="1:28" x14ac:dyDescent="0.2">
      <c r="A397" t="s">
        <v>23</v>
      </c>
      <c r="B397" t="s">
        <v>542</v>
      </c>
      <c r="C397">
        <v>43696</v>
      </c>
      <c r="D397">
        <v>47151</v>
      </c>
      <c r="E397">
        <v>3456</v>
      </c>
      <c r="F397" t="s">
        <v>31</v>
      </c>
      <c r="T397" t="s">
        <v>1726</v>
      </c>
      <c r="U397" t="s">
        <v>1727</v>
      </c>
    </row>
    <row r="398" spans="1:28" x14ac:dyDescent="0.2">
      <c r="A398" t="s">
        <v>23</v>
      </c>
      <c r="B398" t="s">
        <v>542</v>
      </c>
      <c r="C398">
        <v>27957</v>
      </c>
      <c r="D398">
        <v>31322</v>
      </c>
      <c r="E398">
        <v>3366</v>
      </c>
      <c r="F398" t="s">
        <v>31</v>
      </c>
      <c r="T398" t="s">
        <v>1730</v>
      </c>
      <c r="U398" t="s">
        <v>1731</v>
      </c>
    </row>
    <row r="399" spans="1:28" x14ac:dyDescent="0.2">
      <c r="A399" t="s">
        <v>23</v>
      </c>
      <c r="B399" t="s">
        <v>542</v>
      </c>
      <c r="C399">
        <v>47827</v>
      </c>
      <c r="D399">
        <v>51129</v>
      </c>
      <c r="E399">
        <v>3303</v>
      </c>
      <c r="F399" t="s">
        <v>31</v>
      </c>
      <c r="T399" t="s">
        <v>1734</v>
      </c>
      <c r="U399" t="s">
        <v>1735</v>
      </c>
    </row>
    <row r="400" spans="1:28" x14ac:dyDescent="0.2">
      <c r="A400" t="s">
        <v>23</v>
      </c>
      <c r="B400" t="s">
        <v>542</v>
      </c>
      <c r="C400">
        <v>94722</v>
      </c>
      <c r="D400">
        <v>97901</v>
      </c>
      <c r="E400">
        <v>3180</v>
      </c>
      <c r="F400" t="s">
        <v>31</v>
      </c>
      <c r="T400" t="s">
        <v>1738</v>
      </c>
      <c r="U400" t="s">
        <v>1739</v>
      </c>
    </row>
    <row r="401" spans="1:23" x14ac:dyDescent="0.2">
      <c r="A401" t="s">
        <v>23</v>
      </c>
      <c r="B401" t="s">
        <v>542</v>
      </c>
      <c r="C401">
        <v>39171</v>
      </c>
      <c r="D401">
        <v>42311</v>
      </c>
      <c r="E401">
        <v>3141</v>
      </c>
      <c r="F401" t="s">
        <v>31</v>
      </c>
      <c r="T401" t="s">
        <v>1742</v>
      </c>
      <c r="U401" t="s">
        <v>1743</v>
      </c>
    </row>
    <row r="402" spans="1:23" x14ac:dyDescent="0.2">
      <c r="A402" t="s">
        <v>23</v>
      </c>
      <c r="B402" t="s">
        <v>542</v>
      </c>
      <c r="C402">
        <v>243</v>
      </c>
      <c r="D402">
        <v>3053</v>
      </c>
      <c r="E402">
        <v>2811</v>
      </c>
      <c r="F402" t="s">
        <v>31</v>
      </c>
      <c r="T402" t="s">
        <v>1747</v>
      </c>
      <c r="U402" t="s">
        <v>1748</v>
      </c>
    </row>
    <row r="403" spans="1:23" x14ac:dyDescent="0.2">
      <c r="A403" t="s">
        <v>23</v>
      </c>
      <c r="B403" t="s">
        <v>542</v>
      </c>
      <c r="C403">
        <v>72816</v>
      </c>
      <c r="D403">
        <v>75218</v>
      </c>
      <c r="E403">
        <v>2403</v>
      </c>
      <c r="F403" t="s">
        <v>31</v>
      </c>
      <c r="T403" t="s">
        <v>1754</v>
      </c>
      <c r="U403" t="s">
        <v>1755</v>
      </c>
    </row>
    <row r="404" spans="1:23" x14ac:dyDescent="0.2">
      <c r="A404" t="s">
        <v>23</v>
      </c>
      <c r="B404" t="s">
        <v>542</v>
      </c>
      <c r="C404">
        <v>18098</v>
      </c>
      <c r="D404">
        <v>20500</v>
      </c>
      <c r="E404">
        <v>2403</v>
      </c>
      <c r="F404" t="s">
        <v>31</v>
      </c>
      <c r="T404" t="s">
        <v>1751</v>
      </c>
      <c r="U404" t="s">
        <v>1752</v>
      </c>
    </row>
    <row r="405" spans="1:23" x14ac:dyDescent="0.2">
      <c r="A405" t="s">
        <v>23</v>
      </c>
      <c r="B405" t="s">
        <v>542</v>
      </c>
      <c r="C405">
        <v>66066</v>
      </c>
      <c r="D405">
        <v>68225</v>
      </c>
      <c r="E405">
        <v>2160</v>
      </c>
      <c r="F405" t="s">
        <v>31</v>
      </c>
      <c r="T405" t="s">
        <v>1756</v>
      </c>
      <c r="U405" t="s">
        <v>1757</v>
      </c>
    </row>
    <row r="406" spans="1:23" x14ac:dyDescent="0.2">
      <c r="A406" t="s">
        <v>23</v>
      </c>
      <c r="B406" t="s">
        <v>542</v>
      </c>
      <c r="C406">
        <v>11348</v>
      </c>
      <c r="D406">
        <v>13507</v>
      </c>
      <c r="E406">
        <v>2160</v>
      </c>
      <c r="F406" t="s">
        <v>31</v>
      </c>
      <c r="T406" t="s">
        <v>1759</v>
      </c>
      <c r="U406" t="s">
        <v>1760</v>
      </c>
    </row>
    <row r="407" spans="1:23" x14ac:dyDescent="0.2">
      <c r="A407" t="s">
        <v>23</v>
      </c>
      <c r="B407" t="s">
        <v>542</v>
      </c>
      <c r="C407">
        <v>16436</v>
      </c>
      <c r="D407">
        <v>18091</v>
      </c>
      <c r="E407">
        <v>1656</v>
      </c>
      <c r="F407" t="s">
        <v>31</v>
      </c>
      <c r="T407" t="s">
        <v>1762</v>
      </c>
      <c r="U407" t="s">
        <v>1763</v>
      </c>
    </row>
    <row r="408" spans="1:23" x14ac:dyDescent="0.2">
      <c r="A408" t="s">
        <v>23</v>
      </c>
      <c r="B408" t="s">
        <v>542</v>
      </c>
      <c r="C408">
        <v>71154</v>
      </c>
      <c r="D408">
        <v>72809</v>
      </c>
      <c r="E408">
        <v>1656</v>
      </c>
      <c r="F408" t="s">
        <v>31</v>
      </c>
      <c r="T408" t="s">
        <v>1766</v>
      </c>
      <c r="U408" t="s">
        <v>1767</v>
      </c>
    </row>
    <row r="409" spans="1:23" x14ac:dyDescent="0.2">
      <c r="A409" t="s">
        <v>23</v>
      </c>
      <c r="B409" t="s">
        <v>542</v>
      </c>
      <c r="C409">
        <v>13483</v>
      </c>
      <c r="D409">
        <v>15039</v>
      </c>
      <c r="E409">
        <v>1557</v>
      </c>
      <c r="F409" t="s">
        <v>31</v>
      </c>
      <c r="T409" t="s">
        <v>1784</v>
      </c>
      <c r="U409" t="s">
        <v>1785</v>
      </c>
    </row>
    <row r="410" spans="1:23" x14ac:dyDescent="0.2">
      <c r="A410" t="s">
        <v>23</v>
      </c>
      <c r="B410" t="s">
        <v>542</v>
      </c>
      <c r="C410">
        <v>68201</v>
      </c>
      <c r="D410">
        <v>69757</v>
      </c>
      <c r="E410">
        <v>1557</v>
      </c>
      <c r="F410" t="s">
        <v>31</v>
      </c>
      <c r="T410" t="s">
        <v>1780</v>
      </c>
      <c r="U410" t="s">
        <v>1781</v>
      </c>
    </row>
    <row r="411" spans="1:23" x14ac:dyDescent="0.2">
      <c r="A411" t="s">
        <v>23</v>
      </c>
      <c r="B411" t="s">
        <v>542</v>
      </c>
      <c r="C411">
        <v>37542</v>
      </c>
      <c r="D411">
        <v>39119</v>
      </c>
      <c r="E411">
        <v>1578</v>
      </c>
      <c r="F411" t="s">
        <v>31</v>
      </c>
      <c r="T411" t="s">
        <v>1771</v>
      </c>
      <c r="U411" t="s">
        <v>1772</v>
      </c>
    </row>
    <row r="412" spans="1:23" x14ac:dyDescent="0.2">
      <c r="A412" t="s">
        <v>23</v>
      </c>
      <c r="B412" t="s">
        <v>542</v>
      </c>
      <c r="C412">
        <v>88430</v>
      </c>
      <c r="D412">
        <v>89968</v>
      </c>
      <c r="E412">
        <v>1539</v>
      </c>
      <c r="F412" t="s">
        <v>31</v>
      </c>
      <c r="T412" t="s">
        <v>1776</v>
      </c>
    </row>
    <row r="413" spans="1:23" x14ac:dyDescent="0.2">
      <c r="A413" t="s">
        <v>23</v>
      </c>
      <c r="B413" t="s">
        <v>542</v>
      </c>
      <c r="C413">
        <v>51986</v>
      </c>
      <c r="D413">
        <v>53401</v>
      </c>
      <c r="E413">
        <v>1416</v>
      </c>
      <c r="F413" t="s">
        <v>33</v>
      </c>
      <c r="T413" t="s">
        <v>1791</v>
      </c>
      <c r="U413" t="s">
        <v>1792</v>
      </c>
    </row>
    <row r="414" spans="1:23" x14ac:dyDescent="0.2">
      <c r="A414" t="s">
        <v>23</v>
      </c>
      <c r="B414" t="s">
        <v>542</v>
      </c>
      <c r="C414">
        <v>15036</v>
      </c>
      <c r="D414">
        <v>16439</v>
      </c>
      <c r="E414">
        <v>1404</v>
      </c>
      <c r="F414" t="s">
        <v>31</v>
      </c>
      <c r="T414" t="s">
        <v>1795</v>
      </c>
      <c r="U414" t="s">
        <v>1796</v>
      </c>
    </row>
    <row r="415" spans="1:23" x14ac:dyDescent="0.2">
      <c r="A415" t="s">
        <v>23</v>
      </c>
      <c r="B415" t="s">
        <v>542</v>
      </c>
      <c r="C415">
        <v>69754</v>
      </c>
      <c r="D415">
        <v>71157</v>
      </c>
      <c r="E415">
        <v>1404</v>
      </c>
      <c r="F415" t="s">
        <v>31</v>
      </c>
      <c r="T415" t="s">
        <v>1786</v>
      </c>
      <c r="U415" t="s">
        <v>1787</v>
      </c>
    </row>
    <row r="416" spans="1:23" x14ac:dyDescent="0.2">
      <c r="A416" t="s">
        <v>2068</v>
      </c>
      <c r="B416" t="s">
        <v>542</v>
      </c>
      <c r="C416">
        <v>36066</v>
      </c>
      <c r="D416">
        <v>37418</v>
      </c>
      <c r="E416">
        <v>1353</v>
      </c>
      <c r="F416" t="s">
        <v>31</v>
      </c>
      <c r="T416" t="s">
        <v>1804</v>
      </c>
      <c r="U416" t="s">
        <v>1805</v>
      </c>
      <c r="W416" t="s">
        <v>1807</v>
      </c>
    </row>
    <row r="417" spans="1:21" x14ac:dyDescent="0.2">
      <c r="A417" t="s">
        <v>23</v>
      </c>
      <c r="B417" t="s">
        <v>542</v>
      </c>
      <c r="C417">
        <v>100603</v>
      </c>
      <c r="D417">
        <v>101829</v>
      </c>
      <c r="E417">
        <v>1227</v>
      </c>
      <c r="F417" t="s">
        <v>31</v>
      </c>
      <c r="T417" t="s">
        <v>1798</v>
      </c>
      <c r="U417" t="s">
        <v>1799</v>
      </c>
    </row>
    <row r="418" spans="1:21" x14ac:dyDescent="0.2">
      <c r="A418" t="s">
        <v>23</v>
      </c>
      <c r="B418" t="s">
        <v>542</v>
      </c>
      <c r="C418">
        <v>99535</v>
      </c>
      <c r="D418">
        <v>100551</v>
      </c>
      <c r="E418">
        <v>1017</v>
      </c>
      <c r="F418" t="s">
        <v>31</v>
      </c>
      <c r="T418" t="s">
        <v>1810</v>
      </c>
      <c r="U418" t="s">
        <v>1811</v>
      </c>
    </row>
    <row r="419" spans="1:21" x14ac:dyDescent="0.2">
      <c r="A419" t="s">
        <v>23</v>
      </c>
      <c r="B419" t="s">
        <v>542</v>
      </c>
      <c r="C419">
        <v>91096</v>
      </c>
      <c r="D419">
        <v>92280</v>
      </c>
      <c r="E419">
        <v>1185</v>
      </c>
      <c r="F419" t="s">
        <v>31</v>
      </c>
      <c r="T419" t="s">
        <v>1812</v>
      </c>
      <c r="U419" t="s">
        <v>1813</v>
      </c>
    </row>
    <row r="420" spans="1:21" x14ac:dyDescent="0.2">
      <c r="A420" t="s">
        <v>23</v>
      </c>
      <c r="B420" t="s">
        <v>542</v>
      </c>
      <c r="C420">
        <v>89982</v>
      </c>
      <c r="D420">
        <v>91103</v>
      </c>
      <c r="E420">
        <v>1122</v>
      </c>
      <c r="F420" t="s">
        <v>31</v>
      </c>
      <c r="T420" t="s">
        <v>1815</v>
      </c>
    </row>
    <row r="421" spans="1:21" x14ac:dyDescent="0.2">
      <c r="A421" t="s">
        <v>23</v>
      </c>
      <c r="B421" t="s">
        <v>542</v>
      </c>
      <c r="C421">
        <v>61115</v>
      </c>
      <c r="D421">
        <v>62188</v>
      </c>
      <c r="E421">
        <v>1074</v>
      </c>
      <c r="F421" t="s">
        <v>31</v>
      </c>
      <c r="T421" t="s">
        <v>1823</v>
      </c>
      <c r="U421" t="s">
        <v>1824</v>
      </c>
    </row>
    <row r="422" spans="1:21" x14ac:dyDescent="0.2">
      <c r="A422" t="s">
        <v>23</v>
      </c>
      <c r="B422" t="s">
        <v>542</v>
      </c>
      <c r="C422">
        <v>92267</v>
      </c>
      <c r="D422">
        <v>93343</v>
      </c>
      <c r="E422">
        <v>1077</v>
      </c>
      <c r="F422" t="s">
        <v>33</v>
      </c>
      <c r="T422" t="s">
        <v>1818</v>
      </c>
      <c r="U422" t="s">
        <v>1819</v>
      </c>
    </row>
    <row r="423" spans="1:21" x14ac:dyDescent="0.2">
      <c r="A423" t="s">
        <v>23</v>
      </c>
      <c r="B423" t="s">
        <v>542</v>
      </c>
      <c r="C423">
        <v>6397</v>
      </c>
      <c r="D423">
        <v>7470</v>
      </c>
      <c r="E423">
        <v>1074</v>
      </c>
      <c r="F423" t="s">
        <v>31</v>
      </c>
      <c r="T423" t="s">
        <v>1827</v>
      </c>
      <c r="U423" t="s">
        <v>1828</v>
      </c>
    </row>
    <row r="424" spans="1:21" x14ac:dyDescent="0.2">
      <c r="A424" t="s">
        <v>23</v>
      </c>
      <c r="B424" t="s">
        <v>542</v>
      </c>
      <c r="C424">
        <v>59969</v>
      </c>
      <c r="D424">
        <v>60997</v>
      </c>
      <c r="E424">
        <v>1029</v>
      </c>
      <c r="F424" t="s">
        <v>31</v>
      </c>
      <c r="T424" t="s">
        <v>1829</v>
      </c>
      <c r="U424" t="s">
        <v>1830</v>
      </c>
    </row>
    <row r="425" spans="1:21" x14ac:dyDescent="0.2">
      <c r="A425" t="s">
        <v>23</v>
      </c>
      <c r="B425" t="s">
        <v>542</v>
      </c>
      <c r="C425">
        <v>62283</v>
      </c>
      <c r="D425">
        <v>63314</v>
      </c>
      <c r="E425">
        <v>1032</v>
      </c>
      <c r="F425" t="s">
        <v>31</v>
      </c>
      <c r="T425" t="s">
        <v>1837</v>
      </c>
      <c r="U425" t="s">
        <v>1838</v>
      </c>
    </row>
    <row r="426" spans="1:21" x14ac:dyDescent="0.2">
      <c r="A426" t="s">
        <v>23</v>
      </c>
      <c r="B426" t="s">
        <v>542</v>
      </c>
      <c r="C426">
        <v>7565</v>
      </c>
      <c r="D426">
        <v>8596</v>
      </c>
      <c r="E426">
        <v>1032</v>
      </c>
      <c r="F426" t="s">
        <v>31</v>
      </c>
      <c r="T426" t="s">
        <v>1834</v>
      </c>
      <c r="U426" t="s">
        <v>1835</v>
      </c>
    </row>
    <row r="427" spans="1:21" x14ac:dyDescent="0.2">
      <c r="A427" t="s">
        <v>23</v>
      </c>
      <c r="B427" t="s">
        <v>542</v>
      </c>
      <c r="C427">
        <v>5251</v>
      </c>
      <c r="D427">
        <v>6279</v>
      </c>
      <c r="E427">
        <v>1029</v>
      </c>
      <c r="F427" t="s">
        <v>31</v>
      </c>
      <c r="T427" t="s">
        <v>1832</v>
      </c>
      <c r="U427" t="s">
        <v>1833</v>
      </c>
    </row>
    <row r="428" spans="1:21" x14ac:dyDescent="0.2">
      <c r="A428" t="s">
        <v>23</v>
      </c>
      <c r="B428" t="s">
        <v>542</v>
      </c>
      <c r="C428">
        <v>59064</v>
      </c>
      <c r="D428">
        <v>59969</v>
      </c>
      <c r="E428">
        <v>906</v>
      </c>
      <c r="F428" t="s">
        <v>31</v>
      </c>
      <c r="T428" t="s">
        <v>1842</v>
      </c>
      <c r="U428" t="s">
        <v>1843</v>
      </c>
    </row>
    <row r="429" spans="1:21" x14ac:dyDescent="0.2">
      <c r="A429" t="s">
        <v>23</v>
      </c>
      <c r="B429" t="s">
        <v>542</v>
      </c>
      <c r="C429">
        <v>4346</v>
      </c>
      <c r="D429">
        <v>5251</v>
      </c>
      <c r="E429">
        <v>906</v>
      </c>
      <c r="F429" t="s">
        <v>31</v>
      </c>
      <c r="T429" t="s">
        <v>1839</v>
      </c>
      <c r="U429" t="s">
        <v>1840</v>
      </c>
    </row>
    <row r="430" spans="1:21" x14ac:dyDescent="0.2">
      <c r="A430" t="s">
        <v>23</v>
      </c>
      <c r="B430" t="s">
        <v>542</v>
      </c>
      <c r="C430">
        <v>8529</v>
      </c>
      <c r="D430">
        <v>9449</v>
      </c>
      <c r="E430">
        <v>921</v>
      </c>
      <c r="F430" t="s">
        <v>31</v>
      </c>
      <c r="T430" t="s">
        <v>1844</v>
      </c>
      <c r="U430" t="s">
        <v>1845</v>
      </c>
    </row>
    <row r="431" spans="1:21" x14ac:dyDescent="0.2">
      <c r="A431" t="s">
        <v>23</v>
      </c>
      <c r="B431" t="s">
        <v>542</v>
      </c>
      <c r="C431">
        <v>63247</v>
      </c>
      <c r="D431">
        <v>64167</v>
      </c>
      <c r="E431">
        <v>921</v>
      </c>
      <c r="F431" t="s">
        <v>31</v>
      </c>
      <c r="T431" t="s">
        <v>1847</v>
      </c>
      <c r="U431" t="s">
        <v>1848</v>
      </c>
    </row>
    <row r="432" spans="1:21" x14ac:dyDescent="0.2">
      <c r="A432" t="s">
        <v>23</v>
      </c>
      <c r="B432" t="s">
        <v>542</v>
      </c>
      <c r="C432">
        <v>75277</v>
      </c>
      <c r="D432">
        <v>76047</v>
      </c>
      <c r="E432">
        <v>771</v>
      </c>
      <c r="F432" t="s">
        <v>33</v>
      </c>
      <c r="T432" t="s">
        <v>1852</v>
      </c>
      <c r="U432" t="s">
        <v>1853</v>
      </c>
    </row>
    <row r="433" spans="1:23" x14ac:dyDescent="0.2">
      <c r="A433" t="s">
        <v>23</v>
      </c>
      <c r="B433" t="s">
        <v>542</v>
      </c>
      <c r="C433">
        <v>20559</v>
      </c>
      <c r="D433">
        <v>21329</v>
      </c>
      <c r="E433">
        <v>771</v>
      </c>
      <c r="F433" t="s">
        <v>33</v>
      </c>
      <c r="T433" t="s">
        <v>1849</v>
      </c>
      <c r="U433" t="s">
        <v>1850</v>
      </c>
    </row>
    <row r="434" spans="1:23" x14ac:dyDescent="0.2">
      <c r="A434" t="s">
        <v>23</v>
      </c>
      <c r="B434" t="s">
        <v>542</v>
      </c>
      <c r="C434">
        <v>102911</v>
      </c>
      <c r="D434">
        <v>103720</v>
      </c>
      <c r="E434">
        <v>810</v>
      </c>
      <c r="F434" t="s">
        <v>31</v>
      </c>
      <c r="T434" t="s">
        <v>1855</v>
      </c>
      <c r="U434" t="s">
        <v>1856</v>
      </c>
    </row>
    <row r="435" spans="1:23" x14ac:dyDescent="0.2">
      <c r="A435" t="s">
        <v>2069</v>
      </c>
      <c r="B435" t="s">
        <v>542</v>
      </c>
      <c r="C435">
        <v>35381</v>
      </c>
      <c r="D435">
        <v>36079</v>
      </c>
      <c r="E435">
        <v>699</v>
      </c>
      <c r="F435" t="s">
        <v>31</v>
      </c>
      <c r="T435" t="s">
        <v>1864</v>
      </c>
      <c r="U435" t="s">
        <v>1865</v>
      </c>
      <c r="W435" t="s">
        <v>1866</v>
      </c>
    </row>
    <row r="436" spans="1:23" x14ac:dyDescent="0.2">
      <c r="A436" t="s">
        <v>23</v>
      </c>
      <c r="B436" t="s">
        <v>542</v>
      </c>
      <c r="C436">
        <v>98943</v>
      </c>
      <c r="D436">
        <v>99497</v>
      </c>
      <c r="E436">
        <v>555</v>
      </c>
      <c r="F436" t="s">
        <v>31</v>
      </c>
      <c r="T436" t="s">
        <v>1859</v>
      </c>
      <c r="U436" t="s">
        <v>1860</v>
      </c>
    </row>
    <row r="437" spans="1:23" x14ac:dyDescent="0.2">
      <c r="A437" t="s">
        <v>23</v>
      </c>
      <c r="B437" t="s">
        <v>542</v>
      </c>
      <c r="C437">
        <v>97898</v>
      </c>
      <c r="D437">
        <v>98596</v>
      </c>
      <c r="E437">
        <v>699</v>
      </c>
      <c r="F437" t="s">
        <v>31</v>
      </c>
      <c r="T437" t="s">
        <v>1869</v>
      </c>
      <c r="U437" t="s">
        <v>1870</v>
      </c>
    </row>
    <row r="438" spans="1:23" x14ac:dyDescent="0.2">
      <c r="A438" t="s">
        <v>23</v>
      </c>
      <c r="B438" t="s">
        <v>542</v>
      </c>
      <c r="C438">
        <v>64942</v>
      </c>
      <c r="D438">
        <v>65613</v>
      </c>
      <c r="E438">
        <v>672</v>
      </c>
      <c r="F438" t="s">
        <v>31</v>
      </c>
      <c r="T438" t="s">
        <v>1872</v>
      </c>
      <c r="U438" t="s">
        <v>1873</v>
      </c>
    </row>
    <row r="439" spans="1:23" x14ac:dyDescent="0.2">
      <c r="A439" t="s">
        <v>23</v>
      </c>
      <c r="B439" t="s">
        <v>542</v>
      </c>
      <c r="C439">
        <v>10224</v>
      </c>
      <c r="D439">
        <v>10895</v>
      </c>
      <c r="E439">
        <v>672</v>
      </c>
      <c r="F439" t="s">
        <v>31</v>
      </c>
      <c r="T439" t="s">
        <v>1875</v>
      </c>
      <c r="U439" t="s">
        <v>1876</v>
      </c>
    </row>
    <row r="440" spans="1:23" x14ac:dyDescent="0.2">
      <c r="A440" t="s">
        <v>23</v>
      </c>
      <c r="B440" t="s">
        <v>542</v>
      </c>
      <c r="C440">
        <v>9520</v>
      </c>
      <c r="D440">
        <v>10167</v>
      </c>
      <c r="E440">
        <v>648</v>
      </c>
      <c r="F440" t="s">
        <v>33</v>
      </c>
      <c r="T440" t="s">
        <v>1877</v>
      </c>
      <c r="U440" t="s">
        <v>1878</v>
      </c>
    </row>
    <row r="441" spans="1:23" x14ac:dyDescent="0.2">
      <c r="A441" t="s">
        <v>23</v>
      </c>
      <c r="B441" t="s">
        <v>542</v>
      </c>
      <c r="C441">
        <v>64238</v>
      </c>
      <c r="D441">
        <v>64885</v>
      </c>
      <c r="E441">
        <v>648</v>
      </c>
      <c r="F441" t="s">
        <v>33</v>
      </c>
      <c r="T441" t="s">
        <v>1880</v>
      </c>
      <c r="U441" t="s">
        <v>1881</v>
      </c>
    </row>
    <row r="442" spans="1:23" x14ac:dyDescent="0.2">
      <c r="A442" t="s">
        <v>23</v>
      </c>
      <c r="B442" t="s">
        <v>542</v>
      </c>
      <c r="C442">
        <v>32890</v>
      </c>
      <c r="D442">
        <v>33495</v>
      </c>
      <c r="E442">
        <v>606</v>
      </c>
      <c r="F442" t="s">
        <v>33</v>
      </c>
      <c r="T442" t="s">
        <v>1885</v>
      </c>
      <c r="U442" t="s">
        <v>1886</v>
      </c>
    </row>
    <row r="443" spans="1:23" x14ac:dyDescent="0.2">
      <c r="A443" t="s">
        <v>23</v>
      </c>
      <c r="B443" t="s">
        <v>542</v>
      </c>
      <c r="C443">
        <v>34784</v>
      </c>
      <c r="D443">
        <v>35374</v>
      </c>
      <c r="E443">
        <v>591</v>
      </c>
      <c r="F443" t="s">
        <v>31</v>
      </c>
      <c r="T443" t="s">
        <v>1899</v>
      </c>
      <c r="U443" t="s">
        <v>1900</v>
      </c>
    </row>
    <row r="444" spans="1:23" x14ac:dyDescent="0.2">
      <c r="A444" t="s">
        <v>23</v>
      </c>
      <c r="B444" t="s">
        <v>542</v>
      </c>
      <c r="C444">
        <v>87258</v>
      </c>
      <c r="D444">
        <v>87854</v>
      </c>
      <c r="E444">
        <v>597</v>
      </c>
      <c r="F444" t="s">
        <v>33</v>
      </c>
      <c r="T444" t="s">
        <v>1882</v>
      </c>
      <c r="U444" t="s">
        <v>1883</v>
      </c>
    </row>
    <row r="445" spans="1:23" x14ac:dyDescent="0.2">
      <c r="A445" t="s">
        <v>23</v>
      </c>
      <c r="B445" t="s">
        <v>542</v>
      </c>
      <c r="C445">
        <v>55646</v>
      </c>
      <c r="D445">
        <v>56236</v>
      </c>
      <c r="E445">
        <v>591</v>
      </c>
      <c r="F445" t="s">
        <v>31</v>
      </c>
      <c r="T445" t="s">
        <v>1894</v>
      </c>
      <c r="U445" t="s">
        <v>1895</v>
      </c>
    </row>
    <row r="446" spans="1:23" x14ac:dyDescent="0.2">
      <c r="A446" t="s">
        <v>23</v>
      </c>
      <c r="B446" t="s">
        <v>542</v>
      </c>
      <c r="C446">
        <v>23270</v>
      </c>
      <c r="D446">
        <v>23833</v>
      </c>
      <c r="E446">
        <v>564</v>
      </c>
      <c r="F446" t="s">
        <v>31</v>
      </c>
      <c r="T446" t="s">
        <v>1903</v>
      </c>
      <c r="U446" t="s">
        <v>1904</v>
      </c>
    </row>
    <row r="447" spans="1:23" x14ac:dyDescent="0.2">
      <c r="A447" t="s">
        <v>23</v>
      </c>
      <c r="B447" t="s">
        <v>542</v>
      </c>
      <c r="C447">
        <v>77988</v>
      </c>
      <c r="D447">
        <v>78551</v>
      </c>
      <c r="E447">
        <v>564</v>
      </c>
      <c r="F447" t="s">
        <v>31</v>
      </c>
      <c r="T447" t="s">
        <v>1906</v>
      </c>
      <c r="U447" t="s">
        <v>1907</v>
      </c>
    </row>
    <row r="448" spans="1:23" x14ac:dyDescent="0.2">
      <c r="A448" t="s">
        <v>23</v>
      </c>
      <c r="B448" t="s">
        <v>542</v>
      </c>
      <c r="C448">
        <v>54708</v>
      </c>
      <c r="D448">
        <v>55295</v>
      </c>
      <c r="E448">
        <v>588</v>
      </c>
      <c r="F448" t="s">
        <v>31</v>
      </c>
      <c r="T448" t="s">
        <v>1889</v>
      </c>
      <c r="U448" t="s">
        <v>1890</v>
      </c>
    </row>
    <row r="449" spans="1:21" x14ac:dyDescent="0.2">
      <c r="A449" t="s">
        <v>23</v>
      </c>
      <c r="B449" t="s">
        <v>542</v>
      </c>
      <c r="C449">
        <v>80814</v>
      </c>
      <c r="D449">
        <v>81371</v>
      </c>
      <c r="E449">
        <v>558</v>
      </c>
      <c r="F449" t="s">
        <v>31</v>
      </c>
      <c r="T449" t="s">
        <v>1922</v>
      </c>
      <c r="U449" t="s">
        <v>1923</v>
      </c>
    </row>
    <row r="450" spans="1:21" x14ac:dyDescent="0.2">
      <c r="A450" t="s">
        <v>23</v>
      </c>
      <c r="B450" t="s">
        <v>542</v>
      </c>
      <c r="C450">
        <v>26096</v>
      </c>
      <c r="D450">
        <v>26653</v>
      </c>
      <c r="E450">
        <v>558</v>
      </c>
      <c r="F450" t="s">
        <v>31</v>
      </c>
      <c r="T450" t="s">
        <v>1909</v>
      </c>
      <c r="U450" t="s">
        <v>1910</v>
      </c>
    </row>
    <row r="451" spans="1:21" x14ac:dyDescent="0.2">
      <c r="A451" t="s">
        <v>23</v>
      </c>
      <c r="B451" t="s">
        <v>542</v>
      </c>
      <c r="C451">
        <v>58570</v>
      </c>
      <c r="D451">
        <v>59124</v>
      </c>
      <c r="E451">
        <v>555</v>
      </c>
      <c r="F451" t="s">
        <v>31</v>
      </c>
      <c r="T451" t="s">
        <v>1916</v>
      </c>
      <c r="U451" t="s">
        <v>1917</v>
      </c>
    </row>
    <row r="452" spans="1:21" x14ac:dyDescent="0.2">
      <c r="A452" t="s">
        <v>23</v>
      </c>
      <c r="B452" t="s">
        <v>542</v>
      </c>
      <c r="C452">
        <v>56265</v>
      </c>
      <c r="D452">
        <v>56831</v>
      </c>
      <c r="E452">
        <v>567</v>
      </c>
      <c r="F452" t="s">
        <v>33</v>
      </c>
      <c r="T452" t="s">
        <v>1913</v>
      </c>
      <c r="U452" t="s">
        <v>1914</v>
      </c>
    </row>
    <row r="453" spans="1:21" x14ac:dyDescent="0.2">
      <c r="A453" t="s">
        <v>23</v>
      </c>
      <c r="B453" t="s">
        <v>542</v>
      </c>
      <c r="C453">
        <v>103764</v>
      </c>
      <c r="D453">
        <v>104327</v>
      </c>
      <c r="E453">
        <v>564</v>
      </c>
      <c r="F453" t="s">
        <v>33</v>
      </c>
      <c r="T453" t="s">
        <v>1919</v>
      </c>
      <c r="U453" t="s">
        <v>1920</v>
      </c>
    </row>
    <row r="454" spans="1:21" x14ac:dyDescent="0.2">
      <c r="A454" t="s">
        <v>23</v>
      </c>
      <c r="B454" t="s">
        <v>542</v>
      </c>
      <c r="C454">
        <v>81463</v>
      </c>
      <c r="D454">
        <v>81960</v>
      </c>
      <c r="E454">
        <v>498</v>
      </c>
      <c r="F454" t="s">
        <v>31</v>
      </c>
      <c r="T454" t="s">
        <v>1925</v>
      </c>
      <c r="U454" t="s">
        <v>1926</v>
      </c>
    </row>
    <row r="455" spans="1:21" x14ac:dyDescent="0.2">
      <c r="A455" t="s">
        <v>23</v>
      </c>
      <c r="B455" t="s">
        <v>542</v>
      </c>
      <c r="C455">
        <v>102151</v>
      </c>
      <c r="D455">
        <v>102672</v>
      </c>
      <c r="E455">
        <v>522</v>
      </c>
      <c r="F455" t="s">
        <v>31</v>
      </c>
      <c r="T455" t="s">
        <v>1936</v>
      </c>
      <c r="U455" t="s">
        <v>1937</v>
      </c>
    </row>
    <row r="456" spans="1:21" x14ac:dyDescent="0.2">
      <c r="A456" t="s">
        <v>23</v>
      </c>
      <c r="B456" t="s">
        <v>542</v>
      </c>
      <c r="C456">
        <v>57133</v>
      </c>
      <c r="D456">
        <v>57666</v>
      </c>
      <c r="E456">
        <v>534</v>
      </c>
      <c r="F456" t="s">
        <v>33</v>
      </c>
      <c r="T456" t="s">
        <v>1930</v>
      </c>
      <c r="U456" t="s">
        <v>1931</v>
      </c>
    </row>
    <row r="457" spans="1:21" x14ac:dyDescent="0.2">
      <c r="A457" t="s">
        <v>23</v>
      </c>
      <c r="B457" t="s">
        <v>542</v>
      </c>
      <c r="C457">
        <v>26745</v>
      </c>
      <c r="D457">
        <v>27242</v>
      </c>
      <c r="E457">
        <v>498</v>
      </c>
      <c r="F457" t="s">
        <v>31</v>
      </c>
      <c r="T457" t="s">
        <v>1934</v>
      </c>
      <c r="U457" t="s">
        <v>1935</v>
      </c>
    </row>
    <row r="458" spans="1:21" x14ac:dyDescent="0.2">
      <c r="A458" t="s">
        <v>23</v>
      </c>
      <c r="B458" t="s">
        <v>542</v>
      </c>
      <c r="C458">
        <v>79356</v>
      </c>
      <c r="D458">
        <v>79865</v>
      </c>
      <c r="E458">
        <v>510</v>
      </c>
      <c r="F458" t="s">
        <v>31</v>
      </c>
      <c r="T458" t="s">
        <v>1944</v>
      </c>
      <c r="U458" t="s">
        <v>1945</v>
      </c>
    </row>
    <row r="459" spans="1:21" x14ac:dyDescent="0.2">
      <c r="A459" t="s">
        <v>23</v>
      </c>
      <c r="B459" t="s">
        <v>542</v>
      </c>
      <c r="C459">
        <v>24638</v>
      </c>
      <c r="D459">
        <v>25147</v>
      </c>
      <c r="E459">
        <v>510</v>
      </c>
      <c r="F459" t="s">
        <v>31</v>
      </c>
      <c r="T459" t="s">
        <v>1940</v>
      </c>
      <c r="U459" t="s">
        <v>1941</v>
      </c>
    </row>
    <row r="460" spans="1:21" x14ac:dyDescent="0.2">
      <c r="A460" t="s">
        <v>23</v>
      </c>
      <c r="B460" t="s">
        <v>542</v>
      </c>
      <c r="C460">
        <v>42326</v>
      </c>
      <c r="D460">
        <v>42805</v>
      </c>
      <c r="E460">
        <v>480</v>
      </c>
      <c r="F460" t="s">
        <v>31</v>
      </c>
      <c r="T460" t="s">
        <v>1949</v>
      </c>
      <c r="U460" t="s">
        <v>1950</v>
      </c>
    </row>
    <row r="461" spans="1:21" x14ac:dyDescent="0.2">
      <c r="A461" t="s">
        <v>23</v>
      </c>
      <c r="B461" t="s">
        <v>542</v>
      </c>
      <c r="C461">
        <v>22487</v>
      </c>
      <c r="D461">
        <v>22951</v>
      </c>
      <c r="E461">
        <v>465</v>
      </c>
      <c r="F461" t="s">
        <v>31</v>
      </c>
      <c r="T461" t="s">
        <v>1946</v>
      </c>
      <c r="U461" t="s">
        <v>1947</v>
      </c>
    </row>
    <row r="462" spans="1:21" x14ac:dyDescent="0.2">
      <c r="A462" t="s">
        <v>23</v>
      </c>
      <c r="B462" t="s">
        <v>542</v>
      </c>
      <c r="C462">
        <v>77205</v>
      </c>
      <c r="D462">
        <v>77669</v>
      </c>
      <c r="E462">
        <v>465</v>
      </c>
      <c r="F462" t="s">
        <v>31</v>
      </c>
      <c r="T462" t="s">
        <v>1952</v>
      </c>
      <c r="U462" t="s">
        <v>1953</v>
      </c>
    </row>
    <row r="463" spans="1:21" x14ac:dyDescent="0.2">
      <c r="A463" t="s">
        <v>23</v>
      </c>
      <c r="B463" t="s">
        <v>542</v>
      </c>
      <c r="C463">
        <v>31409</v>
      </c>
      <c r="D463">
        <v>31801</v>
      </c>
      <c r="E463">
        <v>393</v>
      </c>
      <c r="F463" t="s">
        <v>31</v>
      </c>
      <c r="T463" t="s">
        <v>1966</v>
      </c>
    </row>
    <row r="464" spans="1:21" x14ac:dyDescent="0.2">
      <c r="A464" t="s">
        <v>23</v>
      </c>
      <c r="B464" t="s">
        <v>542</v>
      </c>
      <c r="C464">
        <v>53782</v>
      </c>
      <c r="D464">
        <v>54240</v>
      </c>
      <c r="E464">
        <v>459</v>
      </c>
      <c r="F464" t="s">
        <v>33</v>
      </c>
      <c r="T464" t="s">
        <v>1957</v>
      </c>
      <c r="U464" t="s">
        <v>1958</v>
      </c>
    </row>
    <row r="465" spans="1:21" x14ac:dyDescent="0.2">
      <c r="A465" t="s">
        <v>23</v>
      </c>
      <c r="B465" t="s">
        <v>542</v>
      </c>
      <c r="C465">
        <v>33889</v>
      </c>
      <c r="D465">
        <v>34311</v>
      </c>
      <c r="E465">
        <v>423</v>
      </c>
      <c r="F465" t="s">
        <v>31</v>
      </c>
      <c r="T465" t="s">
        <v>1964</v>
      </c>
      <c r="U465" t="s">
        <v>1965</v>
      </c>
    </row>
    <row r="466" spans="1:21" x14ac:dyDescent="0.2">
      <c r="A466" t="s">
        <v>23</v>
      </c>
      <c r="B466" t="s">
        <v>542</v>
      </c>
      <c r="C466">
        <v>86472</v>
      </c>
      <c r="D466">
        <v>86870</v>
      </c>
      <c r="E466">
        <v>399</v>
      </c>
      <c r="F466" t="s">
        <v>31</v>
      </c>
      <c r="T466" t="s">
        <v>1954</v>
      </c>
    </row>
    <row r="467" spans="1:21" x14ac:dyDescent="0.2">
      <c r="A467" t="s">
        <v>23</v>
      </c>
      <c r="B467" t="s">
        <v>542</v>
      </c>
      <c r="C467">
        <v>32129</v>
      </c>
      <c r="D467">
        <v>32545</v>
      </c>
      <c r="E467">
        <v>417</v>
      </c>
      <c r="F467" t="s">
        <v>31</v>
      </c>
      <c r="T467" t="s">
        <v>1961</v>
      </c>
      <c r="U467" t="s">
        <v>1962</v>
      </c>
    </row>
    <row r="468" spans="1:21" x14ac:dyDescent="0.2">
      <c r="A468" t="s">
        <v>23</v>
      </c>
      <c r="B468" t="s">
        <v>542</v>
      </c>
      <c r="C468">
        <v>94281</v>
      </c>
      <c r="D468">
        <v>94700</v>
      </c>
      <c r="E468">
        <v>420</v>
      </c>
      <c r="F468" t="s">
        <v>31</v>
      </c>
      <c r="T468" t="s">
        <v>1972</v>
      </c>
      <c r="U468" t="s">
        <v>1973</v>
      </c>
    </row>
    <row r="469" spans="1:21" x14ac:dyDescent="0.2">
      <c r="A469" t="s">
        <v>23</v>
      </c>
      <c r="B469" t="s">
        <v>542</v>
      </c>
      <c r="C469">
        <v>47402</v>
      </c>
      <c r="D469">
        <v>47815</v>
      </c>
      <c r="E469">
        <v>414</v>
      </c>
      <c r="F469" t="s">
        <v>31</v>
      </c>
      <c r="T469" t="s">
        <v>1968</v>
      </c>
      <c r="U469" t="s">
        <v>1969</v>
      </c>
    </row>
    <row r="470" spans="1:21" x14ac:dyDescent="0.2">
      <c r="A470" t="s">
        <v>23</v>
      </c>
      <c r="B470" t="s">
        <v>542</v>
      </c>
      <c r="C470">
        <v>51619</v>
      </c>
      <c r="D470">
        <v>52014</v>
      </c>
      <c r="E470">
        <v>396</v>
      </c>
      <c r="F470" t="s">
        <v>33</v>
      </c>
      <c r="T470" t="s">
        <v>1977</v>
      </c>
    </row>
    <row r="471" spans="1:21" x14ac:dyDescent="0.2">
      <c r="A471" t="s">
        <v>23</v>
      </c>
      <c r="B471" t="s">
        <v>542</v>
      </c>
      <c r="C471">
        <v>51133</v>
      </c>
      <c r="D471">
        <v>51513</v>
      </c>
      <c r="E471">
        <v>381</v>
      </c>
      <c r="F471" t="s">
        <v>31</v>
      </c>
      <c r="T471" t="s">
        <v>1981</v>
      </c>
      <c r="U471" t="s">
        <v>1982</v>
      </c>
    </row>
    <row r="472" spans="1:21" x14ac:dyDescent="0.2">
      <c r="A472" t="s">
        <v>23</v>
      </c>
      <c r="B472" t="s">
        <v>542</v>
      </c>
      <c r="C472">
        <v>4050</v>
      </c>
      <c r="D472">
        <v>4406</v>
      </c>
      <c r="E472">
        <v>357</v>
      </c>
      <c r="F472" t="s">
        <v>31</v>
      </c>
      <c r="T472" t="s">
        <v>1990</v>
      </c>
    </row>
    <row r="473" spans="1:21" x14ac:dyDescent="0.2">
      <c r="A473" t="s">
        <v>23</v>
      </c>
      <c r="B473" t="s">
        <v>542</v>
      </c>
      <c r="C473">
        <v>53398</v>
      </c>
      <c r="D473">
        <v>53778</v>
      </c>
      <c r="E473">
        <v>381</v>
      </c>
      <c r="F473" t="s">
        <v>33</v>
      </c>
      <c r="T473" t="s">
        <v>1986</v>
      </c>
      <c r="U473" t="s">
        <v>1987</v>
      </c>
    </row>
    <row r="474" spans="1:21" x14ac:dyDescent="0.2">
      <c r="A474" t="s">
        <v>23</v>
      </c>
      <c r="B474" t="s">
        <v>542</v>
      </c>
      <c r="C474">
        <v>54343</v>
      </c>
      <c r="D474">
        <v>54702</v>
      </c>
      <c r="E474">
        <v>360</v>
      </c>
      <c r="F474" t="s">
        <v>31</v>
      </c>
      <c r="T474" t="s">
        <v>1994</v>
      </c>
      <c r="U474" t="s">
        <v>1995</v>
      </c>
    </row>
    <row r="475" spans="1:21" x14ac:dyDescent="0.2">
      <c r="A475" t="s">
        <v>23</v>
      </c>
      <c r="B475" t="s">
        <v>542</v>
      </c>
      <c r="C475">
        <v>88094</v>
      </c>
      <c r="D475">
        <v>88417</v>
      </c>
      <c r="E475">
        <v>324</v>
      </c>
      <c r="F475" t="s">
        <v>31</v>
      </c>
      <c r="T475" t="s">
        <v>1992</v>
      </c>
    </row>
    <row r="476" spans="1:21" x14ac:dyDescent="0.2">
      <c r="A476" t="s">
        <v>23</v>
      </c>
      <c r="B476" t="s">
        <v>542</v>
      </c>
      <c r="C476">
        <v>93820</v>
      </c>
      <c r="D476">
        <v>94140</v>
      </c>
      <c r="E476">
        <v>321</v>
      </c>
      <c r="F476" t="s">
        <v>31</v>
      </c>
      <c r="T476" t="s">
        <v>1998</v>
      </c>
      <c r="U476" t="s">
        <v>1999</v>
      </c>
    </row>
    <row r="477" spans="1:21" x14ac:dyDescent="0.2">
      <c r="A477" t="s">
        <v>23</v>
      </c>
      <c r="B477" t="s">
        <v>542</v>
      </c>
      <c r="C477">
        <v>34375</v>
      </c>
      <c r="D477">
        <v>34668</v>
      </c>
      <c r="E477">
        <v>294</v>
      </c>
      <c r="F477" t="s">
        <v>31</v>
      </c>
      <c r="T477" t="s">
        <v>2005</v>
      </c>
    </row>
    <row r="478" spans="1:21" x14ac:dyDescent="0.2">
      <c r="A478" t="s">
        <v>23</v>
      </c>
      <c r="B478" t="s">
        <v>542</v>
      </c>
      <c r="C478">
        <v>43066</v>
      </c>
      <c r="D478">
        <v>43374</v>
      </c>
      <c r="E478">
        <v>309</v>
      </c>
      <c r="F478" t="s">
        <v>31</v>
      </c>
      <c r="T478" t="s">
        <v>2002</v>
      </c>
      <c r="U478" t="s">
        <v>2003</v>
      </c>
    </row>
    <row r="479" spans="1:21" x14ac:dyDescent="0.2">
      <c r="A479" t="s">
        <v>23</v>
      </c>
      <c r="B479" t="s">
        <v>542</v>
      </c>
      <c r="C479">
        <v>3505</v>
      </c>
      <c r="D479">
        <v>3753</v>
      </c>
      <c r="E479">
        <v>249</v>
      </c>
      <c r="F479" t="s">
        <v>31</v>
      </c>
      <c r="T479" t="s">
        <v>2007</v>
      </c>
      <c r="U479" t="s">
        <v>2008</v>
      </c>
    </row>
    <row r="480" spans="1:21" x14ac:dyDescent="0.2">
      <c r="A480" t="s">
        <v>23</v>
      </c>
      <c r="B480" t="s">
        <v>542</v>
      </c>
      <c r="C480">
        <v>79934</v>
      </c>
      <c r="D480">
        <v>80191</v>
      </c>
      <c r="E480">
        <v>258</v>
      </c>
      <c r="F480" t="s">
        <v>31</v>
      </c>
      <c r="T480" t="s">
        <v>2010</v>
      </c>
      <c r="U480" t="s">
        <v>2011</v>
      </c>
    </row>
    <row r="481" spans="1:21" x14ac:dyDescent="0.2">
      <c r="A481" t="s">
        <v>23</v>
      </c>
      <c r="B481" t="s">
        <v>542</v>
      </c>
      <c r="C481">
        <v>25216</v>
      </c>
      <c r="D481">
        <v>25473</v>
      </c>
      <c r="E481">
        <v>258</v>
      </c>
      <c r="F481" t="s">
        <v>31</v>
      </c>
      <c r="T481" t="s">
        <v>2013</v>
      </c>
      <c r="U481" t="s">
        <v>2014</v>
      </c>
    </row>
    <row r="482" spans="1:21" x14ac:dyDescent="0.2">
      <c r="A482" t="s">
        <v>23</v>
      </c>
      <c r="B482" t="s">
        <v>542</v>
      </c>
      <c r="C482">
        <v>87011</v>
      </c>
      <c r="D482">
        <v>87265</v>
      </c>
      <c r="E482">
        <v>255</v>
      </c>
      <c r="F482" t="s">
        <v>33</v>
      </c>
      <c r="T482" t="s">
        <v>2015</v>
      </c>
      <c r="U482" t="s">
        <v>2016</v>
      </c>
    </row>
    <row r="483" spans="1:21" x14ac:dyDescent="0.2">
      <c r="A483" t="s">
        <v>23</v>
      </c>
      <c r="B483" t="s">
        <v>542</v>
      </c>
      <c r="C483">
        <v>58222</v>
      </c>
      <c r="D483">
        <v>58470</v>
      </c>
      <c r="E483">
        <v>249</v>
      </c>
      <c r="F483" t="s">
        <v>31</v>
      </c>
      <c r="T483" t="s">
        <v>2018</v>
      </c>
      <c r="U483" t="s">
        <v>2019</v>
      </c>
    </row>
    <row r="484" spans="1:21" x14ac:dyDescent="0.2">
      <c r="A484" t="s">
        <v>23</v>
      </c>
      <c r="B484" t="s">
        <v>542</v>
      </c>
      <c r="C484">
        <v>47182</v>
      </c>
      <c r="D484">
        <v>47409</v>
      </c>
      <c r="E484">
        <v>228</v>
      </c>
      <c r="F484" t="s">
        <v>31</v>
      </c>
      <c r="T484" t="s">
        <v>2025</v>
      </c>
      <c r="U484" t="s">
        <v>2026</v>
      </c>
    </row>
    <row r="485" spans="1:21" x14ac:dyDescent="0.2">
      <c r="A485" t="s">
        <v>23</v>
      </c>
      <c r="B485" t="s">
        <v>542</v>
      </c>
      <c r="C485">
        <v>32660</v>
      </c>
      <c r="D485">
        <v>32893</v>
      </c>
      <c r="E485">
        <v>234</v>
      </c>
      <c r="F485" t="s">
        <v>33</v>
      </c>
      <c r="T485" t="s">
        <v>2029</v>
      </c>
      <c r="U485" t="s">
        <v>2030</v>
      </c>
    </row>
    <row r="486" spans="1:21" x14ac:dyDescent="0.2">
      <c r="A486" t="s">
        <v>23</v>
      </c>
      <c r="B486" t="s">
        <v>542</v>
      </c>
      <c r="C486">
        <v>3853</v>
      </c>
      <c r="D486">
        <v>4080</v>
      </c>
      <c r="E486">
        <v>228</v>
      </c>
      <c r="F486" t="s">
        <v>31</v>
      </c>
      <c r="T486" t="s">
        <v>2023</v>
      </c>
    </row>
    <row r="487" spans="1:21" x14ac:dyDescent="0.2">
      <c r="A487" t="s">
        <v>23</v>
      </c>
      <c r="B487" t="s">
        <v>542</v>
      </c>
      <c r="C487">
        <v>80550</v>
      </c>
      <c r="D487">
        <v>80750</v>
      </c>
      <c r="E487">
        <v>201</v>
      </c>
      <c r="F487" t="s">
        <v>31</v>
      </c>
      <c r="T487" t="s">
        <v>2021</v>
      </c>
    </row>
    <row r="488" spans="1:21" x14ac:dyDescent="0.2">
      <c r="A488" t="s">
        <v>23</v>
      </c>
      <c r="B488" t="s">
        <v>542</v>
      </c>
      <c r="C488">
        <v>25832</v>
      </c>
      <c r="D488">
        <v>26032</v>
      </c>
      <c r="E488">
        <v>201</v>
      </c>
      <c r="F488" t="s">
        <v>31</v>
      </c>
      <c r="T488" t="s">
        <v>2028</v>
      </c>
    </row>
    <row r="489" spans="1:21" x14ac:dyDescent="0.2">
      <c r="A489" t="s">
        <v>23</v>
      </c>
      <c r="B489" t="s">
        <v>542</v>
      </c>
      <c r="C489">
        <v>80256</v>
      </c>
      <c r="D489">
        <v>80447</v>
      </c>
      <c r="E489">
        <v>192</v>
      </c>
      <c r="F489" t="s">
        <v>31</v>
      </c>
      <c r="T489" t="s">
        <v>2037</v>
      </c>
      <c r="U489" t="s">
        <v>2038</v>
      </c>
    </row>
    <row r="490" spans="1:21" x14ac:dyDescent="0.2">
      <c r="A490" t="s">
        <v>23</v>
      </c>
      <c r="B490" t="s">
        <v>542</v>
      </c>
      <c r="C490">
        <v>25538</v>
      </c>
      <c r="D490">
        <v>25729</v>
      </c>
      <c r="E490">
        <v>192</v>
      </c>
      <c r="F490" t="s">
        <v>31</v>
      </c>
      <c r="T490" t="s">
        <v>2045</v>
      </c>
      <c r="U490" t="s">
        <v>2046</v>
      </c>
    </row>
    <row r="491" spans="1:21" x14ac:dyDescent="0.2">
      <c r="A491" t="s">
        <v>23</v>
      </c>
      <c r="B491" t="s">
        <v>542</v>
      </c>
      <c r="C491">
        <v>78616</v>
      </c>
      <c r="D491">
        <v>78828</v>
      </c>
      <c r="E491">
        <v>213</v>
      </c>
      <c r="F491" t="s">
        <v>33</v>
      </c>
      <c r="T491" t="s">
        <v>2043</v>
      </c>
      <c r="U491" t="s">
        <v>2044</v>
      </c>
    </row>
    <row r="492" spans="1:21" x14ac:dyDescent="0.2">
      <c r="A492" t="s">
        <v>23</v>
      </c>
      <c r="B492" t="s">
        <v>542</v>
      </c>
      <c r="C492">
        <v>21554</v>
      </c>
      <c r="D492">
        <v>21769</v>
      </c>
      <c r="E492">
        <v>216</v>
      </c>
      <c r="F492" t="s">
        <v>33</v>
      </c>
      <c r="T492" t="s">
        <v>2032</v>
      </c>
      <c r="U492" t="s">
        <v>2033</v>
      </c>
    </row>
    <row r="493" spans="1:21" x14ac:dyDescent="0.2">
      <c r="A493" t="s">
        <v>23</v>
      </c>
      <c r="B493" t="s">
        <v>542</v>
      </c>
      <c r="C493">
        <v>76272</v>
      </c>
      <c r="D493">
        <v>76487</v>
      </c>
      <c r="E493">
        <v>216</v>
      </c>
      <c r="F493" t="s">
        <v>33</v>
      </c>
      <c r="T493" t="s">
        <v>2035</v>
      </c>
      <c r="U493" t="s">
        <v>2036</v>
      </c>
    </row>
    <row r="494" spans="1:21" x14ac:dyDescent="0.2">
      <c r="A494" t="s">
        <v>23</v>
      </c>
      <c r="B494" t="s">
        <v>542</v>
      </c>
      <c r="C494">
        <v>23898</v>
      </c>
      <c r="D494">
        <v>24110</v>
      </c>
      <c r="E494">
        <v>213</v>
      </c>
      <c r="F494" t="s">
        <v>33</v>
      </c>
      <c r="T494" t="s">
        <v>2040</v>
      </c>
      <c r="U494" t="s">
        <v>2041</v>
      </c>
    </row>
    <row r="495" spans="1:21" x14ac:dyDescent="0.2">
      <c r="A495" t="s">
        <v>23</v>
      </c>
      <c r="B495" t="s">
        <v>542</v>
      </c>
      <c r="C495">
        <v>43486</v>
      </c>
      <c r="D495">
        <v>43689</v>
      </c>
      <c r="E495">
        <v>204</v>
      </c>
      <c r="F495" t="s">
        <v>31</v>
      </c>
      <c r="T495" t="s">
        <v>2047</v>
      </c>
      <c r="U495" t="s">
        <v>2048</v>
      </c>
    </row>
    <row r="496" spans="1:21" x14ac:dyDescent="0.2">
      <c r="A496" t="s">
        <v>23</v>
      </c>
      <c r="B496" t="s">
        <v>542</v>
      </c>
      <c r="C496">
        <v>24263</v>
      </c>
      <c r="D496">
        <v>24442</v>
      </c>
      <c r="E496">
        <v>180</v>
      </c>
      <c r="F496" t="s">
        <v>31</v>
      </c>
      <c r="T496" t="s">
        <v>2050</v>
      </c>
      <c r="U496" t="s">
        <v>2051</v>
      </c>
    </row>
    <row r="497" spans="1:28" x14ac:dyDescent="0.2">
      <c r="A497" t="s">
        <v>23</v>
      </c>
      <c r="B497" t="s">
        <v>542</v>
      </c>
      <c r="C497">
        <v>78981</v>
      </c>
      <c r="D497">
        <v>79160</v>
      </c>
      <c r="E497">
        <v>180</v>
      </c>
      <c r="F497" t="s">
        <v>31</v>
      </c>
      <c r="T497" t="s">
        <v>2053</v>
      </c>
      <c r="U497" t="s">
        <v>2054</v>
      </c>
    </row>
    <row r="498" spans="1:28" x14ac:dyDescent="0.2">
      <c r="A498" t="s">
        <v>23</v>
      </c>
      <c r="B498" t="s">
        <v>542</v>
      </c>
      <c r="C498">
        <v>3099</v>
      </c>
      <c r="D498">
        <v>3233</v>
      </c>
      <c r="E498">
        <v>135</v>
      </c>
      <c r="F498" t="s">
        <v>33</v>
      </c>
      <c r="T498" t="s">
        <v>2060</v>
      </c>
    </row>
    <row r="499" spans="1:28" x14ac:dyDescent="0.2">
      <c r="A499" t="s">
        <v>23</v>
      </c>
      <c r="B499" t="s">
        <v>542</v>
      </c>
      <c r="C499">
        <v>31354</v>
      </c>
      <c r="D499" t="s">
        <v>2056</v>
      </c>
      <c r="E499" t="s">
        <v>2057</v>
      </c>
      <c r="F499" t="s">
        <v>31</v>
      </c>
      <c r="T499" t="s">
        <v>2058</v>
      </c>
    </row>
    <row r="500" spans="1:28" x14ac:dyDescent="0.2">
      <c r="A500" t="s">
        <v>23</v>
      </c>
      <c r="B500" t="s">
        <v>542</v>
      </c>
      <c r="C500">
        <v>79160</v>
      </c>
      <c r="D500">
        <v>79291</v>
      </c>
      <c r="E500">
        <v>132</v>
      </c>
      <c r="F500" t="s">
        <v>31</v>
      </c>
      <c r="T500" t="s">
        <v>2062</v>
      </c>
    </row>
    <row r="501" spans="1:28" x14ac:dyDescent="0.2">
      <c r="A501" t="s">
        <v>23</v>
      </c>
      <c r="B501" t="s">
        <v>542</v>
      </c>
      <c r="C501">
        <v>24442</v>
      </c>
      <c r="D501">
        <v>24573</v>
      </c>
      <c r="E501">
        <v>132</v>
      </c>
      <c r="F501" t="s">
        <v>31</v>
      </c>
      <c r="T501" t="s">
        <v>2064</v>
      </c>
    </row>
    <row r="502" spans="1:28" x14ac:dyDescent="0.2">
      <c r="A502" t="s">
        <v>23</v>
      </c>
      <c r="B502" t="s">
        <v>542</v>
      </c>
      <c r="C502">
        <v>86417</v>
      </c>
      <c r="D502" t="s">
        <v>2065</v>
      </c>
      <c r="E502" t="s">
        <v>2066</v>
      </c>
      <c r="F502" t="s">
        <v>31</v>
      </c>
      <c r="T502" t="s">
        <v>2067</v>
      </c>
    </row>
    <row r="503" spans="1:28" x14ac:dyDescent="0.2">
      <c r="A503" t="s">
        <v>504</v>
      </c>
      <c r="B503" t="s">
        <v>542</v>
      </c>
      <c r="C503">
        <v>3</v>
      </c>
      <c r="D503">
        <v>3</v>
      </c>
      <c r="E503">
        <v>1</v>
      </c>
      <c r="F503" t="s">
        <v>481</v>
      </c>
      <c r="I503" t="s">
        <v>1717</v>
      </c>
      <c r="J503">
        <v>999</v>
      </c>
      <c r="K503" s="1">
        <v>0.32200000000000001</v>
      </c>
      <c r="L503" t="s">
        <v>525</v>
      </c>
      <c r="M503" t="s">
        <v>2115</v>
      </c>
      <c r="N503">
        <v>245</v>
      </c>
      <c r="O503" t="s">
        <v>485</v>
      </c>
      <c r="P503" t="s">
        <v>494</v>
      </c>
      <c r="Q503" s="3">
        <v>2.8000000000000001E-164</v>
      </c>
      <c r="R503">
        <v>3</v>
      </c>
      <c r="T503" t="s">
        <v>1718</v>
      </c>
      <c r="X503" t="s">
        <v>1720</v>
      </c>
      <c r="Y503" s="1">
        <v>0.26900000000000002</v>
      </c>
      <c r="Z503" t="s">
        <v>480</v>
      </c>
      <c r="AA503" t="s">
        <v>504</v>
      </c>
      <c r="AB503" t="s">
        <v>1721</v>
      </c>
    </row>
    <row r="504" spans="1:28" x14ac:dyDescent="0.2">
      <c r="A504" t="s">
        <v>503</v>
      </c>
      <c r="B504" t="s">
        <v>542</v>
      </c>
      <c r="C504">
        <v>3</v>
      </c>
      <c r="D504">
        <v>3</v>
      </c>
      <c r="E504">
        <v>1</v>
      </c>
      <c r="F504" t="s">
        <v>481</v>
      </c>
      <c r="I504" t="s">
        <v>1717</v>
      </c>
      <c r="J504">
        <v>999</v>
      </c>
      <c r="K504" s="1">
        <v>0.2</v>
      </c>
      <c r="L504" t="s">
        <v>511</v>
      </c>
      <c r="M504" t="s">
        <v>1357</v>
      </c>
      <c r="N504">
        <v>245</v>
      </c>
      <c r="O504" t="s">
        <v>502</v>
      </c>
      <c r="P504" t="s">
        <v>494</v>
      </c>
      <c r="Q504" s="3">
        <v>2.5999999999999999E-71</v>
      </c>
      <c r="R504">
        <v>3</v>
      </c>
      <c r="T504" t="s">
        <v>1718</v>
      </c>
      <c r="X504" t="s">
        <v>1720</v>
      </c>
      <c r="Y504" s="1">
        <v>0.26900000000000002</v>
      </c>
      <c r="Z504" t="s">
        <v>480</v>
      </c>
      <c r="AA504" t="s">
        <v>503</v>
      </c>
      <c r="AB504" t="s">
        <v>1721</v>
      </c>
    </row>
    <row r="505" spans="1:28" x14ac:dyDescent="0.2">
      <c r="A505" t="s">
        <v>2116</v>
      </c>
      <c r="B505" t="s">
        <v>542</v>
      </c>
      <c r="C505">
        <v>5</v>
      </c>
      <c r="D505">
        <v>4</v>
      </c>
      <c r="E505">
        <v>0</v>
      </c>
      <c r="F505" t="s">
        <v>481</v>
      </c>
      <c r="I505" t="s">
        <v>1717</v>
      </c>
      <c r="J505">
        <v>1001</v>
      </c>
      <c r="K505" s="1">
        <v>0.214</v>
      </c>
      <c r="L505" t="e">
        <f>+GAAAGTCG</f>
        <v>#NAME?</v>
      </c>
      <c r="N505">
        <v>262</v>
      </c>
      <c r="O505" t="s">
        <v>498</v>
      </c>
      <c r="P505" t="s">
        <v>499</v>
      </c>
      <c r="Q505" s="3">
        <v>6.9999999999999994E-89</v>
      </c>
      <c r="R505">
        <v>2</v>
      </c>
      <c r="T505" t="s">
        <v>1718</v>
      </c>
      <c r="X505" t="s">
        <v>1720</v>
      </c>
      <c r="AA505" t="s">
        <v>2116</v>
      </c>
      <c r="AB505" t="s">
        <v>1721</v>
      </c>
    </row>
    <row r="506" spans="1:28" x14ac:dyDescent="0.2">
      <c r="A506" t="s">
        <v>1408</v>
      </c>
      <c r="B506" t="s">
        <v>542</v>
      </c>
      <c r="C506">
        <v>6</v>
      </c>
      <c r="D506">
        <v>5</v>
      </c>
      <c r="E506">
        <v>0</v>
      </c>
      <c r="F506" t="s">
        <v>481</v>
      </c>
      <c r="H506" t="s">
        <v>2117</v>
      </c>
      <c r="I506" t="s">
        <v>1717</v>
      </c>
      <c r="J506">
        <v>1002</v>
      </c>
      <c r="K506" s="1">
        <v>0.20899999999999999</v>
      </c>
      <c r="L506" t="e">
        <f>+CGA</f>
        <v>#NAME?</v>
      </c>
      <c r="M506" t="s">
        <v>2118</v>
      </c>
      <c r="N506">
        <v>273</v>
      </c>
      <c r="O506" t="s">
        <v>498</v>
      </c>
      <c r="P506" t="s">
        <v>498</v>
      </c>
      <c r="Q506" s="3">
        <v>5.3000000000000004E-84</v>
      </c>
      <c r="R506">
        <v>3</v>
      </c>
      <c r="T506" t="s">
        <v>1718</v>
      </c>
      <c r="X506" t="s">
        <v>1720</v>
      </c>
      <c r="AA506" t="s">
        <v>1408</v>
      </c>
      <c r="AB506" t="s">
        <v>1721</v>
      </c>
    </row>
    <row r="507" spans="1:28" x14ac:dyDescent="0.2">
      <c r="A507" t="s">
        <v>503</v>
      </c>
      <c r="B507" t="s">
        <v>542</v>
      </c>
      <c r="C507">
        <v>4014</v>
      </c>
      <c r="D507">
        <v>4014</v>
      </c>
      <c r="E507">
        <v>1</v>
      </c>
      <c r="F507" t="s">
        <v>481</v>
      </c>
      <c r="I507" t="s">
        <v>67</v>
      </c>
      <c r="J507">
        <v>162</v>
      </c>
      <c r="K507" s="1">
        <v>0.46800000000000003</v>
      </c>
      <c r="L507" t="s">
        <v>511</v>
      </c>
      <c r="M507" t="s">
        <v>2070</v>
      </c>
      <c r="N507">
        <v>2442</v>
      </c>
      <c r="O507" t="s">
        <v>502</v>
      </c>
      <c r="P507" t="s">
        <v>494</v>
      </c>
      <c r="Q507" s="3">
        <v>6.5000000000000001E-55</v>
      </c>
      <c r="R507">
        <v>3</v>
      </c>
      <c r="T507" t="s">
        <v>2023</v>
      </c>
      <c r="X507" t="s">
        <v>70</v>
      </c>
      <c r="Y507" s="1">
        <v>0.53100000000000003</v>
      </c>
      <c r="Z507" t="s">
        <v>480</v>
      </c>
      <c r="AA507" t="s">
        <v>503</v>
      </c>
      <c r="AB507" t="s">
        <v>2024</v>
      </c>
    </row>
    <row r="508" spans="1:28" x14ac:dyDescent="0.2">
      <c r="A508" t="s">
        <v>488</v>
      </c>
      <c r="B508" t="s">
        <v>542</v>
      </c>
      <c r="C508">
        <v>4042</v>
      </c>
      <c r="D508">
        <v>4041</v>
      </c>
      <c r="E508">
        <v>0</v>
      </c>
      <c r="F508" t="s">
        <v>481</v>
      </c>
      <c r="I508" t="s">
        <v>67</v>
      </c>
      <c r="J508">
        <v>190</v>
      </c>
      <c r="K508" s="1">
        <v>0.41899999999999998</v>
      </c>
      <c r="L508" t="s">
        <v>2071</v>
      </c>
      <c r="N508">
        <v>2383</v>
      </c>
      <c r="O508" t="s">
        <v>558</v>
      </c>
      <c r="P508" t="s">
        <v>499</v>
      </c>
      <c r="Q508" s="3">
        <v>4.6000000000000002E-26</v>
      </c>
      <c r="R508">
        <v>1</v>
      </c>
      <c r="T508" t="s">
        <v>2023</v>
      </c>
      <c r="X508" t="s">
        <v>70</v>
      </c>
      <c r="AA508" t="s">
        <v>488</v>
      </c>
      <c r="AB508" t="s">
        <v>2024</v>
      </c>
    </row>
    <row r="509" spans="1:28" x14ac:dyDescent="0.2">
      <c r="A509" t="s">
        <v>488</v>
      </c>
      <c r="B509" t="s">
        <v>542</v>
      </c>
      <c r="C509">
        <v>4241</v>
      </c>
      <c r="D509">
        <v>4241</v>
      </c>
      <c r="E509">
        <v>1</v>
      </c>
      <c r="F509" t="s">
        <v>481</v>
      </c>
      <c r="H509" t="s">
        <v>1160</v>
      </c>
      <c r="I509" t="s">
        <v>67</v>
      </c>
      <c r="J509">
        <v>192</v>
      </c>
      <c r="K509" s="1">
        <v>0.45500000000000002</v>
      </c>
      <c r="L509" t="s">
        <v>512</v>
      </c>
      <c r="M509" t="s">
        <v>1161</v>
      </c>
      <c r="N509">
        <v>2136</v>
      </c>
      <c r="O509" t="s">
        <v>485</v>
      </c>
      <c r="P509" t="s">
        <v>486</v>
      </c>
      <c r="Q509" s="3">
        <v>5.2000000000000002E-8</v>
      </c>
      <c r="R509">
        <v>3</v>
      </c>
      <c r="T509" t="s">
        <v>1990</v>
      </c>
      <c r="X509" t="s">
        <v>70</v>
      </c>
      <c r="Y509" s="1">
        <v>0.54400000000000004</v>
      </c>
      <c r="Z509" t="s">
        <v>480</v>
      </c>
      <c r="AA509" t="s">
        <v>488</v>
      </c>
      <c r="AB509" t="s">
        <v>1991</v>
      </c>
    </row>
    <row r="510" spans="1:28" x14ac:dyDescent="0.2">
      <c r="A510" t="s">
        <v>480</v>
      </c>
      <c r="B510" t="s">
        <v>542</v>
      </c>
      <c r="C510">
        <v>4295</v>
      </c>
      <c r="D510">
        <v>4295</v>
      </c>
      <c r="E510">
        <v>1</v>
      </c>
      <c r="F510" t="s">
        <v>481</v>
      </c>
      <c r="I510" t="s">
        <v>67</v>
      </c>
      <c r="J510">
        <v>246</v>
      </c>
      <c r="K510" s="1">
        <v>0.81599999999999995</v>
      </c>
      <c r="L510" t="s">
        <v>501</v>
      </c>
      <c r="M510" t="s">
        <v>1350</v>
      </c>
      <c r="N510">
        <v>2053</v>
      </c>
      <c r="O510" t="s">
        <v>502</v>
      </c>
      <c r="P510" t="s">
        <v>494</v>
      </c>
      <c r="Q510" s="3">
        <v>9.1000000000000005E-194</v>
      </c>
      <c r="R510">
        <v>3</v>
      </c>
      <c r="T510" t="s">
        <v>1990</v>
      </c>
      <c r="X510" t="s">
        <v>70</v>
      </c>
      <c r="Y510" s="1">
        <v>0.183</v>
      </c>
      <c r="Z510" t="s">
        <v>503</v>
      </c>
      <c r="AA510" t="s">
        <v>480</v>
      </c>
      <c r="AB510" t="s">
        <v>1991</v>
      </c>
    </row>
    <row r="511" spans="1:28" x14ac:dyDescent="0.2">
      <c r="A511" t="s">
        <v>504</v>
      </c>
      <c r="B511" t="s">
        <v>542</v>
      </c>
      <c r="C511">
        <v>4337</v>
      </c>
      <c r="D511">
        <v>4337</v>
      </c>
      <c r="E511">
        <v>1</v>
      </c>
      <c r="F511" t="s">
        <v>481</v>
      </c>
      <c r="I511" t="s">
        <v>67</v>
      </c>
      <c r="J511">
        <v>288</v>
      </c>
      <c r="K511" s="1">
        <v>0.76400000000000001</v>
      </c>
      <c r="L511" t="s">
        <v>525</v>
      </c>
      <c r="M511" t="s">
        <v>1351</v>
      </c>
      <c r="N511">
        <v>1977</v>
      </c>
      <c r="O511" t="s">
        <v>485</v>
      </c>
      <c r="P511" t="s">
        <v>494</v>
      </c>
      <c r="Q511" s="3">
        <v>3.8000000000000004E-37</v>
      </c>
      <c r="R511">
        <v>3</v>
      </c>
      <c r="T511" t="s">
        <v>1990</v>
      </c>
      <c r="X511" t="s">
        <v>70</v>
      </c>
      <c r="Y511" s="1">
        <v>0.23499999999999999</v>
      </c>
      <c r="Z511" t="s">
        <v>480</v>
      </c>
      <c r="AA511" t="s">
        <v>504</v>
      </c>
      <c r="AB511" t="s">
        <v>1991</v>
      </c>
    </row>
    <row r="512" spans="1:28" x14ac:dyDescent="0.2">
      <c r="A512" t="s">
        <v>480</v>
      </c>
      <c r="B512" t="s">
        <v>542</v>
      </c>
      <c r="C512">
        <v>31476</v>
      </c>
      <c r="D512">
        <v>31476</v>
      </c>
      <c r="E512">
        <v>1</v>
      </c>
      <c r="F512" t="s">
        <v>481</v>
      </c>
      <c r="H512" t="s">
        <v>2119</v>
      </c>
      <c r="I512" t="s">
        <v>67</v>
      </c>
      <c r="J512">
        <v>68</v>
      </c>
      <c r="K512" s="1">
        <v>0.376</v>
      </c>
      <c r="L512" t="s">
        <v>501</v>
      </c>
      <c r="M512" t="s">
        <v>2120</v>
      </c>
      <c r="N512">
        <v>2141</v>
      </c>
      <c r="O512" t="s">
        <v>502</v>
      </c>
      <c r="P512" t="s">
        <v>486</v>
      </c>
      <c r="Q512" s="3">
        <v>6.1000000000000002E-190</v>
      </c>
      <c r="R512">
        <v>2</v>
      </c>
      <c r="T512" t="s">
        <v>1966</v>
      </c>
      <c r="X512" t="s">
        <v>70</v>
      </c>
      <c r="Y512" s="1">
        <v>0.62</v>
      </c>
      <c r="Z512" t="s">
        <v>503</v>
      </c>
      <c r="AA512" t="s">
        <v>480</v>
      </c>
      <c r="AB512" t="s">
        <v>1967</v>
      </c>
    </row>
    <row r="513" spans="1:28" x14ac:dyDescent="0.2">
      <c r="A513" t="s">
        <v>488</v>
      </c>
      <c r="B513" t="s">
        <v>542</v>
      </c>
      <c r="C513">
        <v>31492</v>
      </c>
      <c r="D513">
        <v>31492</v>
      </c>
      <c r="E513">
        <v>1</v>
      </c>
      <c r="F513" t="s">
        <v>481</v>
      </c>
      <c r="I513" t="s">
        <v>67</v>
      </c>
      <c r="J513">
        <v>84</v>
      </c>
      <c r="K513" s="1">
        <v>0.377</v>
      </c>
      <c r="L513" t="s">
        <v>509</v>
      </c>
      <c r="M513" t="s">
        <v>2121</v>
      </c>
      <c r="N513">
        <v>2144</v>
      </c>
      <c r="O513" t="s">
        <v>502</v>
      </c>
      <c r="P513" t="s">
        <v>494</v>
      </c>
      <c r="Q513" s="3">
        <v>2.1999999999999999E-255</v>
      </c>
      <c r="R513">
        <v>3</v>
      </c>
      <c r="T513" t="s">
        <v>1966</v>
      </c>
      <c r="X513" t="s">
        <v>70</v>
      </c>
      <c r="Y513" s="1">
        <v>0.622</v>
      </c>
      <c r="Z513" t="s">
        <v>504</v>
      </c>
      <c r="AA513" t="s">
        <v>488</v>
      </c>
      <c r="AB513" t="s">
        <v>1967</v>
      </c>
    </row>
    <row r="514" spans="1:28" x14ac:dyDescent="0.2">
      <c r="A514" t="s">
        <v>488</v>
      </c>
      <c r="B514" t="s">
        <v>542</v>
      </c>
      <c r="C514">
        <v>31727</v>
      </c>
      <c r="D514">
        <v>31727</v>
      </c>
      <c r="E514">
        <v>1</v>
      </c>
      <c r="F514" t="s">
        <v>481</v>
      </c>
      <c r="H514" t="s">
        <v>2073</v>
      </c>
      <c r="I514" t="s">
        <v>67</v>
      </c>
      <c r="J514">
        <v>319</v>
      </c>
      <c r="K514" s="1">
        <v>0.27900000000000003</v>
      </c>
      <c r="L514" t="s">
        <v>509</v>
      </c>
      <c r="M514" t="s">
        <v>2074</v>
      </c>
      <c r="N514">
        <v>2011</v>
      </c>
      <c r="O514" t="s">
        <v>502</v>
      </c>
      <c r="P514" t="s">
        <v>486</v>
      </c>
      <c r="Q514" s="3">
        <v>5.0999999999999998E-18</v>
      </c>
      <c r="R514">
        <v>1</v>
      </c>
      <c r="T514" t="s">
        <v>1966</v>
      </c>
      <c r="X514" t="s">
        <v>70</v>
      </c>
      <c r="Y514" s="1">
        <v>0.72</v>
      </c>
      <c r="Z514" t="s">
        <v>504</v>
      </c>
      <c r="AA514" t="s">
        <v>488</v>
      </c>
      <c r="AB514" t="s">
        <v>1967</v>
      </c>
    </row>
    <row r="515" spans="1:28" x14ac:dyDescent="0.2">
      <c r="A515" t="s">
        <v>488</v>
      </c>
      <c r="B515" t="s">
        <v>542</v>
      </c>
      <c r="C515">
        <v>31733</v>
      </c>
      <c r="D515">
        <v>31733</v>
      </c>
      <c r="E515">
        <v>1</v>
      </c>
      <c r="F515" t="s">
        <v>481</v>
      </c>
      <c r="H515" t="s">
        <v>2075</v>
      </c>
      <c r="I515" t="s">
        <v>67</v>
      </c>
      <c r="J515">
        <v>325</v>
      </c>
      <c r="K515" s="1">
        <v>0.28199999999999997</v>
      </c>
      <c r="L515" t="s">
        <v>512</v>
      </c>
      <c r="M515" t="s">
        <v>2076</v>
      </c>
      <c r="N515">
        <v>2000</v>
      </c>
      <c r="O515" t="s">
        <v>485</v>
      </c>
      <c r="P515" t="s">
        <v>486</v>
      </c>
      <c r="Q515" s="3">
        <v>1.0000000000000001E-18</v>
      </c>
      <c r="R515">
        <v>1</v>
      </c>
      <c r="T515" t="s">
        <v>1966</v>
      </c>
      <c r="X515" t="s">
        <v>70</v>
      </c>
      <c r="Y515" s="1">
        <v>0.71699999999999997</v>
      </c>
      <c r="Z515" t="s">
        <v>480</v>
      </c>
      <c r="AA515" t="s">
        <v>488</v>
      </c>
      <c r="AB515" t="s">
        <v>1967</v>
      </c>
    </row>
    <row r="516" spans="1:28" x14ac:dyDescent="0.2">
      <c r="A516" t="s">
        <v>488</v>
      </c>
      <c r="B516" t="s">
        <v>542</v>
      </c>
      <c r="C516">
        <v>31763</v>
      </c>
      <c r="D516">
        <v>31763</v>
      </c>
      <c r="E516">
        <v>1</v>
      </c>
      <c r="F516" t="s">
        <v>481</v>
      </c>
      <c r="H516" t="s">
        <v>506</v>
      </c>
      <c r="I516" t="s">
        <v>67</v>
      </c>
      <c r="J516">
        <v>355</v>
      </c>
      <c r="K516" s="1">
        <v>0.313</v>
      </c>
      <c r="L516" t="s">
        <v>509</v>
      </c>
      <c r="M516" t="s">
        <v>2077</v>
      </c>
      <c r="N516">
        <v>2069</v>
      </c>
      <c r="O516" t="s">
        <v>502</v>
      </c>
      <c r="P516" t="s">
        <v>486</v>
      </c>
      <c r="Q516" s="3" t="s">
        <v>2122</v>
      </c>
      <c r="R516">
        <v>1</v>
      </c>
      <c r="T516" t="s">
        <v>1966</v>
      </c>
      <c r="X516" t="s">
        <v>70</v>
      </c>
      <c r="Y516" s="1">
        <v>0.68400000000000005</v>
      </c>
      <c r="Z516" t="s">
        <v>504</v>
      </c>
      <c r="AA516" t="s">
        <v>488</v>
      </c>
      <c r="AB516" t="s">
        <v>1967</v>
      </c>
    </row>
    <row r="517" spans="1:28" x14ac:dyDescent="0.2">
      <c r="A517" t="s">
        <v>488</v>
      </c>
      <c r="B517" t="s">
        <v>542</v>
      </c>
      <c r="C517">
        <v>31792</v>
      </c>
      <c r="D517">
        <v>31792</v>
      </c>
      <c r="E517">
        <v>1</v>
      </c>
      <c r="F517" t="s">
        <v>481</v>
      </c>
      <c r="I517" t="s">
        <v>67</v>
      </c>
      <c r="J517">
        <v>384</v>
      </c>
      <c r="K517" s="1">
        <v>0.32400000000000001</v>
      </c>
      <c r="L517" t="s">
        <v>509</v>
      </c>
      <c r="M517" t="s">
        <v>1193</v>
      </c>
      <c r="N517">
        <v>2074</v>
      </c>
      <c r="O517" t="s">
        <v>502</v>
      </c>
      <c r="P517" t="s">
        <v>494</v>
      </c>
      <c r="Q517">
        <v>0</v>
      </c>
      <c r="R517">
        <v>3</v>
      </c>
      <c r="T517" t="s">
        <v>1966</v>
      </c>
      <c r="X517" t="s">
        <v>70</v>
      </c>
      <c r="Y517" s="1">
        <v>0.67600000000000005</v>
      </c>
      <c r="Z517" t="s">
        <v>504</v>
      </c>
      <c r="AA517" t="s">
        <v>488</v>
      </c>
      <c r="AB517" t="s">
        <v>1967</v>
      </c>
    </row>
    <row r="518" spans="1:28" x14ac:dyDescent="0.2">
      <c r="A518" t="s">
        <v>504</v>
      </c>
      <c r="B518" t="s">
        <v>542</v>
      </c>
      <c r="C518">
        <v>31804</v>
      </c>
      <c r="D518">
        <v>31804</v>
      </c>
      <c r="E518">
        <v>1</v>
      </c>
      <c r="F518" t="s">
        <v>481</v>
      </c>
      <c r="K518" s="1">
        <v>0.33100000000000002</v>
      </c>
      <c r="L518" t="s">
        <v>505</v>
      </c>
      <c r="N518">
        <v>2078</v>
      </c>
      <c r="O518" t="s">
        <v>502</v>
      </c>
      <c r="Q518">
        <v>0</v>
      </c>
      <c r="Y518" s="1">
        <v>0.66700000000000004</v>
      </c>
      <c r="Z518" t="s">
        <v>488</v>
      </c>
      <c r="AA518" t="s">
        <v>504</v>
      </c>
    </row>
    <row r="519" spans="1:28" x14ac:dyDescent="0.2">
      <c r="A519" t="s">
        <v>488</v>
      </c>
      <c r="B519" t="s">
        <v>542</v>
      </c>
      <c r="C519">
        <v>31890</v>
      </c>
      <c r="D519">
        <v>31890</v>
      </c>
      <c r="E519">
        <v>1</v>
      </c>
      <c r="F519" t="s">
        <v>481</v>
      </c>
      <c r="K519" s="1">
        <v>0.29499999999999998</v>
      </c>
      <c r="L519" t="s">
        <v>512</v>
      </c>
      <c r="N519">
        <v>1948</v>
      </c>
      <c r="O519" t="s">
        <v>485</v>
      </c>
      <c r="Q519">
        <v>0</v>
      </c>
      <c r="Y519" s="1">
        <v>0.70499999999999996</v>
      </c>
      <c r="Z519" t="s">
        <v>480</v>
      </c>
      <c r="AA519" t="s">
        <v>488</v>
      </c>
    </row>
    <row r="520" spans="1:28" x14ac:dyDescent="0.2">
      <c r="A520" t="s">
        <v>480</v>
      </c>
      <c r="B520" t="s">
        <v>542</v>
      </c>
      <c r="C520">
        <v>31892</v>
      </c>
      <c r="D520">
        <v>31892</v>
      </c>
      <c r="E520">
        <v>1</v>
      </c>
      <c r="F520" t="s">
        <v>481</v>
      </c>
      <c r="K520" s="1">
        <v>0.29099999999999998</v>
      </c>
      <c r="L520" t="s">
        <v>501</v>
      </c>
      <c r="N520">
        <v>1949</v>
      </c>
      <c r="O520" t="s">
        <v>502</v>
      </c>
      <c r="Q520">
        <v>0</v>
      </c>
      <c r="Y520" s="1">
        <v>0.70799999999999996</v>
      </c>
      <c r="Z520" t="s">
        <v>503</v>
      </c>
      <c r="AA520" t="s">
        <v>480</v>
      </c>
    </row>
    <row r="521" spans="1:28" x14ac:dyDescent="0.2">
      <c r="A521" t="s">
        <v>488</v>
      </c>
      <c r="B521" t="s">
        <v>542</v>
      </c>
      <c r="C521">
        <v>32091</v>
      </c>
      <c r="D521">
        <v>32091</v>
      </c>
      <c r="E521">
        <v>1</v>
      </c>
      <c r="F521" t="s">
        <v>481</v>
      </c>
      <c r="K521" s="1">
        <v>0.20699999999999999</v>
      </c>
      <c r="L521" t="s">
        <v>509</v>
      </c>
      <c r="N521">
        <v>1683</v>
      </c>
      <c r="O521" t="s">
        <v>502</v>
      </c>
      <c r="Q521" s="3">
        <v>6.0000000000000002E-112</v>
      </c>
      <c r="Y521" s="1">
        <v>0.79200000000000004</v>
      </c>
      <c r="Z521" t="s">
        <v>504</v>
      </c>
      <c r="AA521" t="s">
        <v>488</v>
      </c>
    </row>
    <row r="522" spans="1:28" x14ac:dyDescent="0.2">
      <c r="A522" t="s">
        <v>1175</v>
      </c>
      <c r="B522" t="s">
        <v>542</v>
      </c>
      <c r="C522">
        <v>32115</v>
      </c>
      <c r="D522">
        <v>32116</v>
      </c>
      <c r="E522">
        <v>2</v>
      </c>
      <c r="F522" t="s">
        <v>481</v>
      </c>
      <c r="K522" t="s">
        <v>2123</v>
      </c>
      <c r="L522" t="s">
        <v>2084</v>
      </c>
      <c r="N522" t="s">
        <v>2124</v>
      </c>
      <c r="O522" t="s">
        <v>498</v>
      </c>
      <c r="Q522" s="3">
        <v>8.7999999999999997E-236</v>
      </c>
      <c r="Z522" t="s">
        <v>489</v>
      </c>
      <c r="AA522" t="s">
        <v>1175</v>
      </c>
    </row>
    <row r="523" spans="1:28" x14ac:dyDescent="0.2">
      <c r="A523" t="s">
        <v>504</v>
      </c>
      <c r="B523" t="s">
        <v>542</v>
      </c>
      <c r="C523">
        <v>32120</v>
      </c>
      <c r="D523">
        <v>32120</v>
      </c>
      <c r="E523">
        <v>1</v>
      </c>
      <c r="F523" t="s">
        <v>481</v>
      </c>
      <c r="K523" s="1">
        <v>0.25</v>
      </c>
      <c r="L523" t="s">
        <v>505</v>
      </c>
      <c r="N523">
        <v>1769</v>
      </c>
      <c r="O523" t="s">
        <v>502</v>
      </c>
      <c r="Q523">
        <v>0</v>
      </c>
      <c r="Y523" s="1">
        <v>0.749</v>
      </c>
      <c r="Z523" t="s">
        <v>488</v>
      </c>
      <c r="AA523" t="s">
        <v>504</v>
      </c>
    </row>
    <row r="524" spans="1:28" x14ac:dyDescent="0.2">
      <c r="A524" t="s">
        <v>504</v>
      </c>
      <c r="B524" t="s">
        <v>542</v>
      </c>
      <c r="C524">
        <v>32264</v>
      </c>
      <c r="D524">
        <v>32264</v>
      </c>
      <c r="E524">
        <v>1</v>
      </c>
      <c r="F524" t="s">
        <v>481</v>
      </c>
      <c r="H524" t="s">
        <v>1173</v>
      </c>
      <c r="I524" t="s">
        <v>950</v>
      </c>
      <c r="J524">
        <v>136</v>
      </c>
      <c r="K524" s="1">
        <v>0.373</v>
      </c>
      <c r="L524" t="s">
        <v>505</v>
      </c>
      <c r="M524" t="s">
        <v>1174</v>
      </c>
      <c r="N524">
        <v>1980</v>
      </c>
      <c r="O524" t="s">
        <v>502</v>
      </c>
      <c r="P524" t="s">
        <v>486</v>
      </c>
      <c r="Q524">
        <v>0</v>
      </c>
      <c r="R524">
        <v>1</v>
      </c>
      <c r="T524" t="s">
        <v>1961</v>
      </c>
      <c r="X524" t="s">
        <v>956</v>
      </c>
      <c r="Y524" s="1">
        <v>0.626</v>
      </c>
      <c r="Z524" t="s">
        <v>488</v>
      </c>
      <c r="AA524" t="s">
        <v>504</v>
      </c>
      <c r="AB524" t="s">
        <v>1963</v>
      </c>
    </row>
    <row r="525" spans="1:28" x14ac:dyDescent="0.2">
      <c r="A525" t="s">
        <v>488</v>
      </c>
      <c r="B525" t="s">
        <v>542</v>
      </c>
      <c r="C525">
        <v>32519</v>
      </c>
      <c r="D525">
        <v>32519</v>
      </c>
      <c r="E525">
        <v>1</v>
      </c>
      <c r="F525" t="s">
        <v>481</v>
      </c>
      <c r="H525" t="s">
        <v>506</v>
      </c>
      <c r="I525" t="s">
        <v>950</v>
      </c>
      <c r="J525">
        <v>391</v>
      </c>
      <c r="K525" s="1">
        <v>0.34399999999999997</v>
      </c>
      <c r="L525" t="s">
        <v>509</v>
      </c>
      <c r="M525" t="s">
        <v>507</v>
      </c>
      <c r="N525">
        <v>2000</v>
      </c>
      <c r="O525" t="s">
        <v>502</v>
      </c>
      <c r="P525" t="s">
        <v>486</v>
      </c>
      <c r="Q525">
        <v>0</v>
      </c>
      <c r="R525">
        <v>1</v>
      </c>
      <c r="T525" t="s">
        <v>1961</v>
      </c>
      <c r="X525" t="s">
        <v>956</v>
      </c>
      <c r="Y525" s="1">
        <v>0.65400000000000003</v>
      </c>
      <c r="Z525" t="s">
        <v>504</v>
      </c>
      <c r="AA525" t="s">
        <v>488</v>
      </c>
      <c r="AB525" t="s">
        <v>1963</v>
      </c>
    </row>
    <row r="526" spans="1:28" x14ac:dyDescent="0.2">
      <c r="A526" t="s">
        <v>503</v>
      </c>
      <c r="B526" t="s">
        <v>542</v>
      </c>
      <c r="C526">
        <v>32588</v>
      </c>
      <c r="D526">
        <v>32588</v>
      </c>
      <c r="E526">
        <v>1</v>
      </c>
      <c r="F526" t="s">
        <v>481</v>
      </c>
      <c r="K526" s="1">
        <v>0.28000000000000003</v>
      </c>
      <c r="L526" t="s">
        <v>511</v>
      </c>
      <c r="N526">
        <v>1988</v>
      </c>
      <c r="O526" t="s">
        <v>502</v>
      </c>
      <c r="Q526">
        <v>0</v>
      </c>
      <c r="Y526" s="1">
        <v>0.71799999999999997</v>
      </c>
      <c r="Z526" t="s">
        <v>480</v>
      </c>
      <c r="AA526" t="s">
        <v>503</v>
      </c>
    </row>
    <row r="527" spans="1:28" x14ac:dyDescent="0.2">
      <c r="A527" t="s">
        <v>488</v>
      </c>
      <c r="B527" t="s">
        <v>542</v>
      </c>
      <c r="C527">
        <v>32626</v>
      </c>
      <c r="D527">
        <v>32626</v>
      </c>
      <c r="E527">
        <v>1</v>
      </c>
      <c r="F527" t="s">
        <v>481</v>
      </c>
      <c r="K527" s="1">
        <v>0.2</v>
      </c>
      <c r="L527" t="s">
        <v>512</v>
      </c>
      <c r="N527">
        <v>1773</v>
      </c>
      <c r="O527" t="s">
        <v>485</v>
      </c>
      <c r="Q527" s="3">
        <v>2E-200</v>
      </c>
      <c r="Y527" s="1">
        <v>0.79500000000000004</v>
      </c>
      <c r="Z527" t="s">
        <v>480</v>
      </c>
      <c r="AA527" t="s">
        <v>488</v>
      </c>
    </row>
    <row r="528" spans="1:28" x14ac:dyDescent="0.2">
      <c r="A528" t="s">
        <v>480</v>
      </c>
      <c r="B528" t="s">
        <v>542</v>
      </c>
      <c r="C528">
        <v>34453</v>
      </c>
      <c r="D528">
        <v>34453</v>
      </c>
      <c r="E528">
        <v>1</v>
      </c>
      <c r="F528" t="s">
        <v>481</v>
      </c>
      <c r="H528" t="s">
        <v>2125</v>
      </c>
      <c r="I528" t="s">
        <v>219</v>
      </c>
      <c r="J528">
        <v>79</v>
      </c>
      <c r="K528" s="1">
        <v>0.20899999999999999</v>
      </c>
      <c r="L528" t="s">
        <v>501</v>
      </c>
      <c r="M528" t="s">
        <v>2126</v>
      </c>
      <c r="N528">
        <v>1629</v>
      </c>
      <c r="O528" t="s">
        <v>502</v>
      </c>
      <c r="P528" t="s">
        <v>486</v>
      </c>
      <c r="Q528">
        <v>0</v>
      </c>
      <c r="R528">
        <v>1</v>
      </c>
      <c r="T528" t="s">
        <v>2005</v>
      </c>
      <c r="X528" t="s">
        <v>222</v>
      </c>
      <c r="Y528" s="1">
        <v>0.78800000000000003</v>
      </c>
      <c r="Z528" t="s">
        <v>503</v>
      </c>
      <c r="AA528" t="s">
        <v>480</v>
      </c>
      <c r="AB528" t="s">
        <v>2006</v>
      </c>
    </row>
    <row r="529" spans="1:28" x14ac:dyDescent="0.2">
      <c r="A529" t="s">
        <v>480</v>
      </c>
      <c r="B529" t="s">
        <v>542</v>
      </c>
      <c r="C529">
        <v>35509</v>
      </c>
      <c r="D529">
        <v>35509</v>
      </c>
      <c r="E529">
        <v>1</v>
      </c>
      <c r="F529" t="s">
        <v>481</v>
      </c>
      <c r="I529" t="s">
        <v>1862</v>
      </c>
      <c r="J529">
        <v>129</v>
      </c>
      <c r="K529" s="1">
        <v>0.33</v>
      </c>
      <c r="L529" t="s">
        <v>501</v>
      </c>
      <c r="M529" t="s">
        <v>586</v>
      </c>
      <c r="N529">
        <v>1959</v>
      </c>
      <c r="O529" t="s">
        <v>502</v>
      </c>
      <c r="P529" t="s">
        <v>494</v>
      </c>
      <c r="Q529">
        <v>0</v>
      </c>
      <c r="R529">
        <v>3</v>
      </c>
      <c r="T529" t="s">
        <v>1864</v>
      </c>
      <c r="W529" t="s">
        <v>1866</v>
      </c>
      <c r="X529" t="s">
        <v>1867</v>
      </c>
      <c r="Y529" s="1">
        <v>0.66700000000000004</v>
      </c>
      <c r="Z529" t="s">
        <v>503</v>
      </c>
      <c r="AA529" t="s">
        <v>480</v>
      </c>
      <c r="AB529" t="s">
        <v>1868</v>
      </c>
    </row>
    <row r="530" spans="1:28" x14ac:dyDescent="0.2">
      <c r="A530" t="s">
        <v>480</v>
      </c>
      <c r="B530" t="s">
        <v>542</v>
      </c>
      <c r="C530">
        <v>35524</v>
      </c>
      <c r="D530">
        <v>35524</v>
      </c>
      <c r="E530">
        <v>1</v>
      </c>
      <c r="F530" t="s">
        <v>481</v>
      </c>
      <c r="I530" t="s">
        <v>1862</v>
      </c>
      <c r="J530">
        <v>144</v>
      </c>
      <c r="K530" s="1">
        <v>0.33100000000000002</v>
      </c>
      <c r="L530" t="s">
        <v>483</v>
      </c>
      <c r="M530" t="s">
        <v>2089</v>
      </c>
      <c r="N530">
        <v>1990</v>
      </c>
      <c r="O530" t="s">
        <v>485</v>
      </c>
      <c r="P530" t="s">
        <v>494</v>
      </c>
      <c r="Q530">
        <v>0</v>
      </c>
      <c r="R530">
        <v>3</v>
      </c>
      <c r="T530" t="s">
        <v>1864</v>
      </c>
      <c r="W530" t="s">
        <v>1866</v>
      </c>
      <c r="X530" t="s">
        <v>1867</v>
      </c>
      <c r="Y530" s="1">
        <v>0.66700000000000004</v>
      </c>
      <c r="Z530" t="s">
        <v>488</v>
      </c>
      <c r="AA530" t="s">
        <v>480</v>
      </c>
      <c r="AB530" t="s">
        <v>1868</v>
      </c>
    </row>
    <row r="531" spans="1:28" x14ac:dyDescent="0.2">
      <c r="A531" t="s">
        <v>488</v>
      </c>
      <c r="B531" t="s">
        <v>542</v>
      </c>
      <c r="C531">
        <v>35527</v>
      </c>
      <c r="D531">
        <v>35527</v>
      </c>
      <c r="E531">
        <v>1</v>
      </c>
      <c r="F531" t="s">
        <v>481</v>
      </c>
      <c r="I531" t="s">
        <v>1862</v>
      </c>
      <c r="J531">
        <v>147</v>
      </c>
      <c r="K531" s="1">
        <v>0.33100000000000002</v>
      </c>
      <c r="L531" t="s">
        <v>509</v>
      </c>
      <c r="M531" t="s">
        <v>1217</v>
      </c>
      <c r="N531">
        <v>1998</v>
      </c>
      <c r="O531" t="s">
        <v>502</v>
      </c>
      <c r="P531" t="s">
        <v>494</v>
      </c>
      <c r="Q531">
        <v>0</v>
      </c>
      <c r="R531">
        <v>3</v>
      </c>
      <c r="T531" t="s">
        <v>1864</v>
      </c>
      <c r="W531" t="s">
        <v>1866</v>
      </c>
      <c r="X531" t="s">
        <v>1867</v>
      </c>
      <c r="Y531" s="1">
        <v>0.66900000000000004</v>
      </c>
      <c r="Z531" t="s">
        <v>504</v>
      </c>
      <c r="AA531" t="s">
        <v>488</v>
      </c>
      <c r="AB531" t="s">
        <v>1868</v>
      </c>
    </row>
    <row r="532" spans="1:28" x14ac:dyDescent="0.2">
      <c r="A532" t="s">
        <v>488</v>
      </c>
      <c r="B532" t="s">
        <v>542</v>
      </c>
      <c r="C532">
        <v>35548</v>
      </c>
      <c r="D532">
        <v>35548</v>
      </c>
      <c r="E532">
        <v>1</v>
      </c>
      <c r="F532" t="s">
        <v>481</v>
      </c>
      <c r="I532" t="s">
        <v>1862</v>
      </c>
      <c r="J532">
        <v>168</v>
      </c>
      <c r="K532" s="1">
        <v>0.316</v>
      </c>
      <c r="L532" t="s">
        <v>509</v>
      </c>
      <c r="M532" t="s">
        <v>1224</v>
      </c>
      <c r="N532">
        <v>2032</v>
      </c>
      <c r="O532" t="s">
        <v>502</v>
      </c>
      <c r="P532" t="s">
        <v>494</v>
      </c>
      <c r="Q532">
        <v>0</v>
      </c>
      <c r="R532">
        <v>3</v>
      </c>
      <c r="T532" t="s">
        <v>1864</v>
      </c>
      <c r="W532" t="s">
        <v>1866</v>
      </c>
      <c r="X532" t="s">
        <v>1867</v>
      </c>
      <c r="Y532" s="1">
        <v>0.68100000000000005</v>
      </c>
      <c r="Z532" t="s">
        <v>504</v>
      </c>
      <c r="AA532" t="s">
        <v>488</v>
      </c>
      <c r="AB532" t="s">
        <v>1868</v>
      </c>
    </row>
    <row r="533" spans="1:28" x14ac:dyDescent="0.2">
      <c r="A533" t="s">
        <v>504</v>
      </c>
      <c r="B533" t="s">
        <v>542</v>
      </c>
      <c r="C533">
        <v>35560</v>
      </c>
      <c r="D533">
        <v>35560</v>
      </c>
      <c r="E533">
        <v>1</v>
      </c>
      <c r="F533" t="s">
        <v>481</v>
      </c>
      <c r="I533" t="s">
        <v>1862</v>
      </c>
      <c r="J533">
        <v>180</v>
      </c>
      <c r="K533" s="1">
        <v>0.31900000000000001</v>
      </c>
      <c r="L533" t="s">
        <v>505</v>
      </c>
      <c r="M533" t="s">
        <v>2090</v>
      </c>
      <c r="N533">
        <v>1996</v>
      </c>
      <c r="O533" t="s">
        <v>502</v>
      </c>
      <c r="P533" t="s">
        <v>494</v>
      </c>
      <c r="Q533">
        <v>0</v>
      </c>
      <c r="R533">
        <v>3</v>
      </c>
      <c r="T533" t="s">
        <v>1864</v>
      </c>
      <c r="W533" t="s">
        <v>1866</v>
      </c>
      <c r="X533" t="s">
        <v>1867</v>
      </c>
      <c r="Y533" s="1">
        <v>0.68</v>
      </c>
      <c r="Z533" t="s">
        <v>488</v>
      </c>
      <c r="AA533" t="s">
        <v>504</v>
      </c>
      <c r="AB533" t="s">
        <v>1868</v>
      </c>
    </row>
    <row r="534" spans="1:28" x14ac:dyDescent="0.2">
      <c r="A534" t="s">
        <v>503</v>
      </c>
      <c r="B534" t="s">
        <v>542</v>
      </c>
      <c r="C534">
        <v>35644</v>
      </c>
      <c r="D534">
        <v>35644</v>
      </c>
      <c r="E534">
        <v>1</v>
      </c>
      <c r="F534" t="s">
        <v>481</v>
      </c>
      <c r="I534" t="s">
        <v>1862</v>
      </c>
      <c r="J534">
        <v>264</v>
      </c>
      <c r="K534" s="1">
        <v>0.30099999999999999</v>
      </c>
      <c r="L534" t="s">
        <v>511</v>
      </c>
      <c r="M534" t="s">
        <v>1165</v>
      </c>
      <c r="N534">
        <v>2049</v>
      </c>
      <c r="O534" t="s">
        <v>502</v>
      </c>
      <c r="P534" t="s">
        <v>494</v>
      </c>
      <c r="Q534">
        <v>0</v>
      </c>
      <c r="R534">
        <v>3</v>
      </c>
      <c r="T534" t="s">
        <v>1864</v>
      </c>
      <c r="W534" t="s">
        <v>1866</v>
      </c>
      <c r="X534" t="s">
        <v>1867</v>
      </c>
      <c r="Y534" s="1">
        <v>0.69699999999999995</v>
      </c>
      <c r="Z534" t="s">
        <v>480</v>
      </c>
      <c r="AA534" t="s">
        <v>503</v>
      </c>
      <c r="AB534" t="s">
        <v>1868</v>
      </c>
    </row>
    <row r="535" spans="1:28" x14ac:dyDescent="0.2">
      <c r="A535" t="s">
        <v>504</v>
      </c>
      <c r="B535" t="s">
        <v>542</v>
      </c>
      <c r="C535">
        <v>35994</v>
      </c>
      <c r="D535">
        <v>35994</v>
      </c>
      <c r="E535">
        <v>1</v>
      </c>
      <c r="F535" t="s">
        <v>481</v>
      </c>
      <c r="H535" t="s">
        <v>1339</v>
      </c>
      <c r="I535" t="s">
        <v>1862</v>
      </c>
      <c r="J535">
        <v>614</v>
      </c>
      <c r="K535" s="1">
        <v>0.30099999999999999</v>
      </c>
      <c r="L535" t="s">
        <v>505</v>
      </c>
      <c r="M535" t="s">
        <v>2091</v>
      </c>
      <c r="N535">
        <v>1939</v>
      </c>
      <c r="O535" t="s">
        <v>502</v>
      </c>
      <c r="P535" t="s">
        <v>486</v>
      </c>
      <c r="Q535">
        <v>0</v>
      </c>
      <c r="R535">
        <v>2</v>
      </c>
      <c r="T535" t="s">
        <v>1864</v>
      </c>
      <c r="W535" t="s">
        <v>1866</v>
      </c>
      <c r="X535" t="s">
        <v>1867</v>
      </c>
      <c r="Y535" s="1">
        <v>0.69799999999999995</v>
      </c>
      <c r="Z535" t="s">
        <v>488</v>
      </c>
      <c r="AA535" t="s">
        <v>504</v>
      </c>
      <c r="AB535" t="s">
        <v>1868</v>
      </c>
    </row>
    <row r="536" spans="1:28" x14ac:dyDescent="0.2">
      <c r="A536" t="s">
        <v>480</v>
      </c>
      <c r="B536" t="s">
        <v>542</v>
      </c>
      <c r="C536">
        <v>37202</v>
      </c>
      <c r="D536">
        <v>37202</v>
      </c>
      <c r="E536">
        <v>1</v>
      </c>
      <c r="F536" t="s">
        <v>481</v>
      </c>
      <c r="I536" t="s">
        <v>1802</v>
      </c>
      <c r="J536">
        <v>1137</v>
      </c>
      <c r="K536" s="1">
        <v>0.30099999999999999</v>
      </c>
      <c r="L536" t="s">
        <v>501</v>
      </c>
      <c r="M536" t="s">
        <v>586</v>
      </c>
      <c r="N536">
        <v>2043</v>
      </c>
      <c r="O536" t="s">
        <v>502</v>
      </c>
      <c r="P536" t="s">
        <v>494</v>
      </c>
      <c r="Q536">
        <v>0</v>
      </c>
      <c r="R536">
        <v>3</v>
      </c>
      <c r="T536" t="s">
        <v>1804</v>
      </c>
      <c r="W536" t="s">
        <v>1807</v>
      </c>
      <c r="X536" t="s">
        <v>1808</v>
      </c>
      <c r="Y536" s="1">
        <v>0.69799999999999995</v>
      </c>
      <c r="Z536" t="s">
        <v>503</v>
      </c>
      <c r="AA536" t="s">
        <v>480</v>
      </c>
      <c r="AB536" t="s">
        <v>1809</v>
      </c>
    </row>
    <row r="537" spans="1:28" x14ac:dyDescent="0.2">
      <c r="A537" t="s">
        <v>480</v>
      </c>
      <c r="B537" t="s">
        <v>542</v>
      </c>
      <c r="C537">
        <v>37253</v>
      </c>
      <c r="D537">
        <v>37253</v>
      </c>
      <c r="E537">
        <v>1</v>
      </c>
      <c r="F537" t="s">
        <v>481</v>
      </c>
      <c r="I537" t="s">
        <v>1802</v>
      </c>
      <c r="J537">
        <v>1188</v>
      </c>
      <c r="K537" s="1">
        <v>0.27300000000000002</v>
      </c>
      <c r="L537" t="s">
        <v>501</v>
      </c>
      <c r="M537" t="s">
        <v>1425</v>
      </c>
      <c r="N537">
        <v>1830</v>
      </c>
      <c r="O537" t="s">
        <v>502</v>
      </c>
      <c r="P537" t="s">
        <v>494</v>
      </c>
      <c r="Q537">
        <v>0</v>
      </c>
      <c r="R537">
        <v>3</v>
      </c>
      <c r="T537" t="s">
        <v>1804</v>
      </c>
      <c r="W537" t="s">
        <v>1807</v>
      </c>
      <c r="X537" t="s">
        <v>1808</v>
      </c>
      <c r="Y537" s="1">
        <v>0.72299999999999998</v>
      </c>
      <c r="Z537" t="s">
        <v>503</v>
      </c>
      <c r="AA537" t="s">
        <v>480</v>
      </c>
      <c r="AB537" t="s">
        <v>1809</v>
      </c>
    </row>
    <row r="538" spans="1:28" x14ac:dyDescent="0.2">
      <c r="A538" t="s">
        <v>2102</v>
      </c>
      <c r="B538" t="s">
        <v>542</v>
      </c>
      <c r="C538">
        <v>57999</v>
      </c>
      <c r="D538">
        <v>58000</v>
      </c>
      <c r="E538">
        <v>2</v>
      </c>
      <c r="F538" t="s">
        <v>481</v>
      </c>
      <c r="K538" t="s">
        <v>2127</v>
      </c>
      <c r="L538" t="s">
        <v>2104</v>
      </c>
      <c r="N538" t="s">
        <v>2128</v>
      </c>
      <c r="O538" t="s">
        <v>486</v>
      </c>
      <c r="Q538">
        <v>0</v>
      </c>
      <c r="Z538" t="s">
        <v>2106</v>
      </c>
      <c r="AA538" t="s">
        <v>2102</v>
      </c>
    </row>
    <row r="539" spans="1:28" x14ac:dyDescent="0.2">
      <c r="A539" t="s">
        <v>480</v>
      </c>
      <c r="B539" t="s">
        <v>542</v>
      </c>
      <c r="C539">
        <v>58057</v>
      </c>
      <c r="D539">
        <v>58057</v>
      </c>
      <c r="E539">
        <v>1</v>
      </c>
      <c r="F539" t="s">
        <v>481</v>
      </c>
      <c r="K539" s="1">
        <v>0.29199999999999998</v>
      </c>
      <c r="L539" t="s">
        <v>483</v>
      </c>
      <c r="N539">
        <v>2120</v>
      </c>
      <c r="O539" t="s">
        <v>485</v>
      </c>
      <c r="Q539" s="3">
        <v>1.3E-231</v>
      </c>
      <c r="Y539" s="1">
        <v>0.70599999999999996</v>
      </c>
      <c r="Z539" t="s">
        <v>488</v>
      </c>
      <c r="AA539" t="s">
        <v>480</v>
      </c>
    </row>
    <row r="540" spans="1:28" x14ac:dyDescent="0.2">
      <c r="A540" t="s">
        <v>480</v>
      </c>
      <c r="B540" t="s">
        <v>542</v>
      </c>
      <c r="C540">
        <v>58084</v>
      </c>
      <c r="D540">
        <v>58084</v>
      </c>
      <c r="E540">
        <v>1</v>
      </c>
      <c r="F540" t="s">
        <v>481</v>
      </c>
      <c r="K540" s="1">
        <v>0.27600000000000002</v>
      </c>
      <c r="L540" t="s">
        <v>501</v>
      </c>
      <c r="N540">
        <v>2102</v>
      </c>
      <c r="O540" t="s">
        <v>502</v>
      </c>
      <c r="Q540" s="3">
        <v>1.0000000000000001E-114</v>
      </c>
      <c r="Y540" s="1">
        <v>0.72099999999999997</v>
      </c>
      <c r="Z540" t="s">
        <v>503</v>
      </c>
      <c r="AA540" t="s">
        <v>480</v>
      </c>
    </row>
    <row r="541" spans="1:28" x14ac:dyDescent="0.2">
      <c r="A541" t="s">
        <v>480</v>
      </c>
      <c r="B541" t="s">
        <v>542</v>
      </c>
      <c r="C541">
        <v>58096</v>
      </c>
      <c r="D541">
        <v>58096</v>
      </c>
      <c r="E541">
        <v>1</v>
      </c>
      <c r="F541" t="s">
        <v>481</v>
      </c>
      <c r="K541" s="1">
        <v>0.26200000000000001</v>
      </c>
      <c r="L541" t="s">
        <v>501</v>
      </c>
      <c r="N541">
        <v>2056</v>
      </c>
      <c r="O541" t="s">
        <v>502</v>
      </c>
      <c r="Q541" s="3">
        <v>4.9E-136</v>
      </c>
      <c r="Y541" s="1">
        <v>0.73699999999999999</v>
      </c>
      <c r="Z541" t="s">
        <v>503</v>
      </c>
      <c r="AA541" t="s">
        <v>480</v>
      </c>
    </row>
    <row r="542" spans="1:28" x14ac:dyDescent="0.2">
      <c r="A542" t="s">
        <v>488</v>
      </c>
      <c r="B542" t="s">
        <v>542</v>
      </c>
      <c r="C542">
        <v>58099</v>
      </c>
      <c r="D542">
        <v>58099</v>
      </c>
      <c r="E542">
        <v>1</v>
      </c>
      <c r="F542" t="s">
        <v>481</v>
      </c>
      <c r="K542" s="1">
        <v>0.26300000000000001</v>
      </c>
      <c r="L542" t="s">
        <v>509</v>
      </c>
      <c r="N542">
        <v>2024</v>
      </c>
      <c r="O542" t="s">
        <v>502</v>
      </c>
      <c r="Q542" s="3">
        <v>9.9999999999999991E-97</v>
      </c>
      <c r="Y542" s="1">
        <v>0.73399999999999999</v>
      </c>
      <c r="Z542" t="s">
        <v>504</v>
      </c>
      <c r="AA542" t="s">
        <v>488</v>
      </c>
    </row>
    <row r="543" spans="1:28" x14ac:dyDescent="0.2">
      <c r="A543" t="s">
        <v>504</v>
      </c>
      <c r="B543" t="s">
        <v>542</v>
      </c>
      <c r="C543">
        <v>58110</v>
      </c>
      <c r="D543">
        <v>58110</v>
      </c>
      <c r="E543">
        <v>1</v>
      </c>
      <c r="F543" t="s">
        <v>481</v>
      </c>
      <c r="K543" s="1">
        <v>0.23899999999999999</v>
      </c>
      <c r="L543" t="s">
        <v>505</v>
      </c>
      <c r="N543">
        <v>1969</v>
      </c>
      <c r="O543" t="s">
        <v>502</v>
      </c>
      <c r="Q543" s="3">
        <v>9.5000000000000002E-104</v>
      </c>
      <c r="Y543" s="1">
        <v>0.75800000000000001</v>
      </c>
      <c r="Z543" t="s">
        <v>488</v>
      </c>
      <c r="AA543" t="s">
        <v>504</v>
      </c>
    </row>
    <row r="544" spans="1:28" x14ac:dyDescent="0.2">
      <c r="A544" t="s">
        <v>488</v>
      </c>
      <c r="B544" t="s">
        <v>542</v>
      </c>
      <c r="C544">
        <v>58115</v>
      </c>
      <c r="D544">
        <v>58115</v>
      </c>
      <c r="E544">
        <v>1</v>
      </c>
      <c r="F544" t="s">
        <v>481</v>
      </c>
      <c r="K544" s="1">
        <v>0.23599999999999999</v>
      </c>
      <c r="L544" t="s">
        <v>509</v>
      </c>
      <c r="N544">
        <v>1962</v>
      </c>
      <c r="O544" t="s">
        <v>502</v>
      </c>
      <c r="Q544" s="3">
        <v>2.1000000000000001E-100</v>
      </c>
      <c r="Y544" s="1">
        <v>0.76100000000000001</v>
      </c>
      <c r="Z544" t="s">
        <v>504</v>
      </c>
      <c r="AA544" t="s">
        <v>488</v>
      </c>
    </row>
    <row r="545" spans="1:28" x14ac:dyDescent="0.2">
      <c r="A545" t="s">
        <v>504</v>
      </c>
      <c r="B545" t="s">
        <v>542</v>
      </c>
      <c r="C545">
        <v>58119</v>
      </c>
      <c r="D545">
        <v>58119</v>
      </c>
      <c r="E545">
        <v>1</v>
      </c>
      <c r="F545" t="s">
        <v>481</v>
      </c>
      <c r="K545" s="1">
        <v>0.23200000000000001</v>
      </c>
      <c r="L545" t="s">
        <v>505</v>
      </c>
      <c r="N545">
        <v>1962</v>
      </c>
      <c r="O545" t="s">
        <v>502</v>
      </c>
      <c r="Q545" s="3">
        <v>5.3000000000000001E-96</v>
      </c>
      <c r="Y545" s="1">
        <v>0.76600000000000001</v>
      </c>
      <c r="Z545" t="s">
        <v>488</v>
      </c>
      <c r="AA545" t="s">
        <v>504</v>
      </c>
    </row>
    <row r="546" spans="1:28" x14ac:dyDescent="0.2">
      <c r="A546" t="s">
        <v>503</v>
      </c>
      <c r="B546" t="s">
        <v>542</v>
      </c>
      <c r="C546">
        <v>58121</v>
      </c>
      <c r="D546">
        <v>58121</v>
      </c>
      <c r="E546">
        <v>1</v>
      </c>
      <c r="F546" t="s">
        <v>481</v>
      </c>
      <c r="K546" s="1">
        <v>0.24299999999999999</v>
      </c>
      <c r="L546" t="s">
        <v>511</v>
      </c>
      <c r="N546">
        <v>1961</v>
      </c>
      <c r="O546" t="s">
        <v>502</v>
      </c>
      <c r="Q546" s="3">
        <v>2.9999999999999997E-107</v>
      </c>
      <c r="Y546" s="1">
        <v>0.754</v>
      </c>
      <c r="Z546" t="s">
        <v>480</v>
      </c>
      <c r="AA546" t="s">
        <v>503</v>
      </c>
    </row>
    <row r="547" spans="1:28" x14ac:dyDescent="0.2">
      <c r="A547" t="s">
        <v>503</v>
      </c>
      <c r="B547" t="s">
        <v>542</v>
      </c>
      <c r="C547">
        <v>58126</v>
      </c>
      <c r="D547">
        <v>58126</v>
      </c>
      <c r="E547">
        <v>1</v>
      </c>
      <c r="F547" t="s">
        <v>481</v>
      </c>
      <c r="K547" s="1">
        <v>0.22800000000000001</v>
      </c>
      <c r="L547" t="s">
        <v>511</v>
      </c>
      <c r="N547">
        <v>1945</v>
      </c>
      <c r="O547" t="s">
        <v>502</v>
      </c>
      <c r="Q547" s="3">
        <v>7.7999999999999999E-91</v>
      </c>
      <c r="Y547" s="1">
        <v>0.77100000000000002</v>
      </c>
      <c r="Z547" t="s">
        <v>480</v>
      </c>
      <c r="AA547" t="s">
        <v>503</v>
      </c>
    </row>
    <row r="548" spans="1:28" x14ac:dyDescent="0.2">
      <c r="A548" t="s">
        <v>580</v>
      </c>
      <c r="B548" t="s">
        <v>542</v>
      </c>
      <c r="C548">
        <v>58128</v>
      </c>
      <c r="D548">
        <v>58129</v>
      </c>
      <c r="E548">
        <v>2</v>
      </c>
      <c r="F548" t="s">
        <v>481</v>
      </c>
      <c r="K548" t="s">
        <v>2129</v>
      </c>
      <c r="L548" t="s">
        <v>1403</v>
      </c>
      <c r="N548">
        <v>1931</v>
      </c>
      <c r="O548" t="s">
        <v>486</v>
      </c>
      <c r="Q548" s="3">
        <v>8.0000000000000003E-97</v>
      </c>
      <c r="Z548" t="s">
        <v>1366</v>
      </c>
      <c r="AA548" t="s">
        <v>580</v>
      </c>
    </row>
    <row r="549" spans="1:28" x14ac:dyDescent="0.2">
      <c r="A549" t="s">
        <v>488</v>
      </c>
      <c r="B549" t="s">
        <v>542</v>
      </c>
      <c r="C549">
        <v>86774</v>
      </c>
      <c r="D549">
        <v>86774</v>
      </c>
      <c r="E549">
        <v>1</v>
      </c>
      <c r="F549" t="s">
        <v>481</v>
      </c>
      <c r="I549" t="s">
        <v>67</v>
      </c>
      <c r="J549">
        <v>303</v>
      </c>
      <c r="K549" s="1">
        <v>0.28999999999999998</v>
      </c>
      <c r="L549" t="s">
        <v>512</v>
      </c>
      <c r="M549" t="s">
        <v>2109</v>
      </c>
      <c r="N549">
        <v>2033</v>
      </c>
      <c r="O549" t="s">
        <v>485</v>
      </c>
      <c r="P549" t="s">
        <v>494</v>
      </c>
      <c r="Q549">
        <v>0</v>
      </c>
      <c r="R549">
        <v>3</v>
      </c>
      <c r="T549" t="s">
        <v>1954</v>
      </c>
      <c r="X549" t="s">
        <v>70</v>
      </c>
      <c r="Y549" s="1">
        <v>0.70799999999999996</v>
      </c>
      <c r="Z549" t="s">
        <v>480</v>
      </c>
      <c r="AA549" t="s">
        <v>488</v>
      </c>
      <c r="AB549" t="s">
        <v>1955</v>
      </c>
    </row>
    <row r="550" spans="1:28" x14ac:dyDescent="0.2">
      <c r="A550" t="s">
        <v>488</v>
      </c>
      <c r="B550" t="s">
        <v>542</v>
      </c>
      <c r="C550">
        <v>86796</v>
      </c>
      <c r="D550">
        <v>86796</v>
      </c>
      <c r="E550">
        <v>1</v>
      </c>
      <c r="F550" t="s">
        <v>481</v>
      </c>
      <c r="H550" t="s">
        <v>2075</v>
      </c>
      <c r="I550" t="s">
        <v>67</v>
      </c>
      <c r="J550">
        <v>325</v>
      </c>
      <c r="K550" s="1">
        <v>0.23899999999999999</v>
      </c>
      <c r="L550" t="s">
        <v>512</v>
      </c>
      <c r="M550" t="s">
        <v>2076</v>
      </c>
      <c r="N550">
        <v>1904</v>
      </c>
      <c r="O550" t="s">
        <v>485</v>
      </c>
      <c r="P550" t="s">
        <v>486</v>
      </c>
      <c r="Q550">
        <v>0</v>
      </c>
      <c r="R550">
        <v>1</v>
      </c>
      <c r="T550" t="s">
        <v>1954</v>
      </c>
      <c r="X550" t="s">
        <v>70</v>
      </c>
      <c r="Y550" s="1">
        <v>0.75900000000000001</v>
      </c>
      <c r="Z550" t="s">
        <v>480</v>
      </c>
      <c r="AA550" t="s">
        <v>488</v>
      </c>
      <c r="AB550" t="s">
        <v>1955</v>
      </c>
    </row>
    <row r="551" spans="1:28" x14ac:dyDescent="0.2">
      <c r="A551" t="s">
        <v>488</v>
      </c>
      <c r="B551" t="s">
        <v>542</v>
      </c>
      <c r="C551">
        <v>100567</v>
      </c>
      <c r="D551">
        <v>100567</v>
      </c>
      <c r="E551">
        <v>1</v>
      </c>
      <c r="F551" t="s">
        <v>481</v>
      </c>
      <c r="K551" s="1">
        <v>0.57699999999999996</v>
      </c>
      <c r="L551" t="s">
        <v>509</v>
      </c>
      <c r="N551">
        <v>4119</v>
      </c>
      <c r="O551" t="s">
        <v>502</v>
      </c>
      <c r="Q551">
        <v>0</v>
      </c>
      <c r="Y551" s="1">
        <v>0.42199999999999999</v>
      </c>
      <c r="Z551" t="s">
        <v>504</v>
      </c>
      <c r="AA551" t="s">
        <v>488</v>
      </c>
    </row>
    <row r="552" spans="1:28" x14ac:dyDescent="0.2">
      <c r="A552" t="s">
        <v>504</v>
      </c>
      <c r="B552" t="s">
        <v>542</v>
      </c>
      <c r="C552">
        <v>100623</v>
      </c>
      <c r="D552">
        <v>100623</v>
      </c>
      <c r="E552">
        <v>1</v>
      </c>
      <c r="F552" t="s">
        <v>481</v>
      </c>
      <c r="I552" t="s">
        <v>1797</v>
      </c>
      <c r="J552">
        <v>21</v>
      </c>
      <c r="K552" s="1">
        <v>0.28599999999999998</v>
      </c>
      <c r="L552" t="s">
        <v>505</v>
      </c>
      <c r="M552" t="s">
        <v>1149</v>
      </c>
      <c r="N552">
        <v>2261</v>
      </c>
      <c r="O552" t="s">
        <v>502</v>
      </c>
      <c r="P552" t="s">
        <v>494</v>
      </c>
      <c r="Q552">
        <v>0</v>
      </c>
      <c r="R552">
        <v>3</v>
      </c>
      <c r="T552" t="s">
        <v>1798</v>
      </c>
      <c r="X552" t="s">
        <v>1800</v>
      </c>
      <c r="Y552" s="1">
        <v>0.65600000000000003</v>
      </c>
      <c r="Z552" t="s">
        <v>488</v>
      </c>
      <c r="AA552" t="s">
        <v>504</v>
      </c>
      <c r="AB552" t="s">
        <v>1801</v>
      </c>
    </row>
    <row r="553" spans="1:28" x14ac:dyDescent="0.2">
      <c r="A553" t="s">
        <v>504</v>
      </c>
      <c r="B553" t="s">
        <v>542</v>
      </c>
      <c r="C553">
        <v>103977</v>
      </c>
      <c r="D553">
        <v>103977</v>
      </c>
      <c r="E553">
        <v>1</v>
      </c>
      <c r="F553" t="s">
        <v>481</v>
      </c>
      <c r="I553" t="s">
        <v>260</v>
      </c>
      <c r="J553">
        <v>351</v>
      </c>
      <c r="K553" s="1">
        <v>0.22700000000000001</v>
      </c>
      <c r="L553" t="s">
        <v>505</v>
      </c>
      <c r="M553" t="s">
        <v>1233</v>
      </c>
      <c r="N553">
        <v>1747</v>
      </c>
      <c r="O553" t="s">
        <v>502</v>
      </c>
      <c r="P553" t="s">
        <v>494</v>
      </c>
      <c r="Q553" s="3">
        <v>1.2999999999999999E-109</v>
      </c>
      <c r="R553">
        <v>3</v>
      </c>
      <c r="T553" t="s">
        <v>1919</v>
      </c>
      <c r="X553" t="s">
        <v>265</v>
      </c>
      <c r="Y553" s="1">
        <v>0.77200000000000002</v>
      </c>
      <c r="Z553" t="s">
        <v>488</v>
      </c>
      <c r="AA553" t="s">
        <v>504</v>
      </c>
      <c r="AB553" t="s">
        <v>1921</v>
      </c>
    </row>
    <row r="554" spans="1:28" x14ac:dyDescent="0.2">
      <c r="A554" t="s">
        <v>504</v>
      </c>
      <c r="B554" t="s">
        <v>542</v>
      </c>
      <c r="C554">
        <v>106001</v>
      </c>
      <c r="D554">
        <v>106001</v>
      </c>
      <c r="E554">
        <v>1</v>
      </c>
      <c r="F554" t="s">
        <v>481</v>
      </c>
      <c r="I554" t="s">
        <v>1717</v>
      </c>
      <c r="J554">
        <v>993</v>
      </c>
      <c r="K554" s="1">
        <v>0.217</v>
      </c>
      <c r="L554" t="s">
        <v>505</v>
      </c>
      <c r="M554" t="s">
        <v>1335</v>
      </c>
      <c r="N554">
        <v>235</v>
      </c>
      <c r="O554" t="s">
        <v>502</v>
      </c>
      <c r="P554" t="s">
        <v>494</v>
      </c>
      <c r="Q554" s="3">
        <v>1.5000000000000001E-97</v>
      </c>
      <c r="R554">
        <v>3</v>
      </c>
      <c r="T554" t="s">
        <v>1718</v>
      </c>
      <c r="X554" t="s">
        <v>1720</v>
      </c>
      <c r="Y554" s="1">
        <v>0.55300000000000005</v>
      </c>
      <c r="Z554" t="s">
        <v>488</v>
      </c>
      <c r="AA554" t="s">
        <v>504</v>
      </c>
      <c r="AB554" t="s">
        <v>1721</v>
      </c>
    </row>
    <row r="555" spans="1:28" x14ac:dyDescent="0.2">
      <c r="A555" t="s">
        <v>503</v>
      </c>
      <c r="B555" t="s">
        <v>542</v>
      </c>
      <c r="C555">
        <v>106004</v>
      </c>
      <c r="D555">
        <v>106004</v>
      </c>
      <c r="E555">
        <v>1</v>
      </c>
      <c r="F555" t="s">
        <v>481</v>
      </c>
      <c r="H555" t="s">
        <v>2112</v>
      </c>
      <c r="I555" t="s">
        <v>1717</v>
      </c>
      <c r="J555">
        <v>996</v>
      </c>
      <c r="K555" s="1">
        <v>0.25700000000000001</v>
      </c>
      <c r="L555" t="s">
        <v>1180</v>
      </c>
      <c r="M555" t="s">
        <v>2114</v>
      </c>
      <c r="N555">
        <v>140</v>
      </c>
      <c r="O555" t="s">
        <v>485</v>
      </c>
      <c r="P555" t="s">
        <v>486</v>
      </c>
      <c r="Q555" s="3">
        <v>2.1E-82</v>
      </c>
      <c r="R555">
        <v>3</v>
      </c>
      <c r="T555" t="s">
        <v>1718</v>
      </c>
      <c r="X555" t="s">
        <v>1720</v>
      </c>
      <c r="Y555" s="1">
        <v>0.371</v>
      </c>
      <c r="Z555" t="s">
        <v>504</v>
      </c>
      <c r="AA555" t="s">
        <v>503</v>
      </c>
      <c r="AB555" t="s">
        <v>1721</v>
      </c>
    </row>
    <row r="556" spans="1:28" x14ac:dyDescent="0.2">
      <c r="A556" t="s">
        <v>1717</v>
      </c>
      <c r="B556" t="s">
        <v>571</v>
      </c>
      <c r="C556">
        <v>1</v>
      </c>
      <c r="D556">
        <v>106004</v>
      </c>
      <c r="E556">
        <v>1251</v>
      </c>
      <c r="F556" t="s">
        <v>31</v>
      </c>
      <c r="T556" t="s">
        <v>1718</v>
      </c>
      <c r="U556" t="s">
        <v>1719</v>
      </c>
      <c r="X556" t="s">
        <v>1720</v>
      </c>
      <c r="AB556" t="s">
        <v>1721</v>
      </c>
    </row>
    <row r="557" spans="1:28" x14ac:dyDescent="0.2">
      <c r="A557" t="s">
        <v>67</v>
      </c>
      <c r="B557" t="s">
        <v>571</v>
      </c>
      <c r="C557">
        <v>82861</v>
      </c>
      <c r="D557">
        <v>86385</v>
      </c>
      <c r="E557">
        <v>3525</v>
      </c>
      <c r="F557" t="s">
        <v>31</v>
      </c>
      <c r="T557" t="s">
        <v>1722</v>
      </c>
      <c r="U557" t="s">
        <v>1723</v>
      </c>
      <c r="X557" t="s">
        <v>70</v>
      </c>
      <c r="AB557" t="s">
        <v>1724</v>
      </c>
    </row>
    <row r="558" spans="1:28" x14ac:dyDescent="0.2">
      <c r="A558" t="s">
        <v>1725</v>
      </c>
      <c r="B558" t="s">
        <v>571</v>
      </c>
      <c r="C558">
        <v>43696</v>
      </c>
      <c r="D558">
        <v>47151</v>
      </c>
      <c r="E558">
        <v>3456</v>
      </c>
      <c r="F558" t="s">
        <v>31</v>
      </c>
      <c r="T558" t="s">
        <v>1726</v>
      </c>
      <c r="U558" t="s">
        <v>1727</v>
      </c>
      <c r="X558" t="s">
        <v>1728</v>
      </c>
      <c r="AB558" t="s">
        <v>1729</v>
      </c>
    </row>
    <row r="559" spans="1:28" x14ac:dyDescent="0.2">
      <c r="A559" t="s">
        <v>67</v>
      </c>
      <c r="B559" t="s">
        <v>571</v>
      </c>
      <c r="C559">
        <v>27957</v>
      </c>
      <c r="D559">
        <v>31322</v>
      </c>
      <c r="E559">
        <v>3366</v>
      </c>
      <c r="F559" t="s">
        <v>31</v>
      </c>
      <c r="T559" t="s">
        <v>1730</v>
      </c>
      <c r="U559" t="s">
        <v>1731</v>
      </c>
      <c r="X559" t="s">
        <v>70</v>
      </c>
      <c r="AB559" t="s">
        <v>1732</v>
      </c>
    </row>
    <row r="560" spans="1:28" x14ac:dyDescent="0.2">
      <c r="A560" t="s">
        <v>1733</v>
      </c>
      <c r="B560" t="s">
        <v>571</v>
      </c>
      <c r="C560">
        <v>47827</v>
      </c>
      <c r="D560">
        <v>51129</v>
      </c>
      <c r="E560">
        <v>3303</v>
      </c>
      <c r="F560" t="s">
        <v>31</v>
      </c>
      <c r="T560" t="s">
        <v>1734</v>
      </c>
      <c r="U560" t="s">
        <v>1735</v>
      </c>
      <c r="X560" t="s">
        <v>1736</v>
      </c>
      <c r="AB560" t="s">
        <v>1737</v>
      </c>
    </row>
    <row r="561" spans="1:29" x14ac:dyDescent="0.2">
      <c r="A561" t="s">
        <v>1499</v>
      </c>
      <c r="B561" t="s">
        <v>571</v>
      </c>
      <c r="C561">
        <v>94722</v>
      </c>
      <c r="D561">
        <v>97901</v>
      </c>
      <c r="E561">
        <v>3180</v>
      </c>
      <c r="F561" t="s">
        <v>31</v>
      </c>
      <c r="G561" t="s">
        <v>1500</v>
      </c>
      <c r="T561" t="s">
        <v>1738</v>
      </c>
      <c r="U561" t="s">
        <v>1739</v>
      </c>
      <c r="V561" t="s">
        <v>1503</v>
      </c>
      <c r="X561" t="s">
        <v>1504</v>
      </c>
      <c r="AB561" t="s">
        <v>1740</v>
      </c>
    </row>
    <row r="562" spans="1:29" x14ac:dyDescent="0.2">
      <c r="A562" t="s">
        <v>1741</v>
      </c>
      <c r="B562" t="s">
        <v>571</v>
      </c>
      <c r="C562">
        <v>39171</v>
      </c>
      <c r="D562">
        <v>42311</v>
      </c>
      <c r="E562">
        <v>3141</v>
      </c>
      <c r="F562" t="s">
        <v>31</v>
      </c>
      <c r="T562" t="s">
        <v>1742</v>
      </c>
      <c r="U562" t="s">
        <v>1743</v>
      </c>
      <c r="X562" t="s">
        <v>1744</v>
      </c>
      <c r="AB562" t="s">
        <v>1745</v>
      </c>
    </row>
    <row r="563" spans="1:29" x14ac:dyDescent="0.2">
      <c r="A563" t="s">
        <v>1746</v>
      </c>
      <c r="B563" t="s">
        <v>571</v>
      </c>
      <c r="C563">
        <v>243</v>
      </c>
      <c r="D563">
        <v>3053</v>
      </c>
      <c r="E563">
        <v>2811</v>
      </c>
      <c r="F563" t="s">
        <v>31</v>
      </c>
      <c r="G563" t="s">
        <v>1507</v>
      </c>
      <c r="T563" t="s">
        <v>1747</v>
      </c>
      <c r="U563" t="s">
        <v>1748</v>
      </c>
      <c r="X563" t="s">
        <v>1749</v>
      </c>
      <c r="AB563" t="s">
        <v>1750</v>
      </c>
    </row>
    <row r="564" spans="1:29" x14ac:dyDescent="0.2">
      <c r="A564" t="s">
        <v>67</v>
      </c>
      <c r="B564" t="s">
        <v>571</v>
      </c>
      <c r="C564">
        <v>18098</v>
      </c>
      <c r="D564">
        <v>20500</v>
      </c>
      <c r="E564">
        <v>2403</v>
      </c>
      <c r="F564" t="s">
        <v>31</v>
      </c>
      <c r="T564" t="s">
        <v>1751</v>
      </c>
      <c r="U564" t="s">
        <v>1752</v>
      </c>
      <c r="X564" t="s">
        <v>70</v>
      </c>
      <c r="AB564" t="s">
        <v>1753</v>
      </c>
    </row>
    <row r="565" spans="1:29" x14ac:dyDescent="0.2">
      <c r="A565" t="s">
        <v>67</v>
      </c>
      <c r="B565" t="s">
        <v>571</v>
      </c>
      <c r="C565">
        <v>72816</v>
      </c>
      <c r="D565">
        <v>75218</v>
      </c>
      <c r="E565">
        <v>2403</v>
      </c>
      <c r="F565" t="s">
        <v>31</v>
      </c>
      <c r="T565" t="s">
        <v>1754</v>
      </c>
      <c r="U565" t="s">
        <v>1755</v>
      </c>
      <c r="X565" t="s">
        <v>70</v>
      </c>
      <c r="AB565" t="s">
        <v>1753</v>
      </c>
    </row>
    <row r="566" spans="1:29" x14ac:dyDescent="0.2">
      <c r="A566" t="s">
        <v>32</v>
      </c>
      <c r="B566" t="s">
        <v>571</v>
      </c>
      <c r="C566">
        <v>66066</v>
      </c>
      <c r="D566">
        <v>68225</v>
      </c>
      <c r="E566">
        <v>2160</v>
      </c>
      <c r="F566" t="s">
        <v>31</v>
      </c>
      <c r="G566" t="s">
        <v>152</v>
      </c>
      <c r="T566" t="s">
        <v>1756</v>
      </c>
      <c r="U566" t="s">
        <v>1757</v>
      </c>
      <c r="X566" t="s">
        <v>36</v>
      </c>
      <c r="AB566" t="s">
        <v>1758</v>
      </c>
    </row>
    <row r="567" spans="1:29" x14ac:dyDescent="0.2">
      <c r="A567" t="s">
        <v>32</v>
      </c>
      <c r="B567" t="s">
        <v>571</v>
      </c>
      <c r="C567">
        <v>11348</v>
      </c>
      <c r="D567">
        <v>13507</v>
      </c>
      <c r="E567">
        <v>2160</v>
      </c>
      <c r="F567" t="s">
        <v>31</v>
      </c>
      <c r="G567" t="s">
        <v>152</v>
      </c>
      <c r="T567" t="s">
        <v>1759</v>
      </c>
      <c r="U567" t="s">
        <v>1760</v>
      </c>
      <c r="X567" t="s">
        <v>36</v>
      </c>
      <c r="AB567" t="s">
        <v>1758</v>
      </c>
    </row>
    <row r="568" spans="1:29" x14ac:dyDescent="0.2">
      <c r="A568" t="s">
        <v>1761</v>
      </c>
      <c r="B568" t="s">
        <v>571</v>
      </c>
      <c r="C568">
        <v>71154</v>
      </c>
      <c r="D568">
        <v>72809</v>
      </c>
      <c r="E568">
        <v>1656</v>
      </c>
      <c r="F568" t="s">
        <v>31</v>
      </c>
      <c r="T568" t="s">
        <v>1766</v>
      </c>
      <c r="U568" t="s">
        <v>1767</v>
      </c>
      <c r="X568" t="s">
        <v>1764</v>
      </c>
      <c r="AB568" t="s">
        <v>1765</v>
      </c>
    </row>
    <row r="569" spans="1:29" x14ac:dyDescent="0.2">
      <c r="A569" t="s">
        <v>1761</v>
      </c>
      <c r="B569" t="s">
        <v>571</v>
      </c>
      <c r="C569">
        <v>16436</v>
      </c>
      <c r="D569">
        <v>18091</v>
      </c>
      <c r="E569">
        <v>1656</v>
      </c>
      <c r="F569" t="s">
        <v>31</v>
      </c>
      <c r="T569" t="s">
        <v>1762</v>
      </c>
      <c r="U569" t="s">
        <v>1763</v>
      </c>
      <c r="X569" t="s">
        <v>1764</v>
      </c>
      <c r="AB569" t="s">
        <v>1765</v>
      </c>
    </row>
    <row r="570" spans="1:29" x14ac:dyDescent="0.2">
      <c r="A570" t="s">
        <v>1768</v>
      </c>
      <c r="B570" t="s">
        <v>571</v>
      </c>
      <c r="C570">
        <v>37542</v>
      </c>
      <c r="D570">
        <v>39119</v>
      </c>
      <c r="E570">
        <v>1578</v>
      </c>
      <c r="F570" t="s">
        <v>31</v>
      </c>
      <c r="G570" t="s">
        <v>1769</v>
      </c>
      <c r="S570" t="s">
        <v>1770</v>
      </c>
      <c r="T570" t="s">
        <v>1771</v>
      </c>
      <c r="U570" t="s">
        <v>1772</v>
      </c>
      <c r="X570" t="s">
        <v>1773</v>
      </c>
      <c r="AB570" t="s">
        <v>1774</v>
      </c>
      <c r="AC570" t="s">
        <v>1775</v>
      </c>
    </row>
    <row r="571" spans="1:29" x14ac:dyDescent="0.2">
      <c r="A571" t="s">
        <v>1517</v>
      </c>
      <c r="B571" t="s">
        <v>571</v>
      </c>
      <c r="C571">
        <v>88430</v>
      </c>
      <c r="D571">
        <v>89968</v>
      </c>
      <c r="E571">
        <v>1539</v>
      </c>
      <c r="F571" t="s">
        <v>31</v>
      </c>
      <c r="G571" t="s">
        <v>1518</v>
      </c>
      <c r="T571" t="s">
        <v>1776</v>
      </c>
      <c r="V571" t="s">
        <v>1777</v>
      </c>
      <c r="X571" t="s">
        <v>1521</v>
      </c>
      <c r="AB571" t="s">
        <v>1778</v>
      </c>
    </row>
    <row r="572" spans="1:29" x14ac:dyDescent="0.2">
      <c r="A572" t="s">
        <v>1779</v>
      </c>
      <c r="B572" t="s">
        <v>571</v>
      </c>
      <c r="C572">
        <v>13483</v>
      </c>
      <c r="D572">
        <v>15039</v>
      </c>
      <c r="E572">
        <v>1557</v>
      </c>
      <c r="F572" t="s">
        <v>31</v>
      </c>
      <c r="T572" t="s">
        <v>1784</v>
      </c>
      <c r="U572" t="s">
        <v>1785</v>
      </c>
      <c r="X572" t="s">
        <v>1782</v>
      </c>
      <c r="AB572" t="s">
        <v>1783</v>
      </c>
    </row>
    <row r="573" spans="1:29" x14ac:dyDescent="0.2">
      <c r="A573" t="s">
        <v>1779</v>
      </c>
      <c r="B573" t="s">
        <v>571</v>
      </c>
      <c r="C573">
        <v>68201</v>
      </c>
      <c r="D573">
        <v>69757</v>
      </c>
      <c r="E573">
        <v>1557</v>
      </c>
      <c r="F573" t="s">
        <v>31</v>
      </c>
      <c r="T573" t="s">
        <v>1780</v>
      </c>
      <c r="U573" t="s">
        <v>1781</v>
      </c>
      <c r="X573" t="s">
        <v>1782</v>
      </c>
      <c r="AB573" t="s">
        <v>1783</v>
      </c>
    </row>
    <row r="574" spans="1:29" x14ac:dyDescent="0.2">
      <c r="A574" t="s">
        <v>1789</v>
      </c>
      <c r="B574" t="s">
        <v>571</v>
      </c>
      <c r="C574">
        <v>51986</v>
      </c>
      <c r="D574">
        <v>53401</v>
      </c>
      <c r="E574">
        <v>1416</v>
      </c>
      <c r="F574" t="s">
        <v>33</v>
      </c>
      <c r="G574" t="s">
        <v>1790</v>
      </c>
      <c r="T574" t="s">
        <v>1791</v>
      </c>
      <c r="U574" t="s">
        <v>1792</v>
      </c>
      <c r="X574" t="s">
        <v>1793</v>
      </c>
      <c r="AB574" t="s">
        <v>1794</v>
      </c>
    </row>
    <row r="575" spans="1:29" x14ac:dyDescent="0.2">
      <c r="A575" t="s">
        <v>67</v>
      </c>
      <c r="B575" t="s">
        <v>571</v>
      </c>
      <c r="C575">
        <v>69754</v>
      </c>
      <c r="D575">
        <v>71157</v>
      </c>
      <c r="E575">
        <v>1404</v>
      </c>
      <c r="F575" t="s">
        <v>31</v>
      </c>
      <c r="T575" t="s">
        <v>1786</v>
      </c>
      <c r="U575" t="s">
        <v>1787</v>
      </c>
      <c r="X575" t="s">
        <v>70</v>
      </c>
      <c r="AB575" t="s">
        <v>1788</v>
      </c>
    </row>
    <row r="576" spans="1:29" x14ac:dyDescent="0.2">
      <c r="A576" t="s">
        <v>67</v>
      </c>
      <c r="B576" t="s">
        <v>571</v>
      </c>
      <c r="C576">
        <v>15036</v>
      </c>
      <c r="D576">
        <v>16439</v>
      </c>
      <c r="E576">
        <v>1404</v>
      </c>
      <c r="F576" t="s">
        <v>31</v>
      </c>
      <c r="T576" t="s">
        <v>1795</v>
      </c>
      <c r="U576" t="s">
        <v>1796</v>
      </c>
      <c r="X576" t="s">
        <v>70</v>
      </c>
      <c r="AB576" t="s">
        <v>1788</v>
      </c>
    </row>
    <row r="577" spans="1:28" x14ac:dyDescent="0.2">
      <c r="A577" t="s">
        <v>1802</v>
      </c>
      <c r="B577" t="s">
        <v>571</v>
      </c>
      <c r="C577">
        <v>36066</v>
      </c>
      <c r="D577">
        <v>37418</v>
      </c>
      <c r="E577">
        <v>1353</v>
      </c>
      <c r="F577" t="s">
        <v>31</v>
      </c>
      <c r="G577" t="s">
        <v>1803</v>
      </c>
      <c r="T577" t="s">
        <v>1804</v>
      </c>
      <c r="U577" t="s">
        <v>1805</v>
      </c>
      <c r="V577" t="s">
        <v>1806</v>
      </c>
      <c r="W577" t="s">
        <v>1807</v>
      </c>
      <c r="X577" t="s">
        <v>1808</v>
      </c>
      <c r="AB577" t="s">
        <v>1809</v>
      </c>
    </row>
    <row r="578" spans="1:28" x14ac:dyDescent="0.2">
      <c r="A578" t="s">
        <v>1797</v>
      </c>
      <c r="B578" t="s">
        <v>571</v>
      </c>
      <c r="C578">
        <v>100603</v>
      </c>
      <c r="D578">
        <v>101829</v>
      </c>
      <c r="E578">
        <v>1227</v>
      </c>
      <c r="F578" t="s">
        <v>31</v>
      </c>
      <c r="T578" t="s">
        <v>1798</v>
      </c>
      <c r="U578" t="s">
        <v>1799</v>
      </c>
      <c r="X578" t="s">
        <v>1800</v>
      </c>
      <c r="AB578" t="s">
        <v>1801</v>
      </c>
    </row>
    <row r="579" spans="1:28" x14ac:dyDescent="0.2">
      <c r="A579" t="s">
        <v>1528</v>
      </c>
      <c r="B579" t="s">
        <v>571</v>
      </c>
      <c r="C579">
        <v>91096</v>
      </c>
      <c r="D579">
        <v>92280</v>
      </c>
      <c r="E579">
        <v>1185</v>
      </c>
      <c r="F579" t="s">
        <v>31</v>
      </c>
      <c r="G579" t="s">
        <v>261</v>
      </c>
      <c r="S579" t="s">
        <v>1529</v>
      </c>
      <c r="T579" t="s">
        <v>1812</v>
      </c>
      <c r="U579" t="s">
        <v>1813</v>
      </c>
      <c r="V579" t="s">
        <v>1532</v>
      </c>
      <c r="X579" t="s">
        <v>1533</v>
      </c>
      <c r="AB579" t="s">
        <v>1814</v>
      </c>
    </row>
    <row r="580" spans="1:28" x14ac:dyDescent="0.2">
      <c r="A580" t="s">
        <v>113</v>
      </c>
      <c r="B580" t="s">
        <v>571</v>
      </c>
      <c r="C580">
        <v>99535</v>
      </c>
      <c r="D580">
        <v>100551</v>
      </c>
      <c r="E580">
        <v>1017</v>
      </c>
      <c r="F580" t="s">
        <v>31</v>
      </c>
      <c r="G580" t="s">
        <v>104</v>
      </c>
      <c r="S580" t="s">
        <v>114</v>
      </c>
      <c r="T580" t="s">
        <v>1810</v>
      </c>
      <c r="U580" t="s">
        <v>1811</v>
      </c>
      <c r="X580" t="s">
        <v>117</v>
      </c>
      <c r="AB580" t="s">
        <v>680</v>
      </c>
    </row>
    <row r="581" spans="1:28" x14ac:dyDescent="0.2">
      <c r="A581" t="s">
        <v>67</v>
      </c>
      <c r="B581" t="s">
        <v>571</v>
      </c>
      <c r="C581">
        <v>89982</v>
      </c>
      <c r="D581">
        <v>91103</v>
      </c>
      <c r="E581">
        <v>1122</v>
      </c>
      <c r="F581" t="s">
        <v>31</v>
      </c>
      <c r="T581" t="s">
        <v>1815</v>
      </c>
      <c r="X581" t="s">
        <v>70</v>
      </c>
      <c r="AB581" t="s">
        <v>1816</v>
      </c>
    </row>
    <row r="582" spans="1:28" x14ac:dyDescent="0.2">
      <c r="A582" t="s">
        <v>1822</v>
      </c>
      <c r="B582" t="s">
        <v>571</v>
      </c>
      <c r="C582">
        <v>61115</v>
      </c>
      <c r="D582">
        <v>62188</v>
      </c>
      <c r="E582">
        <v>1074</v>
      </c>
      <c r="F582" t="s">
        <v>31</v>
      </c>
      <c r="T582" t="s">
        <v>1823</v>
      </c>
      <c r="U582" t="s">
        <v>1824</v>
      </c>
      <c r="X582" t="s">
        <v>1825</v>
      </c>
      <c r="AB582" t="s">
        <v>1826</v>
      </c>
    </row>
    <row r="583" spans="1:28" x14ac:dyDescent="0.2">
      <c r="A583" t="s">
        <v>1817</v>
      </c>
      <c r="B583" t="s">
        <v>571</v>
      </c>
      <c r="C583">
        <v>92267</v>
      </c>
      <c r="D583">
        <v>93343</v>
      </c>
      <c r="E583">
        <v>1077</v>
      </c>
      <c r="F583" t="s">
        <v>33</v>
      </c>
      <c r="T583" t="s">
        <v>1818</v>
      </c>
      <c r="U583" t="s">
        <v>1819</v>
      </c>
      <c r="X583" t="s">
        <v>1820</v>
      </c>
      <c r="AB583" t="s">
        <v>1821</v>
      </c>
    </row>
    <row r="584" spans="1:28" x14ac:dyDescent="0.2">
      <c r="A584" t="s">
        <v>1822</v>
      </c>
      <c r="B584" t="s">
        <v>571</v>
      </c>
      <c r="C584">
        <v>6397</v>
      </c>
      <c r="D584">
        <v>7470</v>
      </c>
      <c r="E584">
        <v>1074</v>
      </c>
      <c r="F584" t="s">
        <v>31</v>
      </c>
      <c r="T584" t="s">
        <v>1827</v>
      </c>
      <c r="U584" t="s">
        <v>1828</v>
      </c>
      <c r="X584" t="s">
        <v>1825</v>
      </c>
      <c r="AB584" t="s">
        <v>1826</v>
      </c>
    </row>
    <row r="585" spans="1:28" x14ac:dyDescent="0.2">
      <c r="A585" t="s">
        <v>753</v>
      </c>
      <c r="B585" t="s">
        <v>571</v>
      </c>
      <c r="C585">
        <v>5251</v>
      </c>
      <c r="D585">
        <v>6279</v>
      </c>
      <c r="E585">
        <v>1029</v>
      </c>
      <c r="F585" t="s">
        <v>31</v>
      </c>
      <c r="T585" t="s">
        <v>1832</v>
      </c>
      <c r="U585" t="s">
        <v>1833</v>
      </c>
      <c r="X585" t="s">
        <v>756</v>
      </c>
      <c r="AB585" t="s">
        <v>1831</v>
      </c>
    </row>
    <row r="586" spans="1:28" x14ac:dyDescent="0.2">
      <c r="A586" t="s">
        <v>753</v>
      </c>
      <c r="B586" t="s">
        <v>571</v>
      </c>
      <c r="C586">
        <v>59969</v>
      </c>
      <c r="D586">
        <v>60997</v>
      </c>
      <c r="E586">
        <v>1029</v>
      </c>
      <c r="F586" t="s">
        <v>31</v>
      </c>
      <c r="T586" t="s">
        <v>1829</v>
      </c>
      <c r="U586" t="s">
        <v>1830</v>
      </c>
      <c r="X586" t="s">
        <v>756</v>
      </c>
      <c r="AB586" t="s">
        <v>1831</v>
      </c>
    </row>
    <row r="587" spans="1:28" x14ac:dyDescent="0.2">
      <c r="A587" t="s">
        <v>67</v>
      </c>
      <c r="B587" t="s">
        <v>571</v>
      </c>
      <c r="C587">
        <v>7565</v>
      </c>
      <c r="D587">
        <v>8596</v>
      </c>
      <c r="E587">
        <v>1032</v>
      </c>
      <c r="F587" t="s">
        <v>31</v>
      </c>
      <c r="T587" t="s">
        <v>1834</v>
      </c>
      <c r="U587" t="s">
        <v>1835</v>
      </c>
      <c r="X587" t="s">
        <v>70</v>
      </c>
      <c r="AB587" t="s">
        <v>1836</v>
      </c>
    </row>
    <row r="588" spans="1:28" x14ac:dyDescent="0.2">
      <c r="A588" t="s">
        <v>67</v>
      </c>
      <c r="B588" t="s">
        <v>571</v>
      </c>
      <c r="C588">
        <v>62283</v>
      </c>
      <c r="D588">
        <v>63314</v>
      </c>
      <c r="E588">
        <v>1032</v>
      </c>
      <c r="F588" t="s">
        <v>31</v>
      </c>
      <c r="T588" t="s">
        <v>1837</v>
      </c>
      <c r="U588" t="s">
        <v>1838</v>
      </c>
      <c r="X588" t="s">
        <v>70</v>
      </c>
      <c r="AB588" t="s">
        <v>1836</v>
      </c>
    </row>
    <row r="589" spans="1:28" x14ac:dyDescent="0.2">
      <c r="A589" t="s">
        <v>902</v>
      </c>
      <c r="B589" t="s">
        <v>571</v>
      </c>
      <c r="C589">
        <v>4346</v>
      </c>
      <c r="D589">
        <v>5251</v>
      </c>
      <c r="E589">
        <v>906</v>
      </c>
      <c r="F589" t="s">
        <v>31</v>
      </c>
      <c r="G589" t="s">
        <v>863</v>
      </c>
      <c r="T589" t="s">
        <v>1839</v>
      </c>
      <c r="U589" t="s">
        <v>1840</v>
      </c>
      <c r="X589" t="s">
        <v>905</v>
      </c>
      <c r="AB589" t="s">
        <v>1841</v>
      </c>
    </row>
    <row r="590" spans="1:28" x14ac:dyDescent="0.2">
      <c r="A590" t="s">
        <v>902</v>
      </c>
      <c r="B590" t="s">
        <v>571</v>
      </c>
      <c r="C590">
        <v>59064</v>
      </c>
      <c r="D590">
        <v>59969</v>
      </c>
      <c r="E590">
        <v>906</v>
      </c>
      <c r="F590" t="s">
        <v>31</v>
      </c>
      <c r="G590" t="s">
        <v>863</v>
      </c>
      <c r="T590" t="s">
        <v>1842</v>
      </c>
      <c r="U590" t="s">
        <v>1843</v>
      </c>
      <c r="X590" t="s">
        <v>905</v>
      </c>
      <c r="AB590" t="s">
        <v>1841</v>
      </c>
    </row>
    <row r="591" spans="1:28" x14ac:dyDescent="0.2">
      <c r="A591" t="s">
        <v>67</v>
      </c>
      <c r="B591" t="s">
        <v>571</v>
      </c>
      <c r="C591">
        <v>63247</v>
      </c>
      <c r="D591">
        <v>64167</v>
      </c>
      <c r="E591">
        <v>921</v>
      </c>
      <c r="F591" t="s">
        <v>31</v>
      </c>
      <c r="T591" t="s">
        <v>1847</v>
      </c>
      <c r="U591" t="s">
        <v>1848</v>
      </c>
      <c r="X591" t="s">
        <v>70</v>
      </c>
      <c r="AB591" t="s">
        <v>1846</v>
      </c>
    </row>
    <row r="592" spans="1:28" x14ac:dyDescent="0.2">
      <c r="A592" t="s">
        <v>67</v>
      </c>
      <c r="B592" t="s">
        <v>571</v>
      </c>
      <c r="C592">
        <v>8529</v>
      </c>
      <c r="D592">
        <v>9449</v>
      </c>
      <c r="E592">
        <v>921</v>
      </c>
      <c r="F592" t="s">
        <v>31</v>
      </c>
      <c r="T592" t="s">
        <v>1844</v>
      </c>
      <c r="U592" t="s">
        <v>1845</v>
      </c>
      <c r="X592" t="s">
        <v>70</v>
      </c>
      <c r="AB592" t="s">
        <v>1846</v>
      </c>
    </row>
    <row r="593" spans="1:28" x14ac:dyDescent="0.2">
      <c r="A593" t="s">
        <v>779</v>
      </c>
      <c r="B593" t="s">
        <v>571</v>
      </c>
      <c r="C593">
        <v>20559</v>
      </c>
      <c r="D593">
        <v>21329</v>
      </c>
      <c r="E593">
        <v>771</v>
      </c>
      <c r="F593" t="s">
        <v>33</v>
      </c>
      <c r="T593" t="s">
        <v>1849</v>
      </c>
      <c r="U593" t="s">
        <v>1850</v>
      </c>
      <c r="X593" t="s">
        <v>782</v>
      </c>
      <c r="AB593" t="s">
        <v>1851</v>
      </c>
    </row>
    <row r="594" spans="1:28" x14ac:dyDescent="0.2">
      <c r="A594" t="s">
        <v>779</v>
      </c>
      <c r="B594" t="s">
        <v>571</v>
      </c>
      <c r="C594">
        <v>75277</v>
      </c>
      <c r="D594">
        <v>76047</v>
      </c>
      <c r="E594">
        <v>771</v>
      </c>
      <c r="F594" t="s">
        <v>33</v>
      </c>
      <c r="T594" t="s">
        <v>1852</v>
      </c>
      <c r="U594" t="s">
        <v>1853</v>
      </c>
      <c r="X594" t="s">
        <v>782</v>
      </c>
      <c r="AB594" t="s">
        <v>1851</v>
      </c>
    </row>
    <row r="595" spans="1:28" x14ac:dyDescent="0.2">
      <c r="A595" t="s">
        <v>1854</v>
      </c>
      <c r="B595" t="s">
        <v>571</v>
      </c>
      <c r="C595">
        <v>102911</v>
      </c>
      <c r="D595">
        <v>103720</v>
      </c>
      <c r="E595">
        <v>810</v>
      </c>
      <c r="F595" t="s">
        <v>31</v>
      </c>
      <c r="T595" t="s">
        <v>1855</v>
      </c>
      <c r="U595" t="s">
        <v>1856</v>
      </c>
      <c r="X595" t="s">
        <v>1857</v>
      </c>
      <c r="AB595" t="s">
        <v>1858</v>
      </c>
    </row>
    <row r="596" spans="1:28" x14ac:dyDescent="0.2">
      <c r="A596" t="s">
        <v>67</v>
      </c>
      <c r="B596" t="s">
        <v>571</v>
      </c>
      <c r="C596">
        <v>98943</v>
      </c>
      <c r="D596">
        <v>99497</v>
      </c>
      <c r="E596">
        <v>555</v>
      </c>
      <c r="F596" t="s">
        <v>31</v>
      </c>
      <c r="T596" t="s">
        <v>1859</v>
      </c>
      <c r="U596" t="s">
        <v>1860</v>
      </c>
      <c r="X596" t="s">
        <v>70</v>
      </c>
      <c r="AB596" t="s">
        <v>1861</v>
      </c>
    </row>
    <row r="597" spans="1:28" x14ac:dyDescent="0.2">
      <c r="A597" t="s">
        <v>1862</v>
      </c>
      <c r="B597" t="s">
        <v>571</v>
      </c>
      <c r="C597">
        <v>35381</v>
      </c>
      <c r="D597">
        <v>36079</v>
      </c>
      <c r="E597">
        <v>699</v>
      </c>
      <c r="F597" t="s">
        <v>31</v>
      </c>
      <c r="G597" t="s">
        <v>1863</v>
      </c>
      <c r="S597" t="s">
        <v>1016</v>
      </c>
      <c r="T597" t="s">
        <v>1864</v>
      </c>
      <c r="U597" t="s">
        <v>1865</v>
      </c>
      <c r="W597" t="s">
        <v>1866</v>
      </c>
      <c r="X597" t="s">
        <v>1867</v>
      </c>
      <c r="AB597" t="s">
        <v>1868</v>
      </c>
    </row>
    <row r="598" spans="1:28" x14ac:dyDescent="0.2">
      <c r="A598" t="s">
        <v>1579</v>
      </c>
      <c r="B598" t="s">
        <v>571</v>
      </c>
      <c r="C598">
        <v>97898</v>
      </c>
      <c r="D598">
        <v>98596</v>
      </c>
      <c r="E598">
        <v>699</v>
      </c>
      <c r="F598" t="s">
        <v>31</v>
      </c>
      <c r="G598" t="s">
        <v>1580</v>
      </c>
      <c r="S598" t="s">
        <v>1581</v>
      </c>
      <c r="T598" t="s">
        <v>1869</v>
      </c>
      <c r="U598" t="s">
        <v>1870</v>
      </c>
      <c r="V598" t="s">
        <v>1584</v>
      </c>
      <c r="X598" t="s">
        <v>1585</v>
      </c>
      <c r="AB598" t="s">
        <v>1871</v>
      </c>
    </row>
    <row r="599" spans="1:28" x14ac:dyDescent="0.2">
      <c r="A599" t="s">
        <v>67</v>
      </c>
      <c r="B599" t="s">
        <v>571</v>
      </c>
      <c r="C599">
        <v>9520</v>
      </c>
      <c r="D599">
        <v>10167</v>
      </c>
      <c r="E599">
        <v>648</v>
      </c>
      <c r="F599" t="s">
        <v>33</v>
      </c>
      <c r="T599" t="s">
        <v>1877</v>
      </c>
      <c r="U599" t="s">
        <v>1878</v>
      </c>
      <c r="X599" t="s">
        <v>70</v>
      </c>
      <c r="AB599" t="s">
        <v>1879</v>
      </c>
    </row>
    <row r="600" spans="1:28" x14ac:dyDescent="0.2">
      <c r="A600" t="s">
        <v>837</v>
      </c>
      <c r="B600" t="s">
        <v>571</v>
      </c>
      <c r="C600">
        <v>64942</v>
      </c>
      <c r="D600">
        <v>65613</v>
      </c>
      <c r="E600">
        <v>672</v>
      </c>
      <c r="F600" t="s">
        <v>31</v>
      </c>
      <c r="T600" t="s">
        <v>1872</v>
      </c>
      <c r="U600" t="s">
        <v>1873</v>
      </c>
      <c r="X600" t="s">
        <v>840</v>
      </c>
      <c r="AB600" t="s">
        <v>1874</v>
      </c>
    </row>
    <row r="601" spans="1:28" x14ac:dyDescent="0.2">
      <c r="A601" t="s">
        <v>837</v>
      </c>
      <c r="B601" t="s">
        <v>571</v>
      </c>
      <c r="C601">
        <v>10224</v>
      </c>
      <c r="D601">
        <v>10895</v>
      </c>
      <c r="E601">
        <v>672</v>
      </c>
      <c r="F601" t="s">
        <v>31</v>
      </c>
      <c r="T601" t="s">
        <v>1875</v>
      </c>
      <c r="U601" t="s">
        <v>1876</v>
      </c>
      <c r="X601" t="s">
        <v>840</v>
      </c>
      <c r="AB601" t="s">
        <v>1874</v>
      </c>
    </row>
    <row r="602" spans="1:28" x14ac:dyDescent="0.2">
      <c r="A602" t="s">
        <v>67</v>
      </c>
      <c r="B602" t="s">
        <v>571</v>
      </c>
      <c r="C602">
        <v>64238</v>
      </c>
      <c r="D602">
        <v>64885</v>
      </c>
      <c r="E602">
        <v>648</v>
      </c>
      <c r="F602" t="s">
        <v>33</v>
      </c>
      <c r="T602" t="s">
        <v>1880</v>
      </c>
      <c r="U602" t="s">
        <v>1881</v>
      </c>
      <c r="X602" t="s">
        <v>70</v>
      </c>
      <c r="AB602" t="s">
        <v>1879</v>
      </c>
    </row>
    <row r="603" spans="1:28" x14ac:dyDescent="0.2">
      <c r="A603" t="s">
        <v>862</v>
      </c>
      <c r="B603" t="s">
        <v>571</v>
      </c>
      <c r="C603">
        <v>32890</v>
      </c>
      <c r="D603">
        <v>33495</v>
      </c>
      <c r="E603">
        <v>606</v>
      </c>
      <c r="F603" t="s">
        <v>33</v>
      </c>
      <c r="G603" t="s">
        <v>863</v>
      </c>
      <c r="T603" t="s">
        <v>1885</v>
      </c>
      <c r="U603" t="s">
        <v>1886</v>
      </c>
      <c r="X603" t="s">
        <v>866</v>
      </c>
      <c r="AB603" t="s">
        <v>1887</v>
      </c>
    </row>
    <row r="604" spans="1:28" x14ac:dyDescent="0.2">
      <c r="A604" t="s">
        <v>862</v>
      </c>
      <c r="B604" t="s">
        <v>571</v>
      </c>
      <c r="C604">
        <v>87258</v>
      </c>
      <c r="D604">
        <v>87854</v>
      </c>
      <c r="E604">
        <v>597</v>
      </c>
      <c r="F604" t="s">
        <v>33</v>
      </c>
      <c r="G604" t="s">
        <v>863</v>
      </c>
      <c r="T604" t="s">
        <v>1882</v>
      </c>
      <c r="U604" t="s">
        <v>1883</v>
      </c>
      <c r="X604" t="s">
        <v>866</v>
      </c>
      <c r="AB604" t="s">
        <v>1884</v>
      </c>
    </row>
    <row r="605" spans="1:28" x14ac:dyDescent="0.2">
      <c r="A605" t="s">
        <v>1898</v>
      </c>
      <c r="B605" t="s">
        <v>571</v>
      </c>
      <c r="C605">
        <v>34784</v>
      </c>
      <c r="D605">
        <v>35374</v>
      </c>
      <c r="E605">
        <v>591</v>
      </c>
      <c r="F605" t="s">
        <v>31</v>
      </c>
      <c r="T605" t="s">
        <v>1899</v>
      </c>
      <c r="U605" t="s">
        <v>1900</v>
      </c>
      <c r="X605" t="s">
        <v>1901</v>
      </c>
      <c r="AB605" t="s">
        <v>1902</v>
      </c>
    </row>
    <row r="606" spans="1:28" x14ac:dyDescent="0.2">
      <c r="A606" t="s">
        <v>1893</v>
      </c>
      <c r="B606" t="s">
        <v>571</v>
      </c>
      <c r="C606">
        <v>55646</v>
      </c>
      <c r="D606">
        <v>56236</v>
      </c>
      <c r="E606">
        <v>591</v>
      </c>
      <c r="F606" t="s">
        <v>31</v>
      </c>
      <c r="T606" t="s">
        <v>1894</v>
      </c>
      <c r="U606" t="s">
        <v>1895</v>
      </c>
      <c r="X606" t="s">
        <v>1896</v>
      </c>
      <c r="AB606" t="s">
        <v>1897</v>
      </c>
    </row>
    <row r="607" spans="1:28" x14ac:dyDescent="0.2">
      <c r="A607" t="s">
        <v>67</v>
      </c>
      <c r="B607" t="s">
        <v>571</v>
      </c>
      <c r="C607">
        <v>77988</v>
      </c>
      <c r="D607">
        <v>78551</v>
      </c>
      <c r="E607">
        <v>564</v>
      </c>
      <c r="F607" t="s">
        <v>31</v>
      </c>
      <c r="T607" t="s">
        <v>1906</v>
      </c>
      <c r="U607" t="s">
        <v>1907</v>
      </c>
      <c r="X607" t="s">
        <v>70</v>
      </c>
      <c r="AB607" t="s">
        <v>1905</v>
      </c>
    </row>
    <row r="608" spans="1:28" x14ac:dyDescent="0.2">
      <c r="A608" t="s">
        <v>1888</v>
      </c>
      <c r="B608" t="s">
        <v>571</v>
      </c>
      <c r="C608">
        <v>54708</v>
      </c>
      <c r="D608">
        <v>55295</v>
      </c>
      <c r="E608">
        <v>588</v>
      </c>
      <c r="F608" t="s">
        <v>31</v>
      </c>
      <c r="T608" t="s">
        <v>1889</v>
      </c>
      <c r="U608" t="s">
        <v>1890</v>
      </c>
      <c r="X608" t="s">
        <v>1891</v>
      </c>
      <c r="AB608" t="s">
        <v>1892</v>
      </c>
    </row>
    <row r="609" spans="1:28" x14ac:dyDescent="0.2">
      <c r="A609" t="s">
        <v>67</v>
      </c>
      <c r="B609" t="s">
        <v>571</v>
      </c>
      <c r="C609">
        <v>23270</v>
      </c>
      <c r="D609">
        <v>23833</v>
      </c>
      <c r="E609">
        <v>564</v>
      </c>
      <c r="F609" t="s">
        <v>31</v>
      </c>
      <c r="T609" t="s">
        <v>1903</v>
      </c>
      <c r="U609" t="s">
        <v>1904</v>
      </c>
      <c r="X609" t="s">
        <v>70</v>
      </c>
      <c r="AB609" t="s">
        <v>1905</v>
      </c>
    </row>
    <row r="610" spans="1:28" x14ac:dyDescent="0.2">
      <c r="A610" t="s">
        <v>260</v>
      </c>
      <c r="B610" t="s">
        <v>571</v>
      </c>
      <c r="C610">
        <v>103764</v>
      </c>
      <c r="D610">
        <v>104327</v>
      </c>
      <c r="E610">
        <v>564</v>
      </c>
      <c r="F610" t="s">
        <v>33</v>
      </c>
      <c r="G610" t="s">
        <v>261</v>
      </c>
      <c r="S610" t="s">
        <v>262</v>
      </c>
      <c r="T610" t="s">
        <v>1919</v>
      </c>
      <c r="U610" t="s">
        <v>1920</v>
      </c>
      <c r="X610" t="s">
        <v>265</v>
      </c>
      <c r="AB610" t="s">
        <v>1921</v>
      </c>
    </row>
    <row r="611" spans="1:28" x14ac:dyDescent="0.2">
      <c r="A611" t="s">
        <v>260</v>
      </c>
      <c r="B611" t="s">
        <v>571</v>
      </c>
      <c r="C611">
        <v>56265</v>
      </c>
      <c r="D611">
        <v>56831</v>
      </c>
      <c r="E611">
        <v>567</v>
      </c>
      <c r="F611" t="s">
        <v>33</v>
      </c>
      <c r="G611" t="s">
        <v>261</v>
      </c>
      <c r="S611" t="s">
        <v>262</v>
      </c>
      <c r="T611" t="s">
        <v>1913</v>
      </c>
      <c r="U611" t="s">
        <v>1914</v>
      </c>
      <c r="X611" t="s">
        <v>265</v>
      </c>
      <c r="AB611" t="s">
        <v>1915</v>
      </c>
    </row>
    <row r="612" spans="1:28" x14ac:dyDescent="0.2">
      <c r="A612" t="s">
        <v>67</v>
      </c>
      <c r="B612" t="s">
        <v>571</v>
      </c>
      <c r="C612">
        <v>58570</v>
      </c>
      <c r="D612">
        <v>59124</v>
      </c>
      <c r="E612">
        <v>555</v>
      </c>
      <c r="F612" t="s">
        <v>31</v>
      </c>
      <c r="T612" t="s">
        <v>1916</v>
      </c>
      <c r="U612" t="s">
        <v>1917</v>
      </c>
      <c r="X612" t="s">
        <v>70</v>
      </c>
      <c r="AB612" t="s">
        <v>1918</v>
      </c>
    </row>
    <row r="613" spans="1:28" x14ac:dyDescent="0.2">
      <c r="A613" t="s">
        <v>1908</v>
      </c>
      <c r="B613" t="s">
        <v>571</v>
      </c>
      <c r="C613">
        <v>26096</v>
      </c>
      <c r="D613">
        <v>26653</v>
      </c>
      <c r="E613">
        <v>558</v>
      </c>
      <c r="F613" t="s">
        <v>31</v>
      </c>
      <c r="T613" t="s">
        <v>1909</v>
      </c>
      <c r="U613" t="s">
        <v>1910</v>
      </c>
      <c r="X613" t="s">
        <v>1911</v>
      </c>
      <c r="AB613" t="s">
        <v>1912</v>
      </c>
    </row>
    <row r="614" spans="1:28" x14ac:dyDescent="0.2">
      <c r="A614" t="s">
        <v>1908</v>
      </c>
      <c r="B614" t="s">
        <v>571</v>
      </c>
      <c r="C614">
        <v>80814</v>
      </c>
      <c r="D614">
        <v>81371</v>
      </c>
      <c r="E614">
        <v>558</v>
      </c>
      <c r="F614" t="s">
        <v>31</v>
      </c>
      <c r="T614" t="s">
        <v>1922</v>
      </c>
      <c r="U614" t="s">
        <v>1923</v>
      </c>
      <c r="X614" t="s">
        <v>1911</v>
      </c>
      <c r="AB614" t="s">
        <v>1912</v>
      </c>
    </row>
    <row r="615" spans="1:28" x14ac:dyDescent="0.2">
      <c r="A615" t="s">
        <v>1929</v>
      </c>
      <c r="B615" t="s">
        <v>571</v>
      </c>
      <c r="C615">
        <v>57133</v>
      </c>
      <c r="D615">
        <v>57666</v>
      </c>
      <c r="E615">
        <v>534</v>
      </c>
      <c r="F615" t="s">
        <v>33</v>
      </c>
      <c r="G615" t="s">
        <v>303</v>
      </c>
      <c r="T615" t="s">
        <v>1930</v>
      </c>
      <c r="U615" t="s">
        <v>1931</v>
      </c>
      <c r="V615" t="s">
        <v>1545</v>
      </c>
      <c r="X615" t="s">
        <v>1932</v>
      </c>
      <c r="AB615" t="s">
        <v>1933</v>
      </c>
    </row>
    <row r="616" spans="1:28" x14ac:dyDescent="0.2">
      <c r="A616" t="s">
        <v>1924</v>
      </c>
      <c r="B616" t="s">
        <v>571</v>
      </c>
      <c r="C616">
        <v>26745</v>
      </c>
      <c r="D616">
        <v>27242</v>
      </c>
      <c r="E616">
        <v>498</v>
      </c>
      <c r="F616" t="s">
        <v>31</v>
      </c>
      <c r="T616" t="s">
        <v>1934</v>
      </c>
      <c r="U616" t="s">
        <v>1935</v>
      </c>
      <c r="X616" t="s">
        <v>1927</v>
      </c>
      <c r="AB616" t="s">
        <v>1928</v>
      </c>
    </row>
    <row r="617" spans="1:28" x14ac:dyDescent="0.2">
      <c r="A617" t="s">
        <v>1893</v>
      </c>
      <c r="B617" t="s">
        <v>571</v>
      </c>
      <c r="C617">
        <v>102151</v>
      </c>
      <c r="D617">
        <v>102672</v>
      </c>
      <c r="E617">
        <v>522</v>
      </c>
      <c r="F617" t="s">
        <v>31</v>
      </c>
      <c r="T617" t="s">
        <v>1936</v>
      </c>
      <c r="U617" t="s">
        <v>1937</v>
      </c>
      <c r="X617" t="s">
        <v>1896</v>
      </c>
      <c r="AB617" t="s">
        <v>1938</v>
      </c>
    </row>
    <row r="618" spans="1:28" x14ac:dyDescent="0.2">
      <c r="A618" t="s">
        <v>1924</v>
      </c>
      <c r="B618" t="s">
        <v>571</v>
      </c>
      <c r="C618">
        <v>81463</v>
      </c>
      <c r="D618">
        <v>81960</v>
      </c>
      <c r="E618">
        <v>498</v>
      </c>
      <c r="F618" t="s">
        <v>31</v>
      </c>
      <c r="T618" t="s">
        <v>1925</v>
      </c>
      <c r="U618" t="s">
        <v>1926</v>
      </c>
      <c r="X618" t="s">
        <v>1927</v>
      </c>
      <c r="AB618" t="s">
        <v>1928</v>
      </c>
    </row>
    <row r="619" spans="1:28" x14ac:dyDescent="0.2">
      <c r="A619" t="s">
        <v>1939</v>
      </c>
      <c r="B619" t="s">
        <v>571</v>
      </c>
      <c r="C619">
        <v>24638</v>
      </c>
      <c r="D619">
        <v>25147</v>
      </c>
      <c r="E619">
        <v>510</v>
      </c>
      <c r="F619" t="s">
        <v>31</v>
      </c>
      <c r="T619" t="s">
        <v>1940</v>
      </c>
      <c r="U619" t="s">
        <v>1941</v>
      </c>
      <c r="X619" t="s">
        <v>1942</v>
      </c>
      <c r="AB619" t="s">
        <v>1943</v>
      </c>
    </row>
    <row r="620" spans="1:28" x14ac:dyDescent="0.2">
      <c r="A620" t="s">
        <v>1939</v>
      </c>
      <c r="B620" t="s">
        <v>571</v>
      </c>
      <c r="C620">
        <v>79356</v>
      </c>
      <c r="D620">
        <v>79865</v>
      </c>
      <c r="E620">
        <v>510</v>
      </c>
      <c r="F620" t="s">
        <v>31</v>
      </c>
      <c r="T620" t="s">
        <v>1944</v>
      </c>
      <c r="U620" t="s">
        <v>1945</v>
      </c>
      <c r="X620" t="s">
        <v>1942</v>
      </c>
      <c r="AB620" t="s">
        <v>1943</v>
      </c>
    </row>
    <row r="621" spans="1:28" x14ac:dyDescent="0.2">
      <c r="A621" t="s">
        <v>67</v>
      </c>
      <c r="B621" t="s">
        <v>571</v>
      </c>
      <c r="C621">
        <v>77205</v>
      </c>
      <c r="D621">
        <v>77669</v>
      </c>
      <c r="E621">
        <v>465</v>
      </c>
      <c r="F621" t="s">
        <v>31</v>
      </c>
      <c r="T621" t="s">
        <v>1952</v>
      </c>
      <c r="U621" t="s">
        <v>1953</v>
      </c>
      <c r="X621" t="s">
        <v>70</v>
      </c>
      <c r="AB621" t="s">
        <v>1948</v>
      </c>
    </row>
    <row r="622" spans="1:28" x14ac:dyDescent="0.2">
      <c r="A622" t="s">
        <v>67</v>
      </c>
      <c r="B622" t="s">
        <v>571</v>
      </c>
      <c r="C622">
        <v>42326</v>
      </c>
      <c r="D622">
        <v>42805</v>
      </c>
      <c r="E622">
        <v>480</v>
      </c>
      <c r="F622" t="s">
        <v>31</v>
      </c>
      <c r="T622" t="s">
        <v>1949</v>
      </c>
      <c r="U622" t="s">
        <v>1950</v>
      </c>
      <c r="X622" t="s">
        <v>70</v>
      </c>
      <c r="AB622" t="s">
        <v>1951</v>
      </c>
    </row>
    <row r="623" spans="1:28" x14ac:dyDescent="0.2">
      <c r="A623" t="s">
        <v>67</v>
      </c>
      <c r="B623" t="s">
        <v>571</v>
      </c>
      <c r="C623">
        <v>22487</v>
      </c>
      <c r="D623">
        <v>22951</v>
      </c>
      <c r="E623">
        <v>465</v>
      </c>
      <c r="F623" t="s">
        <v>31</v>
      </c>
      <c r="T623" t="s">
        <v>1946</v>
      </c>
      <c r="U623" t="s">
        <v>1947</v>
      </c>
      <c r="X623" t="s">
        <v>70</v>
      </c>
      <c r="AB623" t="s">
        <v>1948</v>
      </c>
    </row>
    <row r="624" spans="1:28" x14ac:dyDescent="0.2">
      <c r="A624" t="s">
        <v>1956</v>
      </c>
      <c r="B624" t="s">
        <v>571</v>
      </c>
      <c r="C624">
        <v>53782</v>
      </c>
      <c r="D624">
        <v>54240</v>
      </c>
      <c r="E624">
        <v>459</v>
      </c>
      <c r="F624" t="s">
        <v>33</v>
      </c>
      <c r="T624" t="s">
        <v>1957</v>
      </c>
      <c r="U624" t="s">
        <v>1958</v>
      </c>
      <c r="X624" t="s">
        <v>1959</v>
      </c>
      <c r="AB624" t="s">
        <v>1960</v>
      </c>
    </row>
    <row r="625" spans="1:28" x14ac:dyDescent="0.2">
      <c r="A625" t="s">
        <v>942</v>
      </c>
      <c r="B625" t="s">
        <v>571</v>
      </c>
      <c r="C625">
        <v>33889</v>
      </c>
      <c r="D625">
        <v>34311</v>
      </c>
      <c r="E625">
        <v>423</v>
      </c>
      <c r="F625" t="s">
        <v>31</v>
      </c>
      <c r="T625" t="s">
        <v>1964</v>
      </c>
      <c r="U625" t="s">
        <v>1965</v>
      </c>
      <c r="X625" t="s">
        <v>945</v>
      </c>
      <c r="AB625" t="s">
        <v>946</v>
      </c>
    </row>
    <row r="626" spans="1:28" x14ac:dyDescent="0.2">
      <c r="A626" t="s">
        <v>67</v>
      </c>
      <c r="B626" t="s">
        <v>571</v>
      </c>
      <c r="C626">
        <v>86472</v>
      </c>
      <c r="D626">
        <v>86870</v>
      </c>
      <c r="E626">
        <v>399</v>
      </c>
      <c r="F626" t="s">
        <v>31</v>
      </c>
      <c r="T626" t="s">
        <v>1954</v>
      </c>
      <c r="X626" t="s">
        <v>70</v>
      </c>
      <c r="AB626" t="s">
        <v>1955</v>
      </c>
    </row>
    <row r="627" spans="1:28" x14ac:dyDescent="0.2">
      <c r="A627" t="s">
        <v>1971</v>
      </c>
      <c r="B627" t="s">
        <v>571</v>
      </c>
      <c r="C627">
        <v>94281</v>
      </c>
      <c r="D627">
        <v>94700</v>
      </c>
      <c r="E627">
        <v>420</v>
      </c>
      <c r="F627" t="s">
        <v>31</v>
      </c>
      <c r="T627" t="s">
        <v>1972</v>
      </c>
      <c r="U627" t="s">
        <v>1973</v>
      </c>
      <c r="X627" t="s">
        <v>1974</v>
      </c>
      <c r="AB627" t="s">
        <v>1975</v>
      </c>
    </row>
    <row r="628" spans="1:28" x14ac:dyDescent="0.2">
      <c r="A628" t="s">
        <v>950</v>
      </c>
      <c r="B628" t="s">
        <v>571</v>
      </c>
      <c r="C628">
        <v>32129</v>
      </c>
      <c r="D628">
        <v>32545</v>
      </c>
      <c r="E628">
        <v>417</v>
      </c>
      <c r="F628" t="s">
        <v>31</v>
      </c>
      <c r="G628" t="s">
        <v>951</v>
      </c>
      <c r="S628" t="s">
        <v>952</v>
      </c>
      <c r="T628" t="s">
        <v>1961</v>
      </c>
      <c r="U628" t="s">
        <v>1962</v>
      </c>
      <c r="V628" t="s">
        <v>955</v>
      </c>
      <c r="X628" t="s">
        <v>956</v>
      </c>
      <c r="AB628" t="s">
        <v>1963</v>
      </c>
    </row>
    <row r="629" spans="1:28" x14ac:dyDescent="0.2">
      <c r="A629" t="s">
        <v>313</v>
      </c>
      <c r="B629" t="s">
        <v>571</v>
      </c>
      <c r="C629">
        <v>47402</v>
      </c>
      <c r="D629">
        <v>47815</v>
      </c>
      <c r="E629">
        <v>414</v>
      </c>
      <c r="F629" t="s">
        <v>31</v>
      </c>
      <c r="T629" t="s">
        <v>1968</v>
      </c>
      <c r="U629" t="s">
        <v>1969</v>
      </c>
      <c r="X629" t="s">
        <v>316</v>
      </c>
      <c r="AB629" t="s">
        <v>1970</v>
      </c>
    </row>
    <row r="630" spans="1:28" x14ac:dyDescent="0.2">
      <c r="A630" t="s">
        <v>67</v>
      </c>
      <c r="B630" t="s">
        <v>571</v>
      </c>
      <c r="C630">
        <v>31409</v>
      </c>
      <c r="D630">
        <v>31801</v>
      </c>
      <c r="E630">
        <v>393</v>
      </c>
      <c r="F630" t="s">
        <v>31</v>
      </c>
      <c r="T630" t="s">
        <v>1966</v>
      </c>
      <c r="X630" t="s">
        <v>70</v>
      </c>
      <c r="AB630" t="s">
        <v>1967</v>
      </c>
    </row>
    <row r="631" spans="1:28" x14ac:dyDescent="0.2">
      <c r="A631" t="s">
        <v>1976</v>
      </c>
      <c r="B631" t="s">
        <v>571</v>
      </c>
      <c r="C631">
        <v>51619</v>
      </c>
      <c r="D631">
        <v>52014</v>
      </c>
      <c r="E631">
        <v>396</v>
      </c>
      <c r="F631" t="s">
        <v>33</v>
      </c>
      <c r="T631" t="s">
        <v>1977</v>
      </c>
      <c r="X631" t="s">
        <v>1978</v>
      </c>
      <c r="AB631" t="s">
        <v>1979</v>
      </c>
    </row>
    <row r="632" spans="1:28" x14ac:dyDescent="0.2">
      <c r="A632" t="s">
        <v>1985</v>
      </c>
      <c r="B632" t="s">
        <v>571</v>
      </c>
      <c r="C632">
        <v>53398</v>
      </c>
      <c r="D632">
        <v>53778</v>
      </c>
      <c r="E632">
        <v>381</v>
      </c>
      <c r="F632" t="s">
        <v>33</v>
      </c>
      <c r="T632" t="s">
        <v>1986</v>
      </c>
      <c r="U632" t="s">
        <v>1987</v>
      </c>
      <c r="X632" t="s">
        <v>1988</v>
      </c>
      <c r="AB632" t="s">
        <v>1989</v>
      </c>
    </row>
    <row r="633" spans="1:28" x14ac:dyDescent="0.2">
      <c r="A633" t="s">
        <v>1980</v>
      </c>
      <c r="B633" t="s">
        <v>571</v>
      </c>
      <c r="C633">
        <v>51133</v>
      </c>
      <c r="D633">
        <v>51513</v>
      </c>
      <c r="E633">
        <v>381</v>
      </c>
      <c r="F633" t="s">
        <v>31</v>
      </c>
      <c r="T633" t="s">
        <v>1981</v>
      </c>
      <c r="U633" t="s">
        <v>1982</v>
      </c>
      <c r="X633" t="s">
        <v>1983</v>
      </c>
      <c r="AB633" t="s">
        <v>1984</v>
      </c>
    </row>
    <row r="634" spans="1:28" x14ac:dyDescent="0.2">
      <c r="A634" t="s">
        <v>67</v>
      </c>
      <c r="B634" t="s">
        <v>571</v>
      </c>
      <c r="C634">
        <v>4050</v>
      </c>
      <c r="D634">
        <v>4406</v>
      </c>
      <c r="E634">
        <v>357</v>
      </c>
      <c r="F634" t="s">
        <v>31</v>
      </c>
      <c r="T634" t="s">
        <v>1990</v>
      </c>
      <c r="X634" t="s">
        <v>70</v>
      </c>
      <c r="AB634" t="s">
        <v>1991</v>
      </c>
    </row>
    <row r="635" spans="1:28" x14ac:dyDescent="0.2">
      <c r="A635" t="s">
        <v>1006</v>
      </c>
      <c r="B635" t="s">
        <v>571</v>
      </c>
      <c r="C635">
        <v>54343</v>
      </c>
      <c r="D635">
        <v>54702</v>
      </c>
      <c r="E635">
        <v>360</v>
      </c>
      <c r="F635" t="s">
        <v>31</v>
      </c>
      <c r="T635" t="s">
        <v>1994</v>
      </c>
      <c r="U635" t="s">
        <v>1995</v>
      </c>
      <c r="X635" t="s">
        <v>1009</v>
      </c>
      <c r="AB635" t="s">
        <v>1996</v>
      </c>
    </row>
    <row r="636" spans="1:28" x14ac:dyDescent="0.2">
      <c r="A636" t="s">
        <v>219</v>
      </c>
      <c r="B636" t="s">
        <v>571</v>
      </c>
      <c r="C636">
        <v>88094</v>
      </c>
      <c r="D636">
        <v>88417</v>
      </c>
      <c r="E636">
        <v>324</v>
      </c>
      <c r="F636" t="s">
        <v>31</v>
      </c>
      <c r="T636" t="s">
        <v>1992</v>
      </c>
      <c r="X636" t="s">
        <v>222</v>
      </c>
      <c r="AB636" t="s">
        <v>1993</v>
      </c>
    </row>
    <row r="637" spans="1:28" x14ac:dyDescent="0.2">
      <c r="A637" t="s">
        <v>1997</v>
      </c>
      <c r="B637" t="s">
        <v>571</v>
      </c>
      <c r="C637">
        <v>93820</v>
      </c>
      <c r="D637">
        <v>94140</v>
      </c>
      <c r="E637">
        <v>321</v>
      </c>
      <c r="F637" t="s">
        <v>31</v>
      </c>
      <c r="T637" t="s">
        <v>1998</v>
      </c>
      <c r="U637" t="s">
        <v>1999</v>
      </c>
      <c r="X637" t="s">
        <v>2000</v>
      </c>
      <c r="AB637" t="s">
        <v>2001</v>
      </c>
    </row>
    <row r="638" spans="1:28" x14ac:dyDescent="0.2">
      <c r="A638" t="s">
        <v>219</v>
      </c>
      <c r="B638" t="s">
        <v>571</v>
      </c>
      <c r="C638">
        <v>34375</v>
      </c>
      <c r="D638">
        <v>34668</v>
      </c>
      <c r="E638">
        <v>294</v>
      </c>
      <c r="F638" t="s">
        <v>31</v>
      </c>
      <c r="T638" t="s">
        <v>2005</v>
      </c>
      <c r="X638" t="s">
        <v>222</v>
      </c>
      <c r="AB638" t="s">
        <v>2006</v>
      </c>
    </row>
    <row r="639" spans="1:28" x14ac:dyDescent="0.2">
      <c r="A639" t="s">
        <v>67</v>
      </c>
      <c r="B639" t="s">
        <v>571</v>
      </c>
      <c r="C639">
        <v>43066</v>
      </c>
      <c r="D639">
        <v>43374</v>
      </c>
      <c r="E639">
        <v>309</v>
      </c>
      <c r="F639" t="s">
        <v>31</v>
      </c>
      <c r="T639" t="s">
        <v>2002</v>
      </c>
      <c r="U639" t="s">
        <v>2003</v>
      </c>
      <c r="X639" t="s">
        <v>70</v>
      </c>
      <c r="AB639" t="s">
        <v>2004</v>
      </c>
    </row>
    <row r="640" spans="1:28" x14ac:dyDescent="0.2">
      <c r="A640" t="s">
        <v>67</v>
      </c>
      <c r="B640" t="s">
        <v>571</v>
      </c>
      <c r="C640">
        <v>79934</v>
      </c>
      <c r="D640">
        <v>80191</v>
      </c>
      <c r="E640">
        <v>258</v>
      </c>
      <c r="F640" t="s">
        <v>31</v>
      </c>
      <c r="T640" t="s">
        <v>2010</v>
      </c>
      <c r="U640" t="s">
        <v>2011</v>
      </c>
      <c r="X640" t="s">
        <v>70</v>
      </c>
      <c r="AB640" t="s">
        <v>2012</v>
      </c>
    </row>
    <row r="641" spans="1:28" x14ac:dyDescent="0.2">
      <c r="A641" t="s">
        <v>67</v>
      </c>
      <c r="B641" t="s">
        <v>571</v>
      </c>
      <c r="C641">
        <v>25216</v>
      </c>
      <c r="D641">
        <v>25473</v>
      </c>
      <c r="E641">
        <v>258</v>
      </c>
      <c r="F641" t="s">
        <v>31</v>
      </c>
      <c r="T641" t="s">
        <v>2013</v>
      </c>
      <c r="U641" t="s">
        <v>2014</v>
      </c>
      <c r="X641" t="s">
        <v>70</v>
      </c>
      <c r="AB641" t="s">
        <v>2012</v>
      </c>
    </row>
    <row r="642" spans="1:28" x14ac:dyDescent="0.2">
      <c r="A642" t="s">
        <v>67</v>
      </c>
      <c r="B642" t="s">
        <v>571</v>
      </c>
      <c r="C642">
        <v>87011</v>
      </c>
      <c r="D642">
        <v>87265</v>
      </c>
      <c r="E642">
        <v>255</v>
      </c>
      <c r="F642" t="s">
        <v>33</v>
      </c>
      <c r="T642" t="s">
        <v>2015</v>
      </c>
      <c r="U642" t="s">
        <v>2016</v>
      </c>
      <c r="X642" t="s">
        <v>70</v>
      </c>
      <c r="AB642" t="s">
        <v>2017</v>
      </c>
    </row>
    <row r="643" spans="1:28" x14ac:dyDescent="0.2">
      <c r="A643" t="s">
        <v>67</v>
      </c>
      <c r="B643" t="s">
        <v>571</v>
      </c>
      <c r="C643">
        <v>3505</v>
      </c>
      <c r="D643">
        <v>3753</v>
      </c>
      <c r="E643">
        <v>249</v>
      </c>
      <c r="F643" t="s">
        <v>31</v>
      </c>
      <c r="T643" t="s">
        <v>2007</v>
      </c>
      <c r="U643" t="s">
        <v>2008</v>
      </c>
      <c r="X643" t="s">
        <v>70</v>
      </c>
      <c r="AB643" t="s">
        <v>2009</v>
      </c>
    </row>
    <row r="644" spans="1:28" x14ac:dyDescent="0.2">
      <c r="A644" t="s">
        <v>67</v>
      </c>
      <c r="B644" t="s">
        <v>571</v>
      </c>
      <c r="C644">
        <v>58222</v>
      </c>
      <c r="D644">
        <v>58470</v>
      </c>
      <c r="E644">
        <v>249</v>
      </c>
      <c r="F644" t="s">
        <v>31</v>
      </c>
      <c r="T644" t="s">
        <v>2018</v>
      </c>
      <c r="U644" t="s">
        <v>2019</v>
      </c>
      <c r="X644" t="s">
        <v>70</v>
      </c>
      <c r="AB644" t="s">
        <v>2020</v>
      </c>
    </row>
    <row r="645" spans="1:28" x14ac:dyDescent="0.2">
      <c r="A645" t="s">
        <v>67</v>
      </c>
      <c r="B645" t="s">
        <v>571</v>
      </c>
      <c r="C645">
        <v>32660</v>
      </c>
      <c r="D645">
        <v>32893</v>
      </c>
      <c r="E645">
        <v>234</v>
      </c>
      <c r="F645" t="s">
        <v>33</v>
      </c>
      <c r="T645" t="s">
        <v>2029</v>
      </c>
      <c r="U645" t="s">
        <v>2030</v>
      </c>
      <c r="X645" t="s">
        <v>70</v>
      </c>
      <c r="AB645" t="s">
        <v>2031</v>
      </c>
    </row>
    <row r="646" spans="1:28" x14ac:dyDescent="0.2">
      <c r="A646" t="s">
        <v>67</v>
      </c>
      <c r="B646" t="s">
        <v>571</v>
      </c>
      <c r="C646">
        <v>3853</v>
      </c>
      <c r="D646">
        <v>4080</v>
      </c>
      <c r="E646">
        <v>228</v>
      </c>
      <c r="F646" t="s">
        <v>31</v>
      </c>
      <c r="T646" t="s">
        <v>2023</v>
      </c>
      <c r="X646" t="s">
        <v>70</v>
      </c>
      <c r="AB646" t="s">
        <v>2024</v>
      </c>
    </row>
    <row r="647" spans="1:28" x14ac:dyDescent="0.2">
      <c r="A647" t="s">
        <v>67</v>
      </c>
      <c r="B647" t="s">
        <v>571</v>
      </c>
      <c r="C647">
        <v>80550</v>
      </c>
      <c r="D647">
        <v>80750</v>
      </c>
      <c r="E647">
        <v>201</v>
      </c>
      <c r="F647" t="s">
        <v>31</v>
      </c>
      <c r="T647" t="s">
        <v>2021</v>
      </c>
      <c r="X647" t="s">
        <v>70</v>
      </c>
      <c r="AB647" t="s">
        <v>2022</v>
      </c>
    </row>
    <row r="648" spans="1:28" x14ac:dyDescent="0.2">
      <c r="A648" t="s">
        <v>67</v>
      </c>
      <c r="B648" t="s">
        <v>571</v>
      </c>
      <c r="C648">
        <v>25832</v>
      </c>
      <c r="D648">
        <v>26032</v>
      </c>
      <c r="E648">
        <v>201</v>
      </c>
      <c r="F648" t="s">
        <v>31</v>
      </c>
      <c r="T648" t="s">
        <v>2028</v>
      </c>
      <c r="X648" t="s">
        <v>70</v>
      </c>
      <c r="AB648" t="s">
        <v>2022</v>
      </c>
    </row>
    <row r="649" spans="1:28" x14ac:dyDescent="0.2">
      <c r="A649" t="s">
        <v>67</v>
      </c>
      <c r="B649" t="s">
        <v>571</v>
      </c>
      <c r="C649">
        <v>47182</v>
      </c>
      <c r="D649">
        <v>47409</v>
      </c>
      <c r="E649">
        <v>228</v>
      </c>
      <c r="F649" t="s">
        <v>31</v>
      </c>
      <c r="T649" t="s">
        <v>2025</v>
      </c>
      <c r="U649" t="s">
        <v>2026</v>
      </c>
      <c r="X649" t="s">
        <v>70</v>
      </c>
      <c r="AB649" t="s">
        <v>2027</v>
      </c>
    </row>
    <row r="650" spans="1:28" x14ac:dyDescent="0.2">
      <c r="A650" t="s">
        <v>67</v>
      </c>
      <c r="B650" t="s">
        <v>571</v>
      </c>
      <c r="C650">
        <v>25538</v>
      </c>
      <c r="D650">
        <v>25729</v>
      </c>
      <c r="E650">
        <v>192</v>
      </c>
      <c r="F650" t="s">
        <v>31</v>
      </c>
      <c r="T650" t="s">
        <v>2045</v>
      </c>
      <c r="U650" t="s">
        <v>2046</v>
      </c>
      <c r="X650" t="s">
        <v>70</v>
      </c>
      <c r="AB650" t="s">
        <v>2039</v>
      </c>
    </row>
    <row r="651" spans="1:28" x14ac:dyDescent="0.2">
      <c r="A651" t="s">
        <v>67</v>
      </c>
      <c r="B651" t="s">
        <v>571</v>
      </c>
      <c r="C651">
        <v>21554</v>
      </c>
      <c r="D651">
        <v>21769</v>
      </c>
      <c r="E651">
        <v>216</v>
      </c>
      <c r="F651" t="s">
        <v>33</v>
      </c>
      <c r="T651" t="s">
        <v>2032</v>
      </c>
      <c r="U651" t="s">
        <v>2033</v>
      </c>
      <c r="X651" t="s">
        <v>70</v>
      </c>
      <c r="AB651" t="s">
        <v>2034</v>
      </c>
    </row>
    <row r="652" spans="1:28" x14ac:dyDescent="0.2">
      <c r="A652" t="s">
        <v>67</v>
      </c>
      <c r="B652" t="s">
        <v>571</v>
      </c>
      <c r="C652">
        <v>76272</v>
      </c>
      <c r="D652">
        <v>76487</v>
      </c>
      <c r="E652">
        <v>216</v>
      </c>
      <c r="F652" t="s">
        <v>33</v>
      </c>
      <c r="T652" t="s">
        <v>2035</v>
      </c>
      <c r="U652" t="s">
        <v>2036</v>
      </c>
      <c r="X652" t="s">
        <v>70</v>
      </c>
      <c r="AB652" t="s">
        <v>2034</v>
      </c>
    </row>
    <row r="653" spans="1:28" x14ac:dyDescent="0.2">
      <c r="A653" t="s">
        <v>67</v>
      </c>
      <c r="B653" t="s">
        <v>571</v>
      </c>
      <c r="C653">
        <v>23898</v>
      </c>
      <c r="D653">
        <v>24110</v>
      </c>
      <c r="E653">
        <v>213</v>
      </c>
      <c r="F653" t="s">
        <v>33</v>
      </c>
      <c r="T653" t="s">
        <v>2040</v>
      </c>
      <c r="U653" t="s">
        <v>2041</v>
      </c>
      <c r="X653" t="s">
        <v>70</v>
      </c>
      <c r="AB653" t="s">
        <v>2042</v>
      </c>
    </row>
    <row r="654" spans="1:28" x14ac:dyDescent="0.2">
      <c r="A654" t="s">
        <v>67</v>
      </c>
      <c r="B654" t="s">
        <v>571</v>
      </c>
      <c r="C654">
        <v>78616</v>
      </c>
      <c r="D654">
        <v>78828</v>
      </c>
      <c r="E654">
        <v>213</v>
      </c>
      <c r="F654" t="s">
        <v>33</v>
      </c>
      <c r="T654" t="s">
        <v>2043</v>
      </c>
      <c r="U654" t="s">
        <v>2044</v>
      </c>
      <c r="X654" t="s">
        <v>70</v>
      </c>
      <c r="AB654" t="s">
        <v>2042</v>
      </c>
    </row>
    <row r="655" spans="1:28" x14ac:dyDescent="0.2">
      <c r="A655" t="s">
        <v>67</v>
      </c>
      <c r="B655" t="s">
        <v>571</v>
      </c>
      <c r="C655">
        <v>43486</v>
      </c>
      <c r="D655">
        <v>43689</v>
      </c>
      <c r="E655">
        <v>204</v>
      </c>
      <c r="F655" t="s">
        <v>31</v>
      </c>
      <c r="T655" t="s">
        <v>2047</v>
      </c>
      <c r="U655" t="s">
        <v>2048</v>
      </c>
      <c r="X655" t="s">
        <v>70</v>
      </c>
      <c r="AB655" t="s">
        <v>2049</v>
      </c>
    </row>
    <row r="656" spans="1:28" x14ac:dyDescent="0.2">
      <c r="A656" t="s">
        <v>67</v>
      </c>
      <c r="B656" t="s">
        <v>571</v>
      </c>
      <c r="C656">
        <v>80256</v>
      </c>
      <c r="D656">
        <v>80447</v>
      </c>
      <c r="E656">
        <v>192</v>
      </c>
      <c r="F656" t="s">
        <v>31</v>
      </c>
      <c r="T656" t="s">
        <v>2037</v>
      </c>
      <c r="U656" t="s">
        <v>2038</v>
      </c>
      <c r="X656" t="s">
        <v>70</v>
      </c>
      <c r="AB656" t="s">
        <v>2039</v>
      </c>
    </row>
    <row r="657" spans="1:28" x14ac:dyDescent="0.2">
      <c r="A657" t="s">
        <v>67</v>
      </c>
      <c r="B657" t="s">
        <v>571</v>
      </c>
      <c r="C657">
        <v>24263</v>
      </c>
      <c r="D657">
        <v>24442</v>
      </c>
      <c r="E657">
        <v>180</v>
      </c>
      <c r="F657" t="s">
        <v>31</v>
      </c>
      <c r="T657" t="s">
        <v>2050</v>
      </c>
      <c r="U657" t="s">
        <v>2051</v>
      </c>
      <c r="X657" t="s">
        <v>70</v>
      </c>
      <c r="AB657" t="s">
        <v>2052</v>
      </c>
    </row>
    <row r="658" spans="1:28" x14ac:dyDescent="0.2">
      <c r="A658" t="s">
        <v>67</v>
      </c>
      <c r="B658" t="s">
        <v>571</v>
      </c>
      <c r="C658">
        <v>78981</v>
      </c>
      <c r="D658">
        <v>79160</v>
      </c>
      <c r="E658">
        <v>180</v>
      </c>
      <c r="F658" t="s">
        <v>31</v>
      </c>
      <c r="T658" t="s">
        <v>2053</v>
      </c>
      <c r="U658" t="s">
        <v>2054</v>
      </c>
      <c r="X658" t="s">
        <v>70</v>
      </c>
      <c r="AB658" t="s">
        <v>2052</v>
      </c>
    </row>
    <row r="659" spans="1:28" x14ac:dyDescent="0.2">
      <c r="A659" t="s">
        <v>67</v>
      </c>
      <c r="B659" t="s">
        <v>571</v>
      </c>
      <c r="C659">
        <v>3099</v>
      </c>
      <c r="D659">
        <v>3233</v>
      </c>
      <c r="E659">
        <v>135</v>
      </c>
      <c r="F659" t="s">
        <v>33</v>
      </c>
      <c r="T659" t="s">
        <v>2060</v>
      </c>
      <c r="X659" t="s">
        <v>70</v>
      </c>
      <c r="AB659" t="s">
        <v>2061</v>
      </c>
    </row>
    <row r="660" spans="1:28" x14ac:dyDescent="0.2">
      <c r="A660" t="s">
        <v>67</v>
      </c>
      <c r="B660" t="s">
        <v>571</v>
      </c>
      <c r="C660">
        <v>24442</v>
      </c>
      <c r="D660">
        <v>24573</v>
      </c>
      <c r="E660">
        <v>132</v>
      </c>
      <c r="F660" t="s">
        <v>31</v>
      </c>
      <c r="T660" t="s">
        <v>2064</v>
      </c>
      <c r="X660" t="s">
        <v>70</v>
      </c>
      <c r="AB660" t="s">
        <v>2063</v>
      </c>
    </row>
    <row r="661" spans="1:28" x14ac:dyDescent="0.2">
      <c r="A661" t="s">
        <v>67</v>
      </c>
      <c r="B661" t="s">
        <v>571</v>
      </c>
      <c r="C661">
        <v>79160</v>
      </c>
      <c r="D661">
        <v>79291</v>
      </c>
      <c r="E661">
        <v>132</v>
      </c>
      <c r="F661" t="s">
        <v>31</v>
      </c>
      <c r="T661" t="s">
        <v>2062</v>
      </c>
      <c r="X661" t="s">
        <v>70</v>
      </c>
      <c r="AB661" t="s">
        <v>2063</v>
      </c>
    </row>
    <row r="662" spans="1:28" x14ac:dyDescent="0.2">
      <c r="A662" t="s">
        <v>2055</v>
      </c>
      <c r="B662" t="s">
        <v>571</v>
      </c>
      <c r="C662">
        <v>31354</v>
      </c>
      <c r="D662" t="s">
        <v>2056</v>
      </c>
      <c r="E662" t="s">
        <v>2057</v>
      </c>
      <c r="F662" t="s">
        <v>31</v>
      </c>
      <c r="T662" t="s">
        <v>2058</v>
      </c>
      <c r="X662" t="s">
        <v>2059</v>
      </c>
    </row>
    <row r="663" spans="1:28" x14ac:dyDescent="0.2">
      <c r="A663" t="s">
        <v>2055</v>
      </c>
      <c r="B663" t="s">
        <v>571</v>
      </c>
      <c r="C663">
        <v>86417</v>
      </c>
      <c r="D663" t="s">
        <v>2065</v>
      </c>
      <c r="E663" t="s">
        <v>2066</v>
      </c>
      <c r="F663" t="s">
        <v>31</v>
      </c>
      <c r="T663" t="s">
        <v>2067</v>
      </c>
      <c r="X663" t="s">
        <v>2059</v>
      </c>
    </row>
    <row r="664" spans="1:28" x14ac:dyDescent="0.2">
      <c r="A664" t="s">
        <v>23</v>
      </c>
      <c r="B664" t="s">
        <v>571</v>
      </c>
      <c r="C664">
        <v>1</v>
      </c>
      <c r="D664">
        <v>106004</v>
      </c>
      <c r="E664">
        <v>1251</v>
      </c>
      <c r="F664" t="s">
        <v>31</v>
      </c>
      <c r="T664" t="s">
        <v>1718</v>
      </c>
      <c r="U664" t="s">
        <v>1719</v>
      </c>
    </row>
    <row r="665" spans="1:28" x14ac:dyDescent="0.2">
      <c r="A665" t="s">
        <v>23</v>
      </c>
      <c r="B665" t="s">
        <v>571</v>
      </c>
      <c r="C665">
        <v>82861</v>
      </c>
      <c r="D665">
        <v>86385</v>
      </c>
      <c r="E665">
        <v>3525</v>
      </c>
      <c r="F665" t="s">
        <v>31</v>
      </c>
      <c r="T665" t="s">
        <v>1722</v>
      </c>
      <c r="U665" t="s">
        <v>1723</v>
      </c>
    </row>
    <row r="666" spans="1:28" x14ac:dyDescent="0.2">
      <c r="A666" t="s">
        <v>23</v>
      </c>
      <c r="B666" t="s">
        <v>571</v>
      </c>
      <c r="C666">
        <v>43696</v>
      </c>
      <c r="D666">
        <v>47151</v>
      </c>
      <c r="E666">
        <v>3456</v>
      </c>
      <c r="F666" t="s">
        <v>31</v>
      </c>
      <c r="T666" t="s">
        <v>1726</v>
      </c>
      <c r="U666" t="s">
        <v>1727</v>
      </c>
    </row>
    <row r="667" spans="1:28" x14ac:dyDescent="0.2">
      <c r="A667" t="s">
        <v>23</v>
      </c>
      <c r="B667" t="s">
        <v>571</v>
      </c>
      <c r="C667">
        <v>27957</v>
      </c>
      <c r="D667">
        <v>31322</v>
      </c>
      <c r="E667">
        <v>3366</v>
      </c>
      <c r="F667" t="s">
        <v>31</v>
      </c>
      <c r="T667" t="s">
        <v>1730</v>
      </c>
      <c r="U667" t="s">
        <v>1731</v>
      </c>
    </row>
    <row r="668" spans="1:28" x14ac:dyDescent="0.2">
      <c r="A668" t="s">
        <v>23</v>
      </c>
      <c r="B668" t="s">
        <v>571</v>
      </c>
      <c r="C668">
        <v>47827</v>
      </c>
      <c r="D668">
        <v>51129</v>
      </c>
      <c r="E668">
        <v>3303</v>
      </c>
      <c r="F668" t="s">
        <v>31</v>
      </c>
      <c r="T668" t="s">
        <v>1734</v>
      </c>
      <c r="U668" t="s">
        <v>1735</v>
      </c>
    </row>
    <row r="669" spans="1:28" x14ac:dyDescent="0.2">
      <c r="A669" t="s">
        <v>23</v>
      </c>
      <c r="B669" t="s">
        <v>571</v>
      </c>
      <c r="C669">
        <v>94722</v>
      </c>
      <c r="D669">
        <v>97901</v>
      </c>
      <c r="E669">
        <v>3180</v>
      </c>
      <c r="F669" t="s">
        <v>31</v>
      </c>
      <c r="T669" t="s">
        <v>1738</v>
      </c>
      <c r="U669" t="s">
        <v>1739</v>
      </c>
    </row>
    <row r="670" spans="1:28" x14ac:dyDescent="0.2">
      <c r="A670" t="s">
        <v>23</v>
      </c>
      <c r="B670" t="s">
        <v>571</v>
      </c>
      <c r="C670">
        <v>39171</v>
      </c>
      <c r="D670">
        <v>42311</v>
      </c>
      <c r="E670">
        <v>3141</v>
      </c>
      <c r="F670" t="s">
        <v>31</v>
      </c>
      <c r="T670" t="s">
        <v>1742</v>
      </c>
      <c r="U670" t="s">
        <v>1743</v>
      </c>
    </row>
    <row r="671" spans="1:28" x14ac:dyDescent="0.2">
      <c r="A671" t="s">
        <v>23</v>
      </c>
      <c r="B671" t="s">
        <v>571</v>
      </c>
      <c r="C671">
        <v>243</v>
      </c>
      <c r="D671">
        <v>3053</v>
      </c>
      <c r="E671">
        <v>2811</v>
      </c>
      <c r="F671" t="s">
        <v>31</v>
      </c>
      <c r="T671" t="s">
        <v>1747</v>
      </c>
      <c r="U671" t="s">
        <v>1748</v>
      </c>
    </row>
    <row r="672" spans="1:28" x14ac:dyDescent="0.2">
      <c r="A672" t="s">
        <v>23</v>
      </c>
      <c r="B672" t="s">
        <v>571</v>
      </c>
      <c r="C672">
        <v>18098</v>
      </c>
      <c r="D672">
        <v>20500</v>
      </c>
      <c r="E672">
        <v>2403</v>
      </c>
      <c r="F672" t="s">
        <v>31</v>
      </c>
      <c r="T672" t="s">
        <v>1751</v>
      </c>
      <c r="U672" t="s">
        <v>1752</v>
      </c>
    </row>
    <row r="673" spans="1:23" x14ac:dyDescent="0.2">
      <c r="A673" t="s">
        <v>23</v>
      </c>
      <c r="B673" t="s">
        <v>571</v>
      </c>
      <c r="C673">
        <v>72816</v>
      </c>
      <c r="D673">
        <v>75218</v>
      </c>
      <c r="E673">
        <v>2403</v>
      </c>
      <c r="F673" t="s">
        <v>31</v>
      </c>
      <c r="T673" t="s">
        <v>1754</v>
      </c>
      <c r="U673" t="s">
        <v>1755</v>
      </c>
    </row>
    <row r="674" spans="1:23" x14ac:dyDescent="0.2">
      <c r="A674" t="s">
        <v>23</v>
      </c>
      <c r="B674" t="s">
        <v>571</v>
      </c>
      <c r="C674">
        <v>66066</v>
      </c>
      <c r="D674">
        <v>68225</v>
      </c>
      <c r="E674">
        <v>2160</v>
      </c>
      <c r="F674" t="s">
        <v>31</v>
      </c>
      <c r="T674" t="s">
        <v>1756</v>
      </c>
      <c r="U674" t="s">
        <v>1757</v>
      </c>
    </row>
    <row r="675" spans="1:23" x14ac:dyDescent="0.2">
      <c r="A675" t="s">
        <v>23</v>
      </c>
      <c r="B675" t="s">
        <v>571</v>
      </c>
      <c r="C675">
        <v>11348</v>
      </c>
      <c r="D675">
        <v>13507</v>
      </c>
      <c r="E675">
        <v>2160</v>
      </c>
      <c r="F675" t="s">
        <v>31</v>
      </c>
      <c r="T675" t="s">
        <v>1759</v>
      </c>
      <c r="U675" t="s">
        <v>1760</v>
      </c>
    </row>
    <row r="676" spans="1:23" x14ac:dyDescent="0.2">
      <c r="A676" t="s">
        <v>23</v>
      </c>
      <c r="B676" t="s">
        <v>571</v>
      </c>
      <c r="C676">
        <v>71154</v>
      </c>
      <c r="D676">
        <v>72809</v>
      </c>
      <c r="E676">
        <v>1656</v>
      </c>
      <c r="F676" t="s">
        <v>31</v>
      </c>
      <c r="T676" t="s">
        <v>1766</v>
      </c>
      <c r="U676" t="s">
        <v>1767</v>
      </c>
    </row>
    <row r="677" spans="1:23" x14ac:dyDescent="0.2">
      <c r="A677" t="s">
        <v>23</v>
      </c>
      <c r="B677" t="s">
        <v>571</v>
      </c>
      <c r="C677">
        <v>16436</v>
      </c>
      <c r="D677">
        <v>18091</v>
      </c>
      <c r="E677">
        <v>1656</v>
      </c>
      <c r="F677" t="s">
        <v>31</v>
      </c>
      <c r="T677" t="s">
        <v>1762</v>
      </c>
      <c r="U677" t="s">
        <v>1763</v>
      </c>
    </row>
    <row r="678" spans="1:23" x14ac:dyDescent="0.2">
      <c r="A678" t="s">
        <v>23</v>
      </c>
      <c r="B678" t="s">
        <v>571</v>
      </c>
      <c r="C678">
        <v>37542</v>
      </c>
      <c r="D678">
        <v>39119</v>
      </c>
      <c r="E678">
        <v>1578</v>
      </c>
      <c r="F678" t="s">
        <v>31</v>
      </c>
      <c r="T678" t="s">
        <v>1771</v>
      </c>
      <c r="U678" t="s">
        <v>1772</v>
      </c>
    </row>
    <row r="679" spans="1:23" x14ac:dyDescent="0.2">
      <c r="A679" t="s">
        <v>23</v>
      </c>
      <c r="B679" t="s">
        <v>571</v>
      </c>
      <c r="C679">
        <v>88430</v>
      </c>
      <c r="D679">
        <v>89968</v>
      </c>
      <c r="E679">
        <v>1539</v>
      </c>
      <c r="F679" t="s">
        <v>31</v>
      </c>
      <c r="T679" t="s">
        <v>1776</v>
      </c>
    </row>
    <row r="680" spans="1:23" x14ac:dyDescent="0.2">
      <c r="A680" t="s">
        <v>23</v>
      </c>
      <c r="B680" t="s">
        <v>571</v>
      </c>
      <c r="C680">
        <v>13483</v>
      </c>
      <c r="D680">
        <v>15039</v>
      </c>
      <c r="E680">
        <v>1557</v>
      </c>
      <c r="F680" t="s">
        <v>31</v>
      </c>
      <c r="T680" t="s">
        <v>1784</v>
      </c>
      <c r="U680" t="s">
        <v>1785</v>
      </c>
    </row>
    <row r="681" spans="1:23" x14ac:dyDescent="0.2">
      <c r="A681" t="s">
        <v>23</v>
      </c>
      <c r="B681" t="s">
        <v>571</v>
      </c>
      <c r="C681">
        <v>68201</v>
      </c>
      <c r="D681">
        <v>69757</v>
      </c>
      <c r="E681">
        <v>1557</v>
      </c>
      <c r="F681" t="s">
        <v>31</v>
      </c>
      <c r="T681" t="s">
        <v>1780</v>
      </c>
      <c r="U681" t="s">
        <v>1781</v>
      </c>
    </row>
    <row r="682" spans="1:23" x14ac:dyDescent="0.2">
      <c r="A682" t="s">
        <v>23</v>
      </c>
      <c r="B682" t="s">
        <v>571</v>
      </c>
      <c r="C682">
        <v>51986</v>
      </c>
      <c r="D682">
        <v>53401</v>
      </c>
      <c r="E682">
        <v>1416</v>
      </c>
      <c r="F682" t="s">
        <v>33</v>
      </c>
      <c r="T682" t="s">
        <v>1791</v>
      </c>
      <c r="U682" t="s">
        <v>1792</v>
      </c>
    </row>
    <row r="683" spans="1:23" x14ac:dyDescent="0.2">
      <c r="A683" t="s">
        <v>23</v>
      </c>
      <c r="B683" t="s">
        <v>571</v>
      </c>
      <c r="C683">
        <v>69754</v>
      </c>
      <c r="D683">
        <v>71157</v>
      </c>
      <c r="E683">
        <v>1404</v>
      </c>
      <c r="F683" t="s">
        <v>31</v>
      </c>
      <c r="T683" t="s">
        <v>1786</v>
      </c>
      <c r="U683" t="s">
        <v>1787</v>
      </c>
    </row>
    <row r="684" spans="1:23" x14ac:dyDescent="0.2">
      <c r="A684" t="s">
        <v>23</v>
      </c>
      <c r="B684" t="s">
        <v>571</v>
      </c>
      <c r="C684">
        <v>15036</v>
      </c>
      <c r="D684">
        <v>16439</v>
      </c>
      <c r="E684">
        <v>1404</v>
      </c>
      <c r="F684" t="s">
        <v>31</v>
      </c>
      <c r="T684" t="s">
        <v>1795</v>
      </c>
      <c r="U684" t="s">
        <v>1796</v>
      </c>
    </row>
    <row r="685" spans="1:23" x14ac:dyDescent="0.2">
      <c r="A685" t="s">
        <v>2068</v>
      </c>
      <c r="B685" t="s">
        <v>571</v>
      </c>
      <c r="C685">
        <v>36066</v>
      </c>
      <c r="D685">
        <v>37418</v>
      </c>
      <c r="E685">
        <v>1353</v>
      </c>
      <c r="F685" t="s">
        <v>31</v>
      </c>
      <c r="T685" t="s">
        <v>1804</v>
      </c>
      <c r="U685" t="s">
        <v>1805</v>
      </c>
      <c r="W685" t="s">
        <v>1807</v>
      </c>
    </row>
    <row r="686" spans="1:23" x14ac:dyDescent="0.2">
      <c r="A686" t="s">
        <v>23</v>
      </c>
      <c r="B686" t="s">
        <v>571</v>
      </c>
      <c r="C686">
        <v>100603</v>
      </c>
      <c r="D686">
        <v>101829</v>
      </c>
      <c r="E686">
        <v>1227</v>
      </c>
      <c r="F686" t="s">
        <v>31</v>
      </c>
      <c r="T686" t="s">
        <v>1798</v>
      </c>
      <c r="U686" t="s">
        <v>1799</v>
      </c>
    </row>
    <row r="687" spans="1:23" x14ac:dyDescent="0.2">
      <c r="A687" t="s">
        <v>23</v>
      </c>
      <c r="B687" t="s">
        <v>571</v>
      </c>
      <c r="C687">
        <v>91096</v>
      </c>
      <c r="D687">
        <v>92280</v>
      </c>
      <c r="E687">
        <v>1185</v>
      </c>
      <c r="F687" t="s">
        <v>31</v>
      </c>
      <c r="T687" t="s">
        <v>1812</v>
      </c>
      <c r="U687" t="s">
        <v>1813</v>
      </c>
    </row>
    <row r="688" spans="1:23" x14ac:dyDescent="0.2">
      <c r="A688" t="s">
        <v>23</v>
      </c>
      <c r="B688" t="s">
        <v>571</v>
      </c>
      <c r="C688">
        <v>99535</v>
      </c>
      <c r="D688">
        <v>100551</v>
      </c>
      <c r="E688">
        <v>1017</v>
      </c>
      <c r="F688" t="s">
        <v>31</v>
      </c>
      <c r="T688" t="s">
        <v>1810</v>
      </c>
      <c r="U688" t="s">
        <v>1811</v>
      </c>
    </row>
    <row r="689" spans="1:21" x14ac:dyDescent="0.2">
      <c r="A689" t="s">
        <v>23</v>
      </c>
      <c r="B689" t="s">
        <v>571</v>
      </c>
      <c r="C689">
        <v>89982</v>
      </c>
      <c r="D689">
        <v>91103</v>
      </c>
      <c r="E689">
        <v>1122</v>
      </c>
      <c r="F689" t="s">
        <v>31</v>
      </c>
      <c r="T689" t="s">
        <v>1815</v>
      </c>
    </row>
    <row r="690" spans="1:21" x14ac:dyDescent="0.2">
      <c r="A690" t="s">
        <v>23</v>
      </c>
      <c r="B690" t="s">
        <v>571</v>
      </c>
      <c r="C690">
        <v>61115</v>
      </c>
      <c r="D690">
        <v>62188</v>
      </c>
      <c r="E690">
        <v>1074</v>
      </c>
      <c r="F690" t="s">
        <v>31</v>
      </c>
      <c r="T690" t="s">
        <v>1823</v>
      </c>
      <c r="U690" t="s">
        <v>1824</v>
      </c>
    </row>
    <row r="691" spans="1:21" x14ac:dyDescent="0.2">
      <c r="A691" t="s">
        <v>23</v>
      </c>
      <c r="B691" t="s">
        <v>571</v>
      </c>
      <c r="C691">
        <v>92267</v>
      </c>
      <c r="D691">
        <v>93343</v>
      </c>
      <c r="E691">
        <v>1077</v>
      </c>
      <c r="F691" t="s">
        <v>33</v>
      </c>
      <c r="T691" t="s">
        <v>1818</v>
      </c>
      <c r="U691" t="s">
        <v>1819</v>
      </c>
    </row>
    <row r="692" spans="1:21" x14ac:dyDescent="0.2">
      <c r="A692" t="s">
        <v>23</v>
      </c>
      <c r="B692" t="s">
        <v>571</v>
      </c>
      <c r="C692">
        <v>6397</v>
      </c>
      <c r="D692">
        <v>7470</v>
      </c>
      <c r="E692">
        <v>1074</v>
      </c>
      <c r="F692" t="s">
        <v>31</v>
      </c>
      <c r="T692" t="s">
        <v>1827</v>
      </c>
      <c r="U692" t="s">
        <v>1828</v>
      </c>
    </row>
    <row r="693" spans="1:21" x14ac:dyDescent="0.2">
      <c r="A693" t="s">
        <v>23</v>
      </c>
      <c r="B693" t="s">
        <v>571</v>
      </c>
      <c r="C693">
        <v>5251</v>
      </c>
      <c r="D693">
        <v>6279</v>
      </c>
      <c r="E693">
        <v>1029</v>
      </c>
      <c r="F693" t="s">
        <v>31</v>
      </c>
      <c r="T693" t="s">
        <v>1832</v>
      </c>
      <c r="U693" t="s">
        <v>1833</v>
      </c>
    </row>
    <row r="694" spans="1:21" x14ac:dyDescent="0.2">
      <c r="A694" t="s">
        <v>23</v>
      </c>
      <c r="B694" t="s">
        <v>571</v>
      </c>
      <c r="C694">
        <v>59969</v>
      </c>
      <c r="D694">
        <v>60997</v>
      </c>
      <c r="E694">
        <v>1029</v>
      </c>
      <c r="F694" t="s">
        <v>31</v>
      </c>
      <c r="T694" t="s">
        <v>1829</v>
      </c>
      <c r="U694" t="s">
        <v>1830</v>
      </c>
    </row>
    <row r="695" spans="1:21" x14ac:dyDescent="0.2">
      <c r="A695" t="s">
        <v>23</v>
      </c>
      <c r="B695" t="s">
        <v>571</v>
      </c>
      <c r="C695">
        <v>7565</v>
      </c>
      <c r="D695">
        <v>8596</v>
      </c>
      <c r="E695">
        <v>1032</v>
      </c>
      <c r="F695" t="s">
        <v>31</v>
      </c>
      <c r="T695" t="s">
        <v>1834</v>
      </c>
      <c r="U695" t="s">
        <v>1835</v>
      </c>
    </row>
    <row r="696" spans="1:21" x14ac:dyDescent="0.2">
      <c r="A696" t="s">
        <v>23</v>
      </c>
      <c r="B696" t="s">
        <v>571</v>
      </c>
      <c r="C696">
        <v>62283</v>
      </c>
      <c r="D696">
        <v>63314</v>
      </c>
      <c r="E696">
        <v>1032</v>
      </c>
      <c r="F696" t="s">
        <v>31</v>
      </c>
      <c r="T696" t="s">
        <v>1837</v>
      </c>
      <c r="U696" t="s">
        <v>1838</v>
      </c>
    </row>
    <row r="697" spans="1:21" x14ac:dyDescent="0.2">
      <c r="A697" t="s">
        <v>23</v>
      </c>
      <c r="B697" t="s">
        <v>571</v>
      </c>
      <c r="C697">
        <v>4346</v>
      </c>
      <c r="D697">
        <v>5251</v>
      </c>
      <c r="E697">
        <v>906</v>
      </c>
      <c r="F697" t="s">
        <v>31</v>
      </c>
      <c r="T697" t="s">
        <v>1839</v>
      </c>
      <c r="U697" t="s">
        <v>1840</v>
      </c>
    </row>
    <row r="698" spans="1:21" x14ac:dyDescent="0.2">
      <c r="A698" t="s">
        <v>23</v>
      </c>
      <c r="B698" t="s">
        <v>571</v>
      </c>
      <c r="C698">
        <v>59064</v>
      </c>
      <c r="D698">
        <v>59969</v>
      </c>
      <c r="E698">
        <v>906</v>
      </c>
      <c r="F698" t="s">
        <v>31</v>
      </c>
      <c r="T698" t="s">
        <v>1842</v>
      </c>
      <c r="U698" t="s">
        <v>1843</v>
      </c>
    </row>
    <row r="699" spans="1:21" x14ac:dyDescent="0.2">
      <c r="A699" t="s">
        <v>23</v>
      </c>
      <c r="B699" t="s">
        <v>571</v>
      </c>
      <c r="C699">
        <v>63247</v>
      </c>
      <c r="D699">
        <v>64167</v>
      </c>
      <c r="E699">
        <v>921</v>
      </c>
      <c r="F699" t="s">
        <v>31</v>
      </c>
      <c r="T699" t="s">
        <v>1847</v>
      </c>
      <c r="U699" t="s">
        <v>1848</v>
      </c>
    </row>
    <row r="700" spans="1:21" x14ac:dyDescent="0.2">
      <c r="A700" t="s">
        <v>23</v>
      </c>
      <c r="B700" t="s">
        <v>571</v>
      </c>
      <c r="C700">
        <v>8529</v>
      </c>
      <c r="D700">
        <v>9449</v>
      </c>
      <c r="E700">
        <v>921</v>
      </c>
      <c r="F700" t="s">
        <v>31</v>
      </c>
      <c r="T700" t="s">
        <v>1844</v>
      </c>
      <c r="U700" t="s">
        <v>1845</v>
      </c>
    </row>
    <row r="701" spans="1:21" x14ac:dyDescent="0.2">
      <c r="A701" t="s">
        <v>23</v>
      </c>
      <c r="B701" t="s">
        <v>571</v>
      </c>
      <c r="C701">
        <v>20559</v>
      </c>
      <c r="D701">
        <v>21329</v>
      </c>
      <c r="E701">
        <v>771</v>
      </c>
      <c r="F701" t="s">
        <v>33</v>
      </c>
      <c r="T701" t="s">
        <v>1849</v>
      </c>
      <c r="U701" t="s">
        <v>1850</v>
      </c>
    </row>
    <row r="702" spans="1:21" x14ac:dyDescent="0.2">
      <c r="A702" t="s">
        <v>23</v>
      </c>
      <c r="B702" t="s">
        <v>571</v>
      </c>
      <c r="C702">
        <v>75277</v>
      </c>
      <c r="D702">
        <v>76047</v>
      </c>
      <c r="E702">
        <v>771</v>
      </c>
      <c r="F702" t="s">
        <v>33</v>
      </c>
      <c r="T702" t="s">
        <v>1852</v>
      </c>
      <c r="U702" t="s">
        <v>1853</v>
      </c>
    </row>
    <row r="703" spans="1:21" x14ac:dyDescent="0.2">
      <c r="A703" t="s">
        <v>23</v>
      </c>
      <c r="B703" t="s">
        <v>571</v>
      </c>
      <c r="C703">
        <v>102911</v>
      </c>
      <c r="D703">
        <v>103720</v>
      </c>
      <c r="E703">
        <v>810</v>
      </c>
      <c r="F703" t="s">
        <v>31</v>
      </c>
      <c r="T703" t="s">
        <v>1855</v>
      </c>
      <c r="U703" t="s">
        <v>1856</v>
      </c>
    </row>
    <row r="704" spans="1:21" x14ac:dyDescent="0.2">
      <c r="A704" t="s">
        <v>23</v>
      </c>
      <c r="B704" t="s">
        <v>571</v>
      </c>
      <c r="C704">
        <v>98943</v>
      </c>
      <c r="D704">
        <v>99497</v>
      </c>
      <c r="E704">
        <v>555</v>
      </c>
      <c r="F704" t="s">
        <v>31</v>
      </c>
      <c r="T704" t="s">
        <v>1859</v>
      </c>
      <c r="U704" t="s">
        <v>1860</v>
      </c>
    </row>
    <row r="705" spans="1:23" x14ac:dyDescent="0.2">
      <c r="A705" t="s">
        <v>2069</v>
      </c>
      <c r="B705" t="s">
        <v>571</v>
      </c>
      <c r="C705">
        <v>35381</v>
      </c>
      <c r="D705">
        <v>36079</v>
      </c>
      <c r="E705">
        <v>699</v>
      </c>
      <c r="F705" t="s">
        <v>31</v>
      </c>
      <c r="T705" t="s">
        <v>1864</v>
      </c>
      <c r="U705" t="s">
        <v>1865</v>
      </c>
      <c r="W705" t="s">
        <v>1866</v>
      </c>
    </row>
    <row r="706" spans="1:23" x14ac:dyDescent="0.2">
      <c r="A706" t="s">
        <v>23</v>
      </c>
      <c r="B706" t="s">
        <v>571</v>
      </c>
      <c r="C706">
        <v>97898</v>
      </c>
      <c r="D706">
        <v>98596</v>
      </c>
      <c r="E706">
        <v>699</v>
      </c>
      <c r="F706" t="s">
        <v>31</v>
      </c>
      <c r="T706" t="s">
        <v>1869</v>
      </c>
      <c r="U706" t="s">
        <v>1870</v>
      </c>
    </row>
    <row r="707" spans="1:23" x14ac:dyDescent="0.2">
      <c r="A707" t="s">
        <v>23</v>
      </c>
      <c r="B707" t="s">
        <v>571</v>
      </c>
      <c r="C707">
        <v>9520</v>
      </c>
      <c r="D707">
        <v>10167</v>
      </c>
      <c r="E707">
        <v>648</v>
      </c>
      <c r="F707" t="s">
        <v>33</v>
      </c>
      <c r="T707" t="s">
        <v>1877</v>
      </c>
      <c r="U707" t="s">
        <v>1878</v>
      </c>
    </row>
    <row r="708" spans="1:23" x14ac:dyDescent="0.2">
      <c r="A708" t="s">
        <v>23</v>
      </c>
      <c r="B708" t="s">
        <v>571</v>
      </c>
      <c r="C708">
        <v>64942</v>
      </c>
      <c r="D708">
        <v>65613</v>
      </c>
      <c r="E708">
        <v>672</v>
      </c>
      <c r="F708" t="s">
        <v>31</v>
      </c>
      <c r="T708" t="s">
        <v>1872</v>
      </c>
      <c r="U708" t="s">
        <v>1873</v>
      </c>
    </row>
    <row r="709" spans="1:23" x14ac:dyDescent="0.2">
      <c r="A709" t="s">
        <v>23</v>
      </c>
      <c r="B709" t="s">
        <v>571</v>
      </c>
      <c r="C709">
        <v>10224</v>
      </c>
      <c r="D709">
        <v>10895</v>
      </c>
      <c r="E709">
        <v>672</v>
      </c>
      <c r="F709" t="s">
        <v>31</v>
      </c>
      <c r="T709" t="s">
        <v>1875</v>
      </c>
      <c r="U709" t="s">
        <v>1876</v>
      </c>
    </row>
    <row r="710" spans="1:23" x14ac:dyDescent="0.2">
      <c r="A710" t="s">
        <v>23</v>
      </c>
      <c r="B710" t="s">
        <v>571</v>
      </c>
      <c r="C710">
        <v>64238</v>
      </c>
      <c r="D710">
        <v>64885</v>
      </c>
      <c r="E710">
        <v>648</v>
      </c>
      <c r="F710" t="s">
        <v>33</v>
      </c>
      <c r="T710" t="s">
        <v>1880</v>
      </c>
      <c r="U710" t="s">
        <v>1881</v>
      </c>
    </row>
    <row r="711" spans="1:23" x14ac:dyDescent="0.2">
      <c r="A711" t="s">
        <v>23</v>
      </c>
      <c r="B711" t="s">
        <v>571</v>
      </c>
      <c r="C711">
        <v>32890</v>
      </c>
      <c r="D711">
        <v>33495</v>
      </c>
      <c r="E711">
        <v>606</v>
      </c>
      <c r="F711" t="s">
        <v>33</v>
      </c>
      <c r="T711" t="s">
        <v>1885</v>
      </c>
      <c r="U711" t="s">
        <v>1886</v>
      </c>
    </row>
    <row r="712" spans="1:23" x14ac:dyDescent="0.2">
      <c r="A712" t="s">
        <v>23</v>
      </c>
      <c r="B712" t="s">
        <v>571</v>
      </c>
      <c r="C712">
        <v>87258</v>
      </c>
      <c r="D712">
        <v>87854</v>
      </c>
      <c r="E712">
        <v>597</v>
      </c>
      <c r="F712" t="s">
        <v>33</v>
      </c>
      <c r="T712" t="s">
        <v>1882</v>
      </c>
      <c r="U712" t="s">
        <v>1883</v>
      </c>
    </row>
    <row r="713" spans="1:23" x14ac:dyDescent="0.2">
      <c r="A713" t="s">
        <v>23</v>
      </c>
      <c r="B713" t="s">
        <v>571</v>
      </c>
      <c r="C713">
        <v>34784</v>
      </c>
      <c r="D713">
        <v>35374</v>
      </c>
      <c r="E713">
        <v>591</v>
      </c>
      <c r="F713" t="s">
        <v>31</v>
      </c>
      <c r="T713" t="s">
        <v>1899</v>
      </c>
      <c r="U713" t="s">
        <v>1900</v>
      </c>
    </row>
    <row r="714" spans="1:23" x14ac:dyDescent="0.2">
      <c r="A714" t="s">
        <v>23</v>
      </c>
      <c r="B714" t="s">
        <v>571</v>
      </c>
      <c r="C714">
        <v>55646</v>
      </c>
      <c r="D714">
        <v>56236</v>
      </c>
      <c r="E714">
        <v>591</v>
      </c>
      <c r="F714" t="s">
        <v>31</v>
      </c>
      <c r="T714" t="s">
        <v>1894</v>
      </c>
      <c r="U714" t="s">
        <v>1895</v>
      </c>
    </row>
    <row r="715" spans="1:23" x14ac:dyDescent="0.2">
      <c r="A715" t="s">
        <v>23</v>
      </c>
      <c r="B715" t="s">
        <v>571</v>
      </c>
      <c r="C715">
        <v>77988</v>
      </c>
      <c r="D715">
        <v>78551</v>
      </c>
      <c r="E715">
        <v>564</v>
      </c>
      <c r="F715" t="s">
        <v>31</v>
      </c>
      <c r="T715" t="s">
        <v>1906</v>
      </c>
      <c r="U715" t="s">
        <v>1907</v>
      </c>
    </row>
    <row r="716" spans="1:23" x14ac:dyDescent="0.2">
      <c r="A716" t="s">
        <v>23</v>
      </c>
      <c r="B716" t="s">
        <v>571</v>
      </c>
      <c r="C716">
        <v>54708</v>
      </c>
      <c r="D716">
        <v>55295</v>
      </c>
      <c r="E716">
        <v>588</v>
      </c>
      <c r="F716" t="s">
        <v>31</v>
      </c>
      <c r="T716" t="s">
        <v>1889</v>
      </c>
      <c r="U716" t="s">
        <v>1890</v>
      </c>
    </row>
    <row r="717" spans="1:23" x14ac:dyDescent="0.2">
      <c r="A717" t="s">
        <v>23</v>
      </c>
      <c r="B717" t="s">
        <v>571</v>
      </c>
      <c r="C717">
        <v>23270</v>
      </c>
      <c r="D717">
        <v>23833</v>
      </c>
      <c r="E717">
        <v>564</v>
      </c>
      <c r="F717" t="s">
        <v>31</v>
      </c>
      <c r="T717" t="s">
        <v>1903</v>
      </c>
      <c r="U717" t="s">
        <v>1904</v>
      </c>
    </row>
    <row r="718" spans="1:23" x14ac:dyDescent="0.2">
      <c r="A718" t="s">
        <v>23</v>
      </c>
      <c r="B718" t="s">
        <v>571</v>
      </c>
      <c r="C718">
        <v>103764</v>
      </c>
      <c r="D718">
        <v>104327</v>
      </c>
      <c r="E718">
        <v>564</v>
      </c>
      <c r="F718" t="s">
        <v>33</v>
      </c>
      <c r="T718" t="s">
        <v>1919</v>
      </c>
      <c r="U718" t="s">
        <v>1920</v>
      </c>
    </row>
    <row r="719" spans="1:23" x14ac:dyDescent="0.2">
      <c r="A719" t="s">
        <v>23</v>
      </c>
      <c r="B719" t="s">
        <v>571</v>
      </c>
      <c r="C719">
        <v>56265</v>
      </c>
      <c r="D719">
        <v>56831</v>
      </c>
      <c r="E719">
        <v>567</v>
      </c>
      <c r="F719" t="s">
        <v>33</v>
      </c>
      <c r="T719" t="s">
        <v>1913</v>
      </c>
      <c r="U719" t="s">
        <v>1914</v>
      </c>
    </row>
    <row r="720" spans="1:23" x14ac:dyDescent="0.2">
      <c r="A720" t="s">
        <v>23</v>
      </c>
      <c r="B720" t="s">
        <v>571</v>
      </c>
      <c r="C720">
        <v>58570</v>
      </c>
      <c r="D720">
        <v>59124</v>
      </c>
      <c r="E720">
        <v>555</v>
      </c>
      <c r="F720" t="s">
        <v>31</v>
      </c>
      <c r="T720" t="s">
        <v>1916</v>
      </c>
      <c r="U720" t="s">
        <v>1917</v>
      </c>
    </row>
    <row r="721" spans="1:21" x14ac:dyDescent="0.2">
      <c r="A721" t="s">
        <v>23</v>
      </c>
      <c r="B721" t="s">
        <v>571</v>
      </c>
      <c r="C721">
        <v>26096</v>
      </c>
      <c r="D721">
        <v>26653</v>
      </c>
      <c r="E721">
        <v>558</v>
      </c>
      <c r="F721" t="s">
        <v>31</v>
      </c>
      <c r="T721" t="s">
        <v>1909</v>
      </c>
      <c r="U721" t="s">
        <v>1910</v>
      </c>
    </row>
    <row r="722" spans="1:21" x14ac:dyDescent="0.2">
      <c r="A722" t="s">
        <v>23</v>
      </c>
      <c r="B722" t="s">
        <v>571</v>
      </c>
      <c r="C722">
        <v>80814</v>
      </c>
      <c r="D722">
        <v>81371</v>
      </c>
      <c r="E722">
        <v>558</v>
      </c>
      <c r="F722" t="s">
        <v>31</v>
      </c>
      <c r="T722" t="s">
        <v>1922</v>
      </c>
      <c r="U722" t="s">
        <v>1923</v>
      </c>
    </row>
    <row r="723" spans="1:21" x14ac:dyDescent="0.2">
      <c r="A723" t="s">
        <v>23</v>
      </c>
      <c r="B723" t="s">
        <v>571</v>
      </c>
      <c r="C723">
        <v>57133</v>
      </c>
      <c r="D723">
        <v>57666</v>
      </c>
      <c r="E723">
        <v>534</v>
      </c>
      <c r="F723" t="s">
        <v>33</v>
      </c>
      <c r="T723" t="s">
        <v>1930</v>
      </c>
      <c r="U723" t="s">
        <v>1931</v>
      </c>
    </row>
    <row r="724" spans="1:21" x14ac:dyDescent="0.2">
      <c r="A724" t="s">
        <v>23</v>
      </c>
      <c r="B724" t="s">
        <v>571</v>
      </c>
      <c r="C724">
        <v>26745</v>
      </c>
      <c r="D724">
        <v>27242</v>
      </c>
      <c r="E724">
        <v>498</v>
      </c>
      <c r="F724" t="s">
        <v>31</v>
      </c>
      <c r="T724" t="s">
        <v>1934</v>
      </c>
      <c r="U724" t="s">
        <v>1935</v>
      </c>
    </row>
    <row r="725" spans="1:21" x14ac:dyDescent="0.2">
      <c r="A725" t="s">
        <v>23</v>
      </c>
      <c r="B725" t="s">
        <v>571</v>
      </c>
      <c r="C725">
        <v>102151</v>
      </c>
      <c r="D725">
        <v>102672</v>
      </c>
      <c r="E725">
        <v>522</v>
      </c>
      <c r="F725" t="s">
        <v>31</v>
      </c>
      <c r="T725" t="s">
        <v>1936</v>
      </c>
      <c r="U725" t="s">
        <v>1937</v>
      </c>
    </row>
    <row r="726" spans="1:21" x14ac:dyDescent="0.2">
      <c r="A726" t="s">
        <v>23</v>
      </c>
      <c r="B726" t="s">
        <v>571</v>
      </c>
      <c r="C726">
        <v>81463</v>
      </c>
      <c r="D726">
        <v>81960</v>
      </c>
      <c r="E726">
        <v>498</v>
      </c>
      <c r="F726" t="s">
        <v>31</v>
      </c>
      <c r="T726" t="s">
        <v>1925</v>
      </c>
      <c r="U726" t="s">
        <v>1926</v>
      </c>
    </row>
    <row r="727" spans="1:21" x14ac:dyDescent="0.2">
      <c r="A727" t="s">
        <v>23</v>
      </c>
      <c r="B727" t="s">
        <v>571</v>
      </c>
      <c r="C727">
        <v>24638</v>
      </c>
      <c r="D727">
        <v>25147</v>
      </c>
      <c r="E727">
        <v>510</v>
      </c>
      <c r="F727" t="s">
        <v>31</v>
      </c>
      <c r="T727" t="s">
        <v>1940</v>
      </c>
      <c r="U727" t="s">
        <v>1941</v>
      </c>
    </row>
    <row r="728" spans="1:21" x14ac:dyDescent="0.2">
      <c r="A728" t="s">
        <v>23</v>
      </c>
      <c r="B728" t="s">
        <v>571</v>
      </c>
      <c r="C728">
        <v>79356</v>
      </c>
      <c r="D728">
        <v>79865</v>
      </c>
      <c r="E728">
        <v>510</v>
      </c>
      <c r="F728" t="s">
        <v>31</v>
      </c>
      <c r="T728" t="s">
        <v>1944</v>
      </c>
      <c r="U728" t="s">
        <v>1945</v>
      </c>
    </row>
    <row r="729" spans="1:21" x14ac:dyDescent="0.2">
      <c r="A729" t="s">
        <v>23</v>
      </c>
      <c r="B729" t="s">
        <v>571</v>
      </c>
      <c r="C729">
        <v>77205</v>
      </c>
      <c r="D729">
        <v>77669</v>
      </c>
      <c r="E729">
        <v>465</v>
      </c>
      <c r="F729" t="s">
        <v>31</v>
      </c>
      <c r="T729" t="s">
        <v>1952</v>
      </c>
      <c r="U729" t="s">
        <v>1953</v>
      </c>
    </row>
    <row r="730" spans="1:21" x14ac:dyDescent="0.2">
      <c r="A730" t="s">
        <v>23</v>
      </c>
      <c r="B730" t="s">
        <v>571</v>
      </c>
      <c r="C730">
        <v>42326</v>
      </c>
      <c r="D730">
        <v>42805</v>
      </c>
      <c r="E730">
        <v>480</v>
      </c>
      <c r="F730" t="s">
        <v>31</v>
      </c>
      <c r="T730" t="s">
        <v>1949</v>
      </c>
      <c r="U730" t="s">
        <v>1950</v>
      </c>
    </row>
    <row r="731" spans="1:21" x14ac:dyDescent="0.2">
      <c r="A731" t="s">
        <v>23</v>
      </c>
      <c r="B731" t="s">
        <v>571</v>
      </c>
      <c r="C731">
        <v>22487</v>
      </c>
      <c r="D731">
        <v>22951</v>
      </c>
      <c r="E731">
        <v>465</v>
      </c>
      <c r="F731" t="s">
        <v>31</v>
      </c>
      <c r="T731" t="s">
        <v>1946</v>
      </c>
      <c r="U731" t="s">
        <v>1947</v>
      </c>
    </row>
    <row r="732" spans="1:21" x14ac:dyDescent="0.2">
      <c r="A732" t="s">
        <v>23</v>
      </c>
      <c r="B732" t="s">
        <v>571</v>
      </c>
      <c r="C732">
        <v>53782</v>
      </c>
      <c r="D732">
        <v>54240</v>
      </c>
      <c r="E732">
        <v>459</v>
      </c>
      <c r="F732" t="s">
        <v>33</v>
      </c>
      <c r="T732" t="s">
        <v>1957</v>
      </c>
      <c r="U732" t="s">
        <v>1958</v>
      </c>
    </row>
    <row r="733" spans="1:21" x14ac:dyDescent="0.2">
      <c r="A733" t="s">
        <v>23</v>
      </c>
      <c r="B733" t="s">
        <v>571</v>
      </c>
      <c r="C733">
        <v>33889</v>
      </c>
      <c r="D733">
        <v>34311</v>
      </c>
      <c r="E733">
        <v>423</v>
      </c>
      <c r="F733" t="s">
        <v>31</v>
      </c>
      <c r="T733" t="s">
        <v>1964</v>
      </c>
      <c r="U733" t="s">
        <v>1965</v>
      </c>
    </row>
    <row r="734" spans="1:21" x14ac:dyDescent="0.2">
      <c r="A734" t="s">
        <v>23</v>
      </c>
      <c r="B734" t="s">
        <v>571</v>
      </c>
      <c r="C734">
        <v>86472</v>
      </c>
      <c r="D734">
        <v>86870</v>
      </c>
      <c r="E734">
        <v>399</v>
      </c>
      <c r="F734" t="s">
        <v>31</v>
      </c>
      <c r="T734" t="s">
        <v>1954</v>
      </c>
    </row>
    <row r="735" spans="1:21" x14ac:dyDescent="0.2">
      <c r="A735" t="s">
        <v>23</v>
      </c>
      <c r="B735" t="s">
        <v>571</v>
      </c>
      <c r="C735">
        <v>94281</v>
      </c>
      <c r="D735">
        <v>94700</v>
      </c>
      <c r="E735">
        <v>420</v>
      </c>
      <c r="F735" t="s">
        <v>31</v>
      </c>
      <c r="T735" t="s">
        <v>1972</v>
      </c>
      <c r="U735" t="s">
        <v>1973</v>
      </c>
    </row>
    <row r="736" spans="1:21" x14ac:dyDescent="0.2">
      <c r="A736" t="s">
        <v>23</v>
      </c>
      <c r="B736" t="s">
        <v>571</v>
      </c>
      <c r="C736">
        <v>32129</v>
      </c>
      <c r="D736">
        <v>32545</v>
      </c>
      <c r="E736">
        <v>417</v>
      </c>
      <c r="F736" t="s">
        <v>31</v>
      </c>
      <c r="T736" t="s">
        <v>1961</v>
      </c>
      <c r="U736" t="s">
        <v>1962</v>
      </c>
    </row>
    <row r="737" spans="1:21" x14ac:dyDescent="0.2">
      <c r="A737" t="s">
        <v>23</v>
      </c>
      <c r="B737" t="s">
        <v>571</v>
      </c>
      <c r="C737">
        <v>47402</v>
      </c>
      <c r="D737">
        <v>47815</v>
      </c>
      <c r="E737">
        <v>414</v>
      </c>
      <c r="F737" t="s">
        <v>31</v>
      </c>
      <c r="T737" t="s">
        <v>1968</v>
      </c>
      <c r="U737" t="s">
        <v>1969</v>
      </c>
    </row>
    <row r="738" spans="1:21" x14ac:dyDescent="0.2">
      <c r="A738" t="s">
        <v>23</v>
      </c>
      <c r="B738" t="s">
        <v>571</v>
      </c>
      <c r="C738">
        <v>31409</v>
      </c>
      <c r="D738">
        <v>31801</v>
      </c>
      <c r="E738">
        <v>393</v>
      </c>
      <c r="F738" t="s">
        <v>31</v>
      </c>
      <c r="T738" t="s">
        <v>1966</v>
      </c>
    </row>
    <row r="739" spans="1:21" x14ac:dyDescent="0.2">
      <c r="A739" t="s">
        <v>23</v>
      </c>
      <c r="B739" t="s">
        <v>571</v>
      </c>
      <c r="C739">
        <v>51619</v>
      </c>
      <c r="D739">
        <v>52014</v>
      </c>
      <c r="E739">
        <v>396</v>
      </c>
      <c r="F739" t="s">
        <v>33</v>
      </c>
      <c r="T739" t="s">
        <v>1977</v>
      </c>
    </row>
    <row r="740" spans="1:21" x14ac:dyDescent="0.2">
      <c r="A740" t="s">
        <v>23</v>
      </c>
      <c r="B740" t="s">
        <v>571</v>
      </c>
      <c r="C740">
        <v>53398</v>
      </c>
      <c r="D740">
        <v>53778</v>
      </c>
      <c r="E740">
        <v>381</v>
      </c>
      <c r="F740" t="s">
        <v>33</v>
      </c>
      <c r="T740" t="s">
        <v>1986</v>
      </c>
      <c r="U740" t="s">
        <v>1987</v>
      </c>
    </row>
    <row r="741" spans="1:21" x14ac:dyDescent="0.2">
      <c r="A741" t="s">
        <v>23</v>
      </c>
      <c r="B741" t="s">
        <v>571</v>
      </c>
      <c r="C741">
        <v>51133</v>
      </c>
      <c r="D741">
        <v>51513</v>
      </c>
      <c r="E741">
        <v>381</v>
      </c>
      <c r="F741" t="s">
        <v>31</v>
      </c>
      <c r="T741" t="s">
        <v>1981</v>
      </c>
      <c r="U741" t="s">
        <v>1982</v>
      </c>
    </row>
    <row r="742" spans="1:21" x14ac:dyDescent="0.2">
      <c r="A742" t="s">
        <v>23</v>
      </c>
      <c r="B742" t="s">
        <v>571</v>
      </c>
      <c r="C742">
        <v>4050</v>
      </c>
      <c r="D742">
        <v>4406</v>
      </c>
      <c r="E742">
        <v>357</v>
      </c>
      <c r="F742" t="s">
        <v>31</v>
      </c>
      <c r="T742" t="s">
        <v>1990</v>
      </c>
    </row>
    <row r="743" spans="1:21" x14ac:dyDescent="0.2">
      <c r="A743" t="s">
        <v>23</v>
      </c>
      <c r="B743" t="s">
        <v>571</v>
      </c>
      <c r="C743">
        <v>54343</v>
      </c>
      <c r="D743">
        <v>54702</v>
      </c>
      <c r="E743">
        <v>360</v>
      </c>
      <c r="F743" t="s">
        <v>31</v>
      </c>
      <c r="T743" t="s">
        <v>1994</v>
      </c>
      <c r="U743" t="s">
        <v>1995</v>
      </c>
    </row>
    <row r="744" spans="1:21" x14ac:dyDescent="0.2">
      <c r="A744" t="s">
        <v>23</v>
      </c>
      <c r="B744" t="s">
        <v>571</v>
      </c>
      <c r="C744">
        <v>88094</v>
      </c>
      <c r="D744">
        <v>88417</v>
      </c>
      <c r="E744">
        <v>324</v>
      </c>
      <c r="F744" t="s">
        <v>31</v>
      </c>
      <c r="T744" t="s">
        <v>1992</v>
      </c>
    </row>
    <row r="745" spans="1:21" x14ac:dyDescent="0.2">
      <c r="A745" t="s">
        <v>23</v>
      </c>
      <c r="B745" t="s">
        <v>571</v>
      </c>
      <c r="C745">
        <v>93820</v>
      </c>
      <c r="D745">
        <v>94140</v>
      </c>
      <c r="E745">
        <v>321</v>
      </c>
      <c r="F745" t="s">
        <v>31</v>
      </c>
      <c r="T745" t="s">
        <v>1998</v>
      </c>
      <c r="U745" t="s">
        <v>1999</v>
      </c>
    </row>
    <row r="746" spans="1:21" x14ac:dyDescent="0.2">
      <c r="A746" t="s">
        <v>23</v>
      </c>
      <c r="B746" t="s">
        <v>571</v>
      </c>
      <c r="C746">
        <v>34375</v>
      </c>
      <c r="D746">
        <v>34668</v>
      </c>
      <c r="E746">
        <v>294</v>
      </c>
      <c r="F746" t="s">
        <v>31</v>
      </c>
      <c r="T746" t="s">
        <v>2005</v>
      </c>
    </row>
    <row r="747" spans="1:21" x14ac:dyDescent="0.2">
      <c r="A747" t="s">
        <v>23</v>
      </c>
      <c r="B747" t="s">
        <v>571</v>
      </c>
      <c r="C747">
        <v>43066</v>
      </c>
      <c r="D747">
        <v>43374</v>
      </c>
      <c r="E747">
        <v>309</v>
      </c>
      <c r="F747" t="s">
        <v>31</v>
      </c>
      <c r="T747" t="s">
        <v>2002</v>
      </c>
      <c r="U747" t="s">
        <v>2003</v>
      </c>
    </row>
    <row r="748" spans="1:21" x14ac:dyDescent="0.2">
      <c r="A748" t="s">
        <v>23</v>
      </c>
      <c r="B748" t="s">
        <v>571</v>
      </c>
      <c r="C748">
        <v>79934</v>
      </c>
      <c r="D748">
        <v>80191</v>
      </c>
      <c r="E748">
        <v>258</v>
      </c>
      <c r="F748" t="s">
        <v>31</v>
      </c>
      <c r="T748" t="s">
        <v>2010</v>
      </c>
      <c r="U748" t="s">
        <v>2011</v>
      </c>
    </row>
    <row r="749" spans="1:21" x14ac:dyDescent="0.2">
      <c r="A749" t="s">
        <v>23</v>
      </c>
      <c r="B749" t="s">
        <v>571</v>
      </c>
      <c r="C749">
        <v>25216</v>
      </c>
      <c r="D749">
        <v>25473</v>
      </c>
      <c r="E749">
        <v>258</v>
      </c>
      <c r="F749" t="s">
        <v>31</v>
      </c>
      <c r="T749" t="s">
        <v>2013</v>
      </c>
      <c r="U749" t="s">
        <v>2014</v>
      </c>
    </row>
    <row r="750" spans="1:21" x14ac:dyDescent="0.2">
      <c r="A750" t="s">
        <v>23</v>
      </c>
      <c r="B750" t="s">
        <v>571</v>
      </c>
      <c r="C750">
        <v>87011</v>
      </c>
      <c r="D750">
        <v>87265</v>
      </c>
      <c r="E750">
        <v>255</v>
      </c>
      <c r="F750" t="s">
        <v>33</v>
      </c>
      <c r="T750" t="s">
        <v>2015</v>
      </c>
      <c r="U750" t="s">
        <v>2016</v>
      </c>
    </row>
    <row r="751" spans="1:21" x14ac:dyDescent="0.2">
      <c r="A751" t="s">
        <v>23</v>
      </c>
      <c r="B751" t="s">
        <v>571</v>
      </c>
      <c r="C751">
        <v>3505</v>
      </c>
      <c r="D751">
        <v>3753</v>
      </c>
      <c r="E751">
        <v>249</v>
      </c>
      <c r="F751" t="s">
        <v>31</v>
      </c>
      <c r="T751" t="s">
        <v>2007</v>
      </c>
      <c r="U751" t="s">
        <v>2008</v>
      </c>
    </row>
    <row r="752" spans="1:21" x14ac:dyDescent="0.2">
      <c r="A752" t="s">
        <v>23</v>
      </c>
      <c r="B752" t="s">
        <v>571</v>
      </c>
      <c r="C752">
        <v>58222</v>
      </c>
      <c r="D752">
        <v>58470</v>
      </c>
      <c r="E752">
        <v>249</v>
      </c>
      <c r="F752" t="s">
        <v>31</v>
      </c>
      <c r="T752" t="s">
        <v>2018</v>
      </c>
      <c r="U752" t="s">
        <v>2019</v>
      </c>
    </row>
    <row r="753" spans="1:21" x14ac:dyDescent="0.2">
      <c r="A753" t="s">
        <v>23</v>
      </c>
      <c r="B753" t="s">
        <v>571</v>
      </c>
      <c r="C753">
        <v>32660</v>
      </c>
      <c r="D753">
        <v>32893</v>
      </c>
      <c r="E753">
        <v>234</v>
      </c>
      <c r="F753" t="s">
        <v>33</v>
      </c>
      <c r="T753" t="s">
        <v>2029</v>
      </c>
      <c r="U753" t="s">
        <v>2030</v>
      </c>
    </row>
    <row r="754" spans="1:21" x14ac:dyDescent="0.2">
      <c r="A754" t="s">
        <v>23</v>
      </c>
      <c r="B754" t="s">
        <v>571</v>
      </c>
      <c r="C754">
        <v>3853</v>
      </c>
      <c r="D754">
        <v>4080</v>
      </c>
      <c r="E754">
        <v>228</v>
      </c>
      <c r="F754" t="s">
        <v>31</v>
      </c>
      <c r="T754" t="s">
        <v>2023</v>
      </c>
    </row>
    <row r="755" spans="1:21" x14ac:dyDescent="0.2">
      <c r="A755" t="s">
        <v>23</v>
      </c>
      <c r="B755" t="s">
        <v>571</v>
      </c>
      <c r="C755">
        <v>80550</v>
      </c>
      <c r="D755">
        <v>80750</v>
      </c>
      <c r="E755">
        <v>201</v>
      </c>
      <c r="F755" t="s">
        <v>31</v>
      </c>
      <c r="T755" t="s">
        <v>2021</v>
      </c>
    </row>
    <row r="756" spans="1:21" x14ac:dyDescent="0.2">
      <c r="A756" t="s">
        <v>23</v>
      </c>
      <c r="B756" t="s">
        <v>571</v>
      </c>
      <c r="C756">
        <v>25832</v>
      </c>
      <c r="D756">
        <v>26032</v>
      </c>
      <c r="E756">
        <v>201</v>
      </c>
      <c r="F756" t="s">
        <v>31</v>
      </c>
      <c r="T756" t="s">
        <v>2028</v>
      </c>
    </row>
    <row r="757" spans="1:21" x14ac:dyDescent="0.2">
      <c r="A757" t="s">
        <v>23</v>
      </c>
      <c r="B757" t="s">
        <v>571</v>
      </c>
      <c r="C757">
        <v>47182</v>
      </c>
      <c r="D757">
        <v>47409</v>
      </c>
      <c r="E757">
        <v>228</v>
      </c>
      <c r="F757" t="s">
        <v>31</v>
      </c>
      <c r="T757" t="s">
        <v>2025</v>
      </c>
      <c r="U757" t="s">
        <v>2026</v>
      </c>
    </row>
    <row r="758" spans="1:21" x14ac:dyDescent="0.2">
      <c r="A758" t="s">
        <v>23</v>
      </c>
      <c r="B758" t="s">
        <v>571</v>
      </c>
      <c r="C758">
        <v>25538</v>
      </c>
      <c r="D758">
        <v>25729</v>
      </c>
      <c r="E758">
        <v>192</v>
      </c>
      <c r="F758" t="s">
        <v>31</v>
      </c>
      <c r="T758" t="s">
        <v>2045</v>
      </c>
      <c r="U758" t="s">
        <v>2046</v>
      </c>
    </row>
    <row r="759" spans="1:21" x14ac:dyDescent="0.2">
      <c r="A759" t="s">
        <v>23</v>
      </c>
      <c r="B759" t="s">
        <v>571</v>
      </c>
      <c r="C759">
        <v>21554</v>
      </c>
      <c r="D759">
        <v>21769</v>
      </c>
      <c r="E759">
        <v>216</v>
      </c>
      <c r="F759" t="s">
        <v>33</v>
      </c>
      <c r="T759" t="s">
        <v>2032</v>
      </c>
      <c r="U759" t="s">
        <v>2033</v>
      </c>
    </row>
    <row r="760" spans="1:21" x14ac:dyDescent="0.2">
      <c r="A760" t="s">
        <v>23</v>
      </c>
      <c r="B760" t="s">
        <v>571</v>
      </c>
      <c r="C760">
        <v>76272</v>
      </c>
      <c r="D760">
        <v>76487</v>
      </c>
      <c r="E760">
        <v>216</v>
      </c>
      <c r="F760" t="s">
        <v>33</v>
      </c>
      <c r="T760" t="s">
        <v>2035</v>
      </c>
      <c r="U760" t="s">
        <v>2036</v>
      </c>
    </row>
    <row r="761" spans="1:21" x14ac:dyDescent="0.2">
      <c r="A761" t="s">
        <v>23</v>
      </c>
      <c r="B761" t="s">
        <v>571</v>
      </c>
      <c r="C761">
        <v>23898</v>
      </c>
      <c r="D761">
        <v>24110</v>
      </c>
      <c r="E761">
        <v>213</v>
      </c>
      <c r="F761" t="s">
        <v>33</v>
      </c>
      <c r="T761" t="s">
        <v>2040</v>
      </c>
      <c r="U761" t="s">
        <v>2041</v>
      </c>
    </row>
    <row r="762" spans="1:21" x14ac:dyDescent="0.2">
      <c r="A762" t="s">
        <v>23</v>
      </c>
      <c r="B762" t="s">
        <v>571</v>
      </c>
      <c r="C762">
        <v>78616</v>
      </c>
      <c r="D762">
        <v>78828</v>
      </c>
      <c r="E762">
        <v>213</v>
      </c>
      <c r="F762" t="s">
        <v>33</v>
      </c>
      <c r="T762" t="s">
        <v>2043</v>
      </c>
      <c r="U762" t="s">
        <v>2044</v>
      </c>
    </row>
    <row r="763" spans="1:21" x14ac:dyDescent="0.2">
      <c r="A763" t="s">
        <v>23</v>
      </c>
      <c r="B763" t="s">
        <v>571</v>
      </c>
      <c r="C763">
        <v>43486</v>
      </c>
      <c r="D763">
        <v>43689</v>
      </c>
      <c r="E763">
        <v>204</v>
      </c>
      <c r="F763" t="s">
        <v>31</v>
      </c>
      <c r="T763" t="s">
        <v>2047</v>
      </c>
      <c r="U763" t="s">
        <v>2048</v>
      </c>
    </row>
    <row r="764" spans="1:21" x14ac:dyDescent="0.2">
      <c r="A764" t="s">
        <v>23</v>
      </c>
      <c r="B764" t="s">
        <v>571</v>
      </c>
      <c r="C764">
        <v>80256</v>
      </c>
      <c r="D764">
        <v>80447</v>
      </c>
      <c r="E764">
        <v>192</v>
      </c>
      <c r="F764" t="s">
        <v>31</v>
      </c>
      <c r="T764" t="s">
        <v>2037</v>
      </c>
      <c r="U764" t="s">
        <v>2038</v>
      </c>
    </row>
    <row r="765" spans="1:21" x14ac:dyDescent="0.2">
      <c r="A765" t="s">
        <v>23</v>
      </c>
      <c r="B765" t="s">
        <v>571</v>
      </c>
      <c r="C765">
        <v>24263</v>
      </c>
      <c r="D765">
        <v>24442</v>
      </c>
      <c r="E765">
        <v>180</v>
      </c>
      <c r="F765" t="s">
        <v>31</v>
      </c>
      <c r="T765" t="s">
        <v>2050</v>
      </c>
      <c r="U765" t="s">
        <v>2051</v>
      </c>
    </row>
    <row r="766" spans="1:21" x14ac:dyDescent="0.2">
      <c r="A766" t="s">
        <v>23</v>
      </c>
      <c r="B766" t="s">
        <v>571</v>
      </c>
      <c r="C766">
        <v>78981</v>
      </c>
      <c r="D766">
        <v>79160</v>
      </c>
      <c r="E766">
        <v>180</v>
      </c>
      <c r="F766" t="s">
        <v>31</v>
      </c>
      <c r="T766" t="s">
        <v>2053</v>
      </c>
      <c r="U766" t="s">
        <v>2054</v>
      </c>
    </row>
    <row r="767" spans="1:21" x14ac:dyDescent="0.2">
      <c r="A767" t="s">
        <v>23</v>
      </c>
      <c r="B767" t="s">
        <v>571</v>
      </c>
      <c r="C767">
        <v>3099</v>
      </c>
      <c r="D767">
        <v>3233</v>
      </c>
      <c r="E767">
        <v>135</v>
      </c>
      <c r="F767" t="s">
        <v>33</v>
      </c>
      <c r="T767" t="s">
        <v>2060</v>
      </c>
    </row>
    <row r="768" spans="1:21" x14ac:dyDescent="0.2">
      <c r="A768" t="s">
        <v>23</v>
      </c>
      <c r="B768" t="s">
        <v>571</v>
      </c>
      <c r="C768">
        <v>24442</v>
      </c>
      <c r="D768">
        <v>24573</v>
      </c>
      <c r="E768">
        <v>132</v>
      </c>
      <c r="F768" t="s">
        <v>31</v>
      </c>
      <c r="T768" t="s">
        <v>2064</v>
      </c>
    </row>
    <row r="769" spans="1:28" x14ac:dyDescent="0.2">
      <c r="A769" t="s">
        <v>23</v>
      </c>
      <c r="B769" t="s">
        <v>571</v>
      </c>
      <c r="C769">
        <v>79160</v>
      </c>
      <c r="D769">
        <v>79291</v>
      </c>
      <c r="E769">
        <v>132</v>
      </c>
      <c r="F769" t="s">
        <v>31</v>
      </c>
      <c r="T769" t="s">
        <v>2062</v>
      </c>
    </row>
    <row r="770" spans="1:28" x14ac:dyDescent="0.2">
      <c r="A770" t="s">
        <v>23</v>
      </c>
      <c r="B770" t="s">
        <v>571</v>
      </c>
      <c r="C770">
        <v>31354</v>
      </c>
      <c r="D770" t="s">
        <v>2056</v>
      </c>
      <c r="E770" t="s">
        <v>2057</v>
      </c>
      <c r="F770" t="s">
        <v>31</v>
      </c>
      <c r="T770" t="s">
        <v>2058</v>
      </c>
    </row>
    <row r="771" spans="1:28" x14ac:dyDescent="0.2">
      <c r="A771" t="s">
        <v>23</v>
      </c>
      <c r="B771" t="s">
        <v>571</v>
      </c>
      <c r="C771">
        <v>86417</v>
      </c>
      <c r="D771" t="s">
        <v>2065</v>
      </c>
      <c r="E771" t="s">
        <v>2066</v>
      </c>
      <c r="F771" t="s">
        <v>31</v>
      </c>
      <c r="T771" t="s">
        <v>2067</v>
      </c>
    </row>
    <row r="772" spans="1:28" x14ac:dyDescent="0.2">
      <c r="A772" t="s">
        <v>504</v>
      </c>
      <c r="B772" t="s">
        <v>571</v>
      </c>
      <c r="C772">
        <v>3</v>
      </c>
      <c r="D772">
        <v>3</v>
      </c>
      <c r="E772">
        <v>1</v>
      </c>
      <c r="F772" t="s">
        <v>481</v>
      </c>
      <c r="I772" t="s">
        <v>1717</v>
      </c>
      <c r="J772">
        <v>999</v>
      </c>
      <c r="K772" s="1">
        <v>0.22800000000000001</v>
      </c>
      <c r="L772" t="s">
        <v>525</v>
      </c>
      <c r="M772" t="s">
        <v>2115</v>
      </c>
      <c r="N772">
        <v>114</v>
      </c>
      <c r="O772" t="s">
        <v>485</v>
      </c>
      <c r="P772" t="s">
        <v>494</v>
      </c>
      <c r="Q772" s="3">
        <v>5.2000000000000002E-61</v>
      </c>
      <c r="R772">
        <v>3</v>
      </c>
      <c r="T772" t="s">
        <v>1718</v>
      </c>
      <c r="X772" t="s">
        <v>1720</v>
      </c>
      <c r="Y772" s="1">
        <v>0.47399999999999998</v>
      </c>
      <c r="Z772" t="s">
        <v>480</v>
      </c>
      <c r="AA772" t="s">
        <v>504</v>
      </c>
      <c r="AB772" t="s">
        <v>1721</v>
      </c>
    </row>
    <row r="773" spans="1:28" x14ac:dyDescent="0.2">
      <c r="A773" t="s">
        <v>2130</v>
      </c>
      <c r="B773" t="s">
        <v>571</v>
      </c>
      <c r="C773">
        <v>5</v>
      </c>
      <c r="D773">
        <v>4</v>
      </c>
      <c r="E773">
        <v>0</v>
      </c>
      <c r="F773" t="s">
        <v>481</v>
      </c>
      <c r="I773" t="s">
        <v>1717</v>
      </c>
      <c r="J773">
        <v>1001</v>
      </c>
      <c r="K773" s="1">
        <v>0.20300000000000001</v>
      </c>
      <c r="L773" t="e">
        <f>+GTCG</f>
        <v>#NAME?</v>
      </c>
      <c r="N773">
        <v>118</v>
      </c>
      <c r="O773" t="s">
        <v>498</v>
      </c>
      <c r="P773" t="s">
        <v>499</v>
      </c>
      <c r="Q773" s="3">
        <v>3.3999999999999998E-41</v>
      </c>
      <c r="R773">
        <v>2</v>
      </c>
      <c r="T773" t="s">
        <v>1718</v>
      </c>
      <c r="X773" t="s">
        <v>1720</v>
      </c>
      <c r="AA773" t="s">
        <v>2130</v>
      </c>
      <c r="AB773" t="s">
        <v>1721</v>
      </c>
    </row>
    <row r="774" spans="1:28" x14ac:dyDescent="0.2">
      <c r="A774" t="s">
        <v>1408</v>
      </c>
      <c r="B774" t="s">
        <v>571</v>
      </c>
      <c r="C774">
        <v>6</v>
      </c>
      <c r="D774">
        <v>5</v>
      </c>
      <c r="E774">
        <v>0</v>
      </c>
      <c r="F774" t="s">
        <v>481</v>
      </c>
      <c r="H774" t="s">
        <v>2117</v>
      </c>
      <c r="I774" t="s">
        <v>1717</v>
      </c>
      <c r="J774">
        <v>1002</v>
      </c>
      <c r="K774" s="1">
        <v>0.22500000000000001</v>
      </c>
      <c r="L774" t="e">
        <f>+CGA</f>
        <v>#NAME?</v>
      </c>
      <c r="M774" t="s">
        <v>2118</v>
      </c>
      <c r="N774">
        <v>120</v>
      </c>
      <c r="O774" t="s">
        <v>498</v>
      </c>
      <c r="P774" t="s">
        <v>498</v>
      </c>
      <c r="Q774" s="3">
        <v>1.2E-49</v>
      </c>
      <c r="R774">
        <v>3</v>
      </c>
      <c r="T774" t="s">
        <v>1718</v>
      </c>
      <c r="X774" t="s">
        <v>1720</v>
      </c>
      <c r="AA774" t="s">
        <v>1408</v>
      </c>
      <c r="AB774" t="s">
        <v>1721</v>
      </c>
    </row>
    <row r="775" spans="1:28" x14ac:dyDescent="0.2">
      <c r="A775" t="s">
        <v>488</v>
      </c>
      <c r="B775" t="s">
        <v>571</v>
      </c>
      <c r="C775">
        <v>4241</v>
      </c>
      <c r="D775">
        <v>4241</v>
      </c>
      <c r="E775">
        <v>1</v>
      </c>
      <c r="F775" t="s">
        <v>481</v>
      </c>
      <c r="H775" t="s">
        <v>1160</v>
      </c>
      <c r="I775" t="s">
        <v>67</v>
      </c>
      <c r="J775">
        <v>192</v>
      </c>
      <c r="K775" s="1">
        <v>0.52200000000000002</v>
      </c>
      <c r="L775" t="s">
        <v>512</v>
      </c>
      <c r="M775" t="s">
        <v>1161</v>
      </c>
      <c r="N775">
        <v>808</v>
      </c>
      <c r="O775" t="s">
        <v>485</v>
      </c>
      <c r="P775" t="s">
        <v>486</v>
      </c>
      <c r="Q775" s="3">
        <v>6.6999999999999997E-13</v>
      </c>
      <c r="R775">
        <v>3</v>
      </c>
      <c r="T775" t="s">
        <v>1990</v>
      </c>
      <c r="X775" t="s">
        <v>70</v>
      </c>
      <c r="Y775" s="1">
        <v>0.47799999999999998</v>
      </c>
      <c r="Z775" t="s">
        <v>480</v>
      </c>
      <c r="AA775" t="s">
        <v>488</v>
      </c>
      <c r="AB775" t="s">
        <v>1991</v>
      </c>
    </row>
    <row r="776" spans="1:28" x14ac:dyDescent="0.2">
      <c r="A776" t="s">
        <v>503</v>
      </c>
      <c r="B776" t="s">
        <v>571</v>
      </c>
      <c r="C776">
        <v>4253</v>
      </c>
      <c r="D776">
        <v>4253</v>
      </c>
      <c r="E776">
        <v>1</v>
      </c>
      <c r="F776" t="s">
        <v>481</v>
      </c>
      <c r="I776" t="s">
        <v>67</v>
      </c>
      <c r="J776">
        <v>204</v>
      </c>
      <c r="K776" s="1">
        <v>0.51800000000000002</v>
      </c>
      <c r="L776" t="s">
        <v>511</v>
      </c>
      <c r="M776" t="s">
        <v>1158</v>
      </c>
      <c r="N776">
        <v>828</v>
      </c>
      <c r="O776" t="s">
        <v>502</v>
      </c>
      <c r="P776" t="s">
        <v>494</v>
      </c>
      <c r="Q776" s="3">
        <v>2E-12</v>
      </c>
      <c r="R776">
        <v>3</v>
      </c>
      <c r="T776" t="s">
        <v>1990</v>
      </c>
      <c r="X776" t="s">
        <v>70</v>
      </c>
      <c r="Y776" s="1">
        <v>0.48099999999999998</v>
      </c>
      <c r="Z776" t="s">
        <v>480</v>
      </c>
      <c r="AA776" t="s">
        <v>503</v>
      </c>
      <c r="AB776" t="s">
        <v>1991</v>
      </c>
    </row>
    <row r="777" spans="1:28" x14ac:dyDescent="0.2">
      <c r="A777" t="s">
        <v>480</v>
      </c>
      <c r="B777" t="s">
        <v>571</v>
      </c>
      <c r="C777">
        <v>4295</v>
      </c>
      <c r="D777">
        <v>4295</v>
      </c>
      <c r="E777">
        <v>1</v>
      </c>
      <c r="F777" t="s">
        <v>481</v>
      </c>
      <c r="I777" t="s">
        <v>67</v>
      </c>
      <c r="J777">
        <v>246</v>
      </c>
      <c r="K777" s="1">
        <v>0.80100000000000005</v>
      </c>
      <c r="L777" t="s">
        <v>501</v>
      </c>
      <c r="M777" t="s">
        <v>1350</v>
      </c>
      <c r="N777">
        <v>825</v>
      </c>
      <c r="O777" t="s">
        <v>502</v>
      </c>
      <c r="P777" t="s">
        <v>494</v>
      </c>
      <c r="Q777" s="3">
        <v>3.3000000000000002E-71</v>
      </c>
      <c r="R777">
        <v>3</v>
      </c>
      <c r="T777" t="s">
        <v>1990</v>
      </c>
      <c r="X777" t="s">
        <v>70</v>
      </c>
      <c r="Y777" s="1">
        <v>0.19500000000000001</v>
      </c>
      <c r="Z777" t="s">
        <v>503</v>
      </c>
      <c r="AA777" t="s">
        <v>480</v>
      </c>
      <c r="AB777" t="s">
        <v>1991</v>
      </c>
    </row>
    <row r="778" spans="1:28" x14ac:dyDescent="0.2">
      <c r="A778" t="s">
        <v>488</v>
      </c>
      <c r="B778" t="s">
        <v>571</v>
      </c>
      <c r="C778">
        <v>4304</v>
      </c>
      <c r="D778">
        <v>4304</v>
      </c>
      <c r="E778">
        <v>1</v>
      </c>
      <c r="F778" t="s">
        <v>481</v>
      </c>
      <c r="I778" t="s">
        <v>67</v>
      </c>
      <c r="J778">
        <v>255</v>
      </c>
      <c r="K778" s="1">
        <v>0.66100000000000003</v>
      </c>
      <c r="L778" t="s">
        <v>512</v>
      </c>
      <c r="M778" t="s">
        <v>2072</v>
      </c>
      <c r="N778">
        <v>827</v>
      </c>
      <c r="O778" t="s">
        <v>485</v>
      </c>
      <c r="P778" t="s">
        <v>494</v>
      </c>
      <c r="Q778" s="3">
        <v>9.9000000000000006E-21</v>
      </c>
      <c r="R778">
        <v>3</v>
      </c>
      <c r="T778" t="s">
        <v>1990</v>
      </c>
      <c r="X778" t="s">
        <v>70</v>
      </c>
      <c r="Y778" s="1">
        <v>0.33600000000000002</v>
      </c>
      <c r="Z778" t="s">
        <v>480</v>
      </c>
      <c r="AA778" t="s">
        <v>488</v>
      </c>
      <c r="AB778" t="s">
        <v>1991</v>
      </c>
    </row>
    <row r="779" spans="1:28" x14ac:dyDescent="0.2">
      <c r="A779" t="s">
        <v>504</v>
      </c>
      <c r="B779" t="s">
        <v>571</v>
      </c>
      <c r="C779">
        <v>4337</v>
      </c>
      <c r="D779">
        <v>4337</v>
      </c>
      <c r="E779">
        <v>1</v>
      </c>
      <c r="F779" t="s">
        <v>481</v>
      </c>
      <c r="I779" t="s">
        <v>67</v>
      </c>
      <c r="J779">
        <v>288</v>
      </c>
      <c r="K779" s="1">
        <v>0.76700000000000002</v>
      </c>
      <c r="L779" t="s">
        <v>525</v>
      </c>
      <c r="M779" t="s">
        <v>1351</v>
      </c>
      <c r="N779">
        <v>897</v>
      </c>
      <c r="O779" t="s">
        <v>485</v>
      </c>
      <c r="P779" t="s">
        <v>494</v>
      </c>
      <c r="Q779" s="3">
        <v>1.6E-18</v>
      </c>
      <c r="R779">
        <v>3</v>
      </c>
      <c r="T779" t="s">
        <v>1990</v>
      </c>
      <c r="X779" t="s">
        <v>70</v>
      </c>
      <c r="Y779" s="1">
        <v>0.23300000000000001</v>
      </c>
      <c r="Z779" t="s">
        <v>480</v>
      </c>
      <c r="AA779" t="s">
        <v>504</v>
      </c>
      <c r="AB779" t="s">
        <v>1991</v>
      </c>
    </row>
    <row r="780" spans="1:28" x14ac:dyDescent="0.2">
      <c r="A780" t="s">
        <v>480</v>
      </c>
      <c r="B780" t="s">
        <v>571</v>
      </c>
      <c r="C780">
        <v>31476</v>
      </c>
      <c r="D780">
        <v>31476</v>
      </c>
      <c r="E780">
        <v>1</v>
      </c>
      <c r="F780" t="s">
        <v>481</v>
      </c>
      <c r="H780" t="s">
        <v>2119</v>
      </c>
      <c r="I780" t="s">
        <v>67</v>
      </c>
      <c r="J780">
        <v>68</v>
      </c>
      <c r="K780" s="1">
        <v>0.23300000000000001</v>
      </c>
      <c r="L780" t="s">
        <v>501</v>
      </c>
      <c r="M780" t="s">
        <v>2120</v>
      </c>
      <c r="N780">
        <v>1007</v>
      </c>
      <c r="O780" t="s">
        <v>502</v>
      </c>
      <c r="P780" t="s">
        <v>486</v>
      </c>
      <c r="Q780" s="3">
        <v>2.2E-68</v>
      </c>
      <c r="R780">
        <v>2</v>
      </c>
      <c r="T780" t="s">
        <v>1966</v>
      </c>
      <c r="X780" t="s">
        <v>70</v>
      </c>
      <c r="Y780" s="1">
        <v>0.76400000000000001</v>
      </c>
      <c r="Z780" t="s">
        <v>503</v>
      </c>
      <c r="AA780" t="s">
        <v>480</v>
      </c>
      <c r="AB780" t="s">
        <v>1967</v>
      </c>
    </row>
    <row r="781" spans="1:28" x14ac:dyDescent="0.2">
      <c r="A781" t="s">
        <v>488</v>
      </c>
      <c r="B781" t="s">
        <v>571</v>
      </c>
      <c r="C781">
        <v>31492</v>
      </c>
      <c r="D781">
        <v>31492</v>
      </c>
      <c r="E781">
        <v>1</v>
      </c>
      <c r="F781" t="s">
        <v>481</v>
      </c>
      <c r="I781" t="s">
        <v>67</v>
      </c>
      <c r="J781">
        <v>84</v>
      </c>
      <c r="K781" s="1">
        <v>0.23699999999999999</v>
      </c>
      <c r="L781" t="s">
        <v>509</v>
      </c>
      <c r="M781" t="s">
        <v>2121</v>
      </c>
      <c r="N781">
        <v>994</v>
      </c>
      <c r="O781" t="s">
        <v>502</v>
      </c>
      <c r="P781" t="s">
        <v>494</v>
      </c>
      <c r="Q781" s="3">
        <v>2.6999999999999999E-89</v>
      </c>
      <c r="R781">
        <v>3</v>
      </c>
      <c r="T781" t="s">
        <v>1966</v>
      </c>
      <c r="X781" t="s">
        <v>70</v>
      </c>
      <c r="Y781" s="1">
        <v>0.76100000000000001</v>
      </c>
      <c r="Z781" t="s">
        <v>504</v>
      </c>
      <c r="AA781" t="s">
        <v>488</v>
      </c>
      <c r="AB781" t="s">
        <v>1967</v>
      </c>
    </row>
    <row r="782" spans="1:28" x14ac:dyDescent="0.2">
      <c r="A782" t="s">
        <v>503</v>
      </c>
      <c r="B782" t="s">
        <v>571</v>
      </c>
      <c r="C782">
        <v>31506</v>
      </c>
      <c r="D782">
        <v>31506</v>
      </c>
      <c r="E782">
        <v>1</v>
      </c>
      <c r="F782" t="s">
        <v>481</v>
      </c>
      <c r="H782" t="s">
        <v>1264</v>
      </c>
      <c r="I782" t="s">
        <v>67</v>
      </c>
      <c r="J782">
        <v>98</v>
      </c>
      <c r="K782" s="1">
        <v>0.23300000000000001</v>
      </c>
      <c r="L782" t="s">
        <v>511</v>
      </c>
      <c r="M782" t="s">
        <v>1265</v>
      </c>
      <c r="N782">
        <v>941</v>
      </c>
      <c r="O782" t="s">
        <v>502</v>
      </c>
      <c r="P782" t="s">
        <v>486</v>
      </c>
      <c r="Q782" s="3">
        <v>8.6999999999999998E-100</v>
      </c>
      <c r="R782">
        <v>2</v>
      </c>
      <c r="T782" t="s">
        <v>1966</v>
      </c>
      <c r="X782" t="s">
        <v>70</v>
      </c>
      <c r="Y782" s="1">
        <v>0.76700000000000002</v>
      </c>
      <c r="Z782" t="s">
        <v>480</v>
      </c>
      <c r="AA782" t="s">
        <v>503</v>
      </c>
      <c r="AB782" t="s">
        <v>1967</v>
      </c>
    </row>
    <row r="783" spans="1:28" x14ac:dyDescent="0.2">
      <c r="A783" t="s">
        <v>488</v>
      </c>
      <c r="B783" t="s">
        <v>571</v>
      </c>
      <c r="C783">
        <v>31549</v>
      </c>
      <c r="D783">
        <v>31549</v>
      </c>
      <c r="E783">
        <v>1</v>
      </c>
      <c r="F783" t="s">
        <v>481</v>
      </c>
      <c r="I783" t="s">
        <v>67</v>
      </c>
      <c r="J783">
        <v>141</v>
      </c>
      <c r="K783" s="1">
        <v>0.20100000000000001</v>
      </c>
      <c r="L783" t="s">
        <v>509</v>
      </c>
      <c r="M783" t="s">
        <v>1185</v>
      </c>
      <c r="N783">
        <v>872</v>
      </c>
      <c r="O783" t="s">
        <v>502</v>
      </c>
      <c r="P783" t="s">
        <v>494</v>
      </c>
      <c r="Q783" s="3">
        <v>3.4000000000000001E-10</v>
      </c>
      <c r="R783">
        <v>3</v>
      </c>
      <c r="T783" t="s">
        <v>1966</v>
      </c>
      <c r="X783" t="s">
        <v>70</v>
      </c>
      <c r="Y783" s="1">
        <v>0.79700000000000004</v>
      </c>
      <c r="Z783" t="s">
        <v>504</v>
      </c>
      <c r="AA783" t="s">
        <v>488</v>
      </c>
      <c r="AB783" t="s">
        <v>1967</v>
      </c>
    </row>
    <row r="784" spans="1:28" x14ac:dyDescent="0.2">
      <c r="A784" t="s">
        <v>488</v>
      </c>
      <c r="B784" t="s">
        <v>571</v>
      </c>
      <c r="C784">
        <v>31792</v>
      </c>
      <c r="D784">
        <v>31792</v>
      </c>
      <c r="E784">
        <v>1</v>
      </c>
      <c r="F784" t="s">
        <v>481</v>
      </c>
      <c r="I784" t="s">
        <v>67</v>
      </c>
      <c r="J784">
        <v>384</v>
      </c>
      <c r="K784" s="1">
        <v>0.20699999999999999</v>
      </c>
      <c r="L784" t="s">
        <v>509</v>
      </c>
      <c r="M784" t="s">
        <v>1193</v>
      </c>
      <c r="N784">
        <v>888</v>
      </c>
      <c r="O784" t="s">
        <v>502</v>
      </c>
      <c r="P784" t="s">
        <v>494</v>
      </c>
      <c r="Q784" s="3">
        <v>1.3999999999999999E-107</v>
      </c>
      <c r="R784">
        <v>3</v>
      </c>
      <c r="T784" t="s">
        <v>1966</v>
      </c>
      <c r="X784" t="s">
        <v>70</v>
      </c>
      <c r="Y784" s="1">
        <v>0.79300000000000004</v>
      </c>
      <c r="Z784" t="s">
        <v>504</v>
      </c>
      <c r="AA784" t="s">
        <v>488</v>
      </c>
      <c r="AB784" t="s">
        <v>1967</v>
      </c>
    </row>
    <row r="785" spans="1:28" x14ac:dyDescent="0.2">
      <c r="A785" t="s">
        <v>504</v>
      </c>
      <c r="B785" t="s">
        <v>571</v>
      </c>
      <c r="C785">
        <v>31804</v>
      </c>
      <c r="D785">
        <v>31804</v>
      </c>
      <c r="E785">
        <v>1</v>
      </c>
      <c r="F785" t="s">
        <v>481</v>
      </c>
      <c r="K785" s="1">
        <v>0.218</v>
      </c>
      <c r="L785" t="s">
        <v>505</v>
      </c>
      <c r="N785">
        <v>910</v>
      </c>
      <c r="O785" t="s">
        <v>502</v>
      </c>
      <c r="Q785" s="3">
        <v>5.4000000000000006E-138</v>
      </c>
      <c r="Y785" s="1">
        <v>0.78200000000000003</v>
      </c>
      <c r="Z785" t="s">
        <v>488</v>
      </c>
      <c r="AA785" t="s">
        <v>504</v>
      </c>
    </row>
    <row r="786" spans="1:28" x14ac:dyDescent="0.2">
      <c r="A786" t="s">
        <v>504</v>
      </c>
      <c r="B786" t="s">
        <v>571</v>
      </c>
      <c r="C786">
        <v>32264</v>
      </c>
      <c r="D786">
        <v>32264</v>
      </c>
      <c r="E786">
        <v>1</v>
      </c>
      <c r="F786" t="s">
        <v>481</v>
      </c>
      <c r="H786" t="s">
        <v>1173</v>
      </c>
      <c r="I786" t="s">
        <v>950</v>
      </c>
      <c r="J786">
        <v>136</v>
      </c>
      <c r="K786" s="1">
        <v>0.28499999999999998</v>
      </c>
      <c r="L786" t="s">
        <v>505</v>
      </c>
      <c r="M786" t="s">
        <v>1174</v>
      </c>
      <c r="N786">
        <v>804</v>
      </c>
      <c r="O786" t="s">
        <v>502</v>
      </c>
      <c r="P786" t="s">
        <v>486</v>
      </c>
      <c r="Q786">
        <v>0</v>
      </c>
      <c r="R786">
        <v>1</v>
      </c>
      <c r="T786" t="s">
        <v>1961</v>
      </c>
      <c r="X786" t="s">
        <v>956</v>
      </c>
      <c r="Y786" s="1">
        <v>0.71399999999999997</v>
      </c>
      <c r="Z786" t="s">
        <v>488</v>
      </c>
      <c r="AA786" t="s">
        <v>504</v>
      </c>
      <c r="AB786" t="s">
        <v>1963</v>
      </c>
    </row>
    <row r="787" spans="1:28" x14ac:dyDescent="0.2">
      <c r="A787" t="s">
        <v>480</v>
      </c>
      <c r="B787" t="s">
        <v>571</v>
      </c>
      <c r="C787">
        <v>32468</v>
      </c>
      <c r="D787">
        <v>32468</v>
      </c>
      <c r="E787">
        <v>1</v>
      </c>
      <c r="F787" t="s">
        <v>481</v>
      </c>
      <c r="H787" t="s">
        <v>2131</v>
      </c>
      <c r="I787" t="s">
        <v>950</v>
      </c>
      <c r="J787">
        <v>340</v>
      </c>
      <c r="K787" s="1">
        <v>0.24399999999999999</v>
      </c>
      <c r="L787" t="s">
        <v>501</v>
      </c>
      <c r="M787" t="s">
        <v>2132</v>
      </c>
      <c r="N787">
        <v>854</v>
      </c>
      <c r="O787" t="s">
        <v>502</v>
      </c>
      <c r="P787" t="s">
        <v>486</v>
      </c>
      <c r="Q787">
        <v>0</v>
      </c>
      <c r="R787">
        <v>1</v>
      </c>
      <c r="T787" t="s">
        <v>1961</v>
      </c>
      <c r="X787" t="s">
        <v>956</v>
      </c>
      <c r="Y787" s="1">
        <v>0.755</v>
      </c>
      <c r="Z787" t="s">
        <v>503</v>
      </c>
      <c r="AA787" t="s">
        <v>480</v>
      </c>
      <c r="AB787" t="s">
        <v>1963</v>
      </c>
    </row>
    <row r="788" spans="1:28" x14ac:dyDescent="0.2">
      <c r="A788" t="s">
        <v>488</v>
      </c>
      <c r="B788" t="s">
        <v>571</v>
      </c>
      <c r="C788">
        <v>32519</v>
      </c>
      <c r="D788">
        <v>32519</v>
      </c>
      <c r="E788">
        <v>1</v>
      </c>
      <c r="F788" t="s">
        <v>481</v>
      </c>
      <c r="H788" t="s">
        <v>506</v>
      </c>
      <c r="I788" t="s">
        <v>950</v>
      </c>
      <c r="J788">
        <v>391</v>
      </c>
      <c r="K788" s="1">
        <v>0.26100000000000001</v>
      </c>
      <c r="L788" t="s">
        <v>509</v>
      </c>
      <c r="M788" t="s">
        <v>507</v>
      </c>
      <c r="N788">
        <v>896</v>
      </c>
      <c r="O788" t="s">
        <v>502</v>
      </c>
      <c r="P788" t="s">
        <v>486</v>
      </c>
      <c r="Q788">
        <v>0</v>
      </c>
      <c r="R788">
        <v>1</v>
      </c>
      <c r="T788" t="s">
        <v>1961</v>
      </c>
      <c r="X788" t="s">
        <v>956</v>
      </c>
      <c r="Y788" s="1">
        <v>0.73899999999999999</v>
      </c>
      <c r="Z788" t="s">
        <v>504</v>
      </c>
      <c r="AA788" t="s">
        <v>488</v>
      </c>
      <c r="AB788" t="s">
        <v>1963</v>
      </c>
    </row>
    <row r="789" spans="1:28" x14ac:dyDescent="0.2">
      <c r="A789" t="s">
        <v>480</v>
      </c>
      <c r="B789" t="s">
        <v>571</v>
      </c>
      <c r="C789">
        <v>32753</v>
      </c>
      <c r="D789">
        <v>32753</v>
      </c>
      <c r="E789">
        <v>1</v>
      </c>
      <c r="F789" t="s">
        <v>481</v>
      </c>
      <c r="I789" t="s">
        <v>67</v>
      </c>
      <c r="J789">
        <v>141</v>
      </c>
      <c r="K789" s="1">
        <v>0.22</v>
      </c>
      <c r="L789" t="s">
        <v>501</v>
      </c>
      <c r="M789" t="s">
        <v>1191</v>
      </c>
      <c r="N789">
        <v>919</v>
      </c>
      <c r="O789" t="s">
        <v>502</v>
      </c>
      <c r="P789" t="s">
        <v>494</v>
      </c>
      <c r="Q789" s="3">
        <v>1.5000000000000001E-70</v>
      </c>
      <c r="R789">
        <v>3</v>
      </c>
      <c r="T789" t="s">
        <v>2029</v>
      </c>
      <c r="X789" t="s">
        <v>70</v>
      </c>
      <c r="Y789" s="1">
        <v>0.77900000000000003</v>
      </c>
      <c r="Z789" t="s">
        <v>503</v>
      </c>
      <c r="AA789" t="s">
        <v>480</v>
      </c>
      <c r="AB789" t="s">
        <v>2031</v>
      </c>
    </row>
    <row r="790" spans="1:28" x14ac:dyDescent="0.2">
      <c r="A790" t="s">
        <v>480</v>
      </c>
      <c r="B790" t="s">
        <v>571</v>
      </c>
      <c r="C790">
        <v>32789</v>
      </c>
      <c r="D790">
        <v>32789</v>
      </c>
      <c r="E790">
        <v>1</v>
      </c>
      <c r="F790" t="s">
        <v>481</v>
      </c>
      <c r="I790" t="s">
        <v>67</v>
      </c>
      <c r="J790">
        <v>105</v>
      </c>
      <c r="K790" s="1">
        <v>0.25700000000000001</v>
      </c>
      <c r="L790" t="s">
        <v>501</v>
      </c>
      <c r="M790" t="s">
        <v>1164</v>
      </c>
      <c r="N790">
        <v>998</v>
      </c>
      <c r="O790" t="s">
        <v>502</v>
      </c>
      <c r="P790" t="s">
        <v>494</v>
      </c>
      <c r="Q790" s="3">
        <v>8.8000000000000002E-105</v>
      </c>
      <c r="R790">
        <v>3</v>
      </c>
      <c r="T790" t="s">
        <v>2029</v>
      </c>
      <c r="X790" t="s">
        <v>70</v>
      </c>
      <c r="Y790" s="1">
        <v>0.74199999999999999</v>
      </c>
      <c r="Z790" t="s">
        <v>503</v>
      </c>
      <c r="AA790" t="s">
        <v>480</v>
      </c>
      <c r="AB790" t="s">
        <v>2031</v>
      </c>
    </row>
    <row r="791" spans="1:28" x14ac:dyDescent="0.2">
      <c r="A791" t="s">
        <v>504</v>
      </c>
      <c r="B791" t="s">
        <v>571</v>
      </c>
      <c r="C791">
        <v>32801</v>
      </c>
      <c r="D791">
        <v>32801</v>
      </c>
      <c r="E791">
        <v>1</v>
      </c>
      <c r="F791" t="s">
        <v>481</v>
      </c>
      <c r="I791" t="s">
        <v>67</v>
      </c>
      <c r="J791">
        <v>93</v>
      </c>
      <c r="K791" s="1">
        <v>0.246</v>
      </c>
      <c r="L791" t="s">
        <v>505</v>
      </c>
      <c r="M791" t="s">
        <v>1165</v>
      </c>
      <c r="N791">
        <v>963</v>
      </c>
      <c r="O791" t="s">
        <v>502</v>
      </c>
      <c r="P791" t="s">
        <v>494</v>
      </c>
      <c r="Q791" s="3">
        <v>2E-113</v>
      </c>
      <c r="R791">
        <v>3</v>
      </c>
      <c r="T791" t="s">
        <v>2029</v>
      </c>
      <c r="X791" t="s">
        <v>70</v>
      </c>
      <c r="Y791" s="1">
        <v>0.752</v>
      </c>
      <c r="Z791" t="s">
        <v>488</v>
      </c>
      <c r="AA791" t="s">
        <v>504</v>
      </c>
      <c r="AB791" t="s">
        <v>2031</v>
      </c>
    </row>
    <row r="792" spans="1:28" x14ac:dyDescent="0.2">
      <c r="A792" t="s">
        <v>480</v>
      </c>
      <c r="B792" t="s">
        <v>571</v>
      </c>
      <c r="C792">
        <v>32810</v>
      </c>
      <c r="D792">
        <v>32810</v>
      </c>
      <c r="E792">
        <v>1</v>
      </c>
      <c r="F792" t="s">
        <v>481</v>
      </c>
      <c r="I792" t="s">
        <v>67</v>
      </c>
      <c r="J792">
        <v>84</v>
      </c>
      <c r="K792" s="1">
        <v>0.251</v>
      </c>
      <c r="L792" t="s">
        <v>501</v>
      </c>
      <c r="M792" t="s">
        <v>1208</v>
      </c>
      <c r="N792">
        <v>955</v>
      </c>
      <c r="O792" t="s">
        <v>502</v>
      </c>
      <c r="P792" t="s">
        <v>494</v>
      </c>
      <c r="Q792" s="3">
        <v>5.5000000000000003E-117</v>
      </c>
      <c r="R792">
        <v>3</v>
      </c>
      <c r="T792" t="s">
        <v>2029</v>
      </c>
      <c r="X792" t="s">
        <v>70</v>
      </c>
      <c r="Y792" s="1">
        <v>0.746</v>
      </c>
      <c r="Z792" t="s">
        <v>503</v>
      </c>
      <c r="AA792" t="s">
        <v>480</v>
      </c>
      <c r="AB792" t="s">
        <v>2031</v>
      </c>
    </row>
    <row r="793" spans="1:28" x14ac:dyDescent="0.2">
      <c r="A793" t="s">
        <v>504</v>
      </c>
      <c r="B793" t="s">
        <v>571</v>
      </c>
      <c r="C793">
        <v>32813</v>
      </c>
      <c r="D793">
        <v>32813</v>
      </c>
      <c r="E793">
        <v>1</v>
      </c>
      <c r="F793" t="s">
        <v>481</v>
      </c>
      <c r="I793" t="s">
        <v>67</v>
      </c>
      <c r="J793">
        <v>81</v>
      </c>
      <c r="K793" s="1">
        <v>0.251</v>
      </c>
      <c r="L793" t="s">
        <v>505</v>
      </c>
      <c r="M793" t="s">
        <v>1231</v>
      </c>
      <c r="N793">
        <v>957</v>
      </c>
      <c r="O793" t="s">
        <v>502</v>
      </c>
      <c r="P793" t="s">
        <v>494</v>
      </c>
      <c r="Q793" s="3">
        <v>8.9999999999999994E-117</v>
      </c>
      <c r="R793">
        <v>3</v>
      </c>
      <c r="T793" t="s">
        <v>2029</v>
      </c>
      <c r="X793" t="s">
        <v>70</v>
      </c>
      <c r="Y793" s="1">
        <v>0.748</v>
      </c>
      <c r="Z793" t="s">
        <v>488</v>
      </c>
      <c r="AA793" t="s">
        <v>504</v>
      </c>
      <c r="AB793" t="s">
        <v>2031</v>
      </c>
    </row>
    <row r="794" spans="1:28" x14ac:dyDescent="0.2">
      <c r="A794" t="s">
        <v>480</v>
      </c>
      <c r="B794" t="s">
        <v>571</v>
      </c>
      <c r="C794">
        <v>32817</v>
      </c>
      <c r="D794">
        <v>32817</v>
      </c>
      <c r="E794">
        <v>1</v>
      </c>
      <c r="F794" t="s">
        <v>481</v>
      </c>
      <c r="H794" t="s">
        <v>554</v>
      </c>
      <c r="I794" t="s">
        <v>67</v>
      </c>
      <c r="J794">
        <v>77</v>
      </c>
      <c r="K794" s="1">
        <v>0.251</v>
      </c>
      <c r="L794" t="s">
        <v>501</v>
      </c>
      <c r="M794" t="s">
        <v>1196</v>
      </c>
      <c r="N794">
        <v>962</v>
      </c>
      <c r="O794" t="s">
        <v>502</v>
      </c>
      <c r="P794" t="s">
        <v>486</v>
      </c>
      <c r="Q794" s="3">
        <v>3.8999999999999999E-117</v>
      </c>
      <c r="R794">
        <v>2</v>
      </c>
      <c r="T794" t="s">
        <v>2029</v>
      </c>
      <c r="X794" t="s">
        <v>70</v>
      </c>
      <c r="Y794" s="1">
        <v>0.749</v>
      </c>
      <c r="Z794" t="s">
        <v>503</v>
      </c>
      <c r="AA794" t="s">
        <v>480</v>
      </c>
      <c r="AB794" t="s">
        <v>2031</v>
      </c>
    </row>
    <row r="795" spans="1:28" x14ac:dyDescent="0.2">
      <c r="A795" t="s">
        <v>1464</v>
      </c>
      <c r="B795" t="s">
        <v>571</v>
      </c>
      <c r="C795">
        <v>32825</v>
      </c>
      <c r="D795">
        <v>32827</v>
      </c>
      <c r="E795">
        <v>2</v>
      </c>
      <c r="F795" t="s">
        <v>481</v>
      </c>
      <c r="H795" t="s">
        <v>1344</v>
      </c>
      <c r="I795" t="s">
        <v>67</v>
      </c>
      <c r="J795">
        <v>67</v>
      </c>
      <c r="K795" t="s">
        <v>2133</v>
      </c>
      <c r="L795" t="s">
        <v>2134</v>
      </c>
      <c r="M795" t="s">
        <v>2135</v>
      </c>
      <c r="N795" t="s">
        <v>2136</v>
      </c>
      <c r="O795" t="s">
        <v>486</v>
      </c>
      <c r="P795" t="s">
        <v>486</v>
      </c>
      <c r="Q795" s="3">
        <v>4.4999999999999997E-108</v>
      </c>
      <c r="R795">
        <v>1</v>
      </c>
      <c r="T795" t="s">
        <v>2029</v>
      </c>
      <c r="X795" t="s">
        <v>70</v>
      </c>
      <c r="Z795" t="s">
        <v>2137</v>
      </c>
      <c r="AA795" t="s">
        <v>1464</v>
      </c>
      <c r="AB795" t="s">
        <v>2031</v>
      </c>
    </row>
    <row r="796" spans="1:28" x14ac:dyDescent="0.2">
      <c r="A796" t="s">
        <v>503</v>
      </c>
      <c r="B796" t="s">
        <v>571</v>
      </c>
      <c r="C796">
        <v>32831</v>
      </c>
      <c r="D796">
        <v>32831</v>
      </c>
      <c r="E796">
        <v>1</v>
      </c>
      <c r="F796" t="s">
        <v>481</v>
      </c>
      <c r="I796" t="s">
        <v>67</v>
      </c>
      <c r="J796">
        <v>63</v>
      </c>
      <c r="K796" s="1">
        <v>0.252</v>
      </c>
      <c r="L796" t="s">
        <v>511</v>
      </c>
      <c r="M796" t="s">
        <v>1182</v>
      </c>
      <c r="N796">
        <v>919</v>
      </c>
      <c r="O796" t="s">
        <v>502</v>
      </c>
      <c r="P796" t="s">
        <v>494</v>
      </c>
      <c r="Q796" s="3">
        <v>2.7999999999999999E-134</v>
      </c>
      <c r="R796">
        <v>3</v>
      </c>
      <c r="T796" t="s">
        <v>2029</v>
      </c>
      <c r="X796" t="s">
        <v>70</v>
      </c>
      <c r="Y796" s="1">
        <v>0.746</v>
      </c>
      <c r="Z796" t="s">
        <v>480</v>
      </c>
      <c r="AA796" t="s">
        <v>503</v>
      </c>
      <c r="AB796" t="s">
        <v>2031</v>
      </c>
    </row>
    <row r="797" spans="1:28" x14ac:dyDescent="0.2">
      <c r="A797" t="s">
        <v>480</v>
      </c>
      <c r="B797" t="s">
        <v>571</v>
      </c>
      <c r="C797">
        <v>32845</v>
      </c>
      <c r="D797">
        <v>32845</v>
      </c>
      <c r="E797">
        <v>1</v>
      </c>
      <c r="F797" t="s">
        <v>481</v>
      </c>
      <c r="H797" t="s">
        <v>531</v>
      </c>
      <c r="I797" t="s">
        <v>67</v>
      </c>
      <c r="J797">
        <v>49</v>
      </c>
      <c r="K797" s="1">
        <v>0.25600000000000001</v>
      </c>
      <c r="L797" t="s">
        <v>501</v>
      </c>
      <c r="M797" t="s">
        <v>2138</v>
      </c>
      <c r="N797">
        <v>892</v>
      </c>
      <c r="O797" t="s">
        <v>502</v>
      </c>
      <c r="P797" t="s">
        <v>486</v>
      </c>
      <c r="Q797" s="3">
        <v>3.8000000000000001E-154</v>
      </c>
      <c r="R797">
        <v>1</v>
      </c>
      <c r="T797" t="s">
        <v>2029</v>
      </c>
      <c r="X797" t="s">
        <v>70</v>
      </c>
      <c r="Y797" s="1">
        <v>0.74399999999999999</v>
      </c>
      <c r="Z797" t="s">
        <v>503</v>
      </c>
      <c r="AA797" t="s">
        <v>480</v>
      </c>
      <c r="AB797" t="s">
        <v>2031</v>
      </c>
    </row>
    <row r="798" spans="1:28" x14ac:dyDescent="0.2">
      <c r="A798" t="s">
        <v>504</v>
      </c>
      <c r="B798" t="s">
        <v>571</v>
      </c>
      <c r="C798">
        <v>32894</v>
      </c>
      <c r="D798">
        <v>32894</v>
      </c>
      <c r="E798">
        <v>1</v>
      </c>
      <c r="F798" t="s">
        <v>481</v>
      </c>
      <c r="H798" t="s">
        <v>1264</v>
      </c>
      <c r="I798" t="s">
        <v>862</v>
      </c>
      <c r="J798">
        <v>602</v>
      </c>
      <c r="K798" s="1">
        <v>0.24399999999999999</v>
      </c>
      <c r="L798" t="s">
        <v>505</v>
      </c>
      <c r="M798" t="s">
        <v>1341</v>
      </c>
      <c r="N798">
        <v>892</v>
      </c>
      <c r="O798" t="s">
        <v>502</v>
      </c>
      <c r="P798" t="s">
        <v>486</v>
      </c>
      <c r="Q798" s="3">
        <v>1.0999999999999999E-204</v>
      </c>
      <c r="R798">
        <v>2</v>
      </c>
      <c r="T798" t="s">
        <v>1885</v>
      </c>
      <c r="X798" t="s">
        <v>866</v>
      </c>
      <c r="Y798" s="1">
        <v>0.74</v>
      </c>
      <c r="Z798" t="s">
        <v>488</v>
      </c>
      <c r="AA798" t="s">
        <v>504</v>
      </c>
      <c r="AB798" t="s">
        <v>1887</v>
      </c>
    </row>
    <row r="799" spans="1:28" x14ac:dyDescent="0.2">
      <c r="A799" t="s">
        <v>503</v>
      </c>
      <c r="B799" t="s">
        <v>571</v>
      </c>
      <c r="C799">
        <v>32902</v>
      </c>
      <c r="D799">
        <v>32902</v>
      </c>
      <c r="E799">
        <v>1</v>
      </c>
      <c r="F799" t="s">
        <v>481</v>
      </c>
      <c r="I799" t="s">
        <v>862</v>
      </c>
      <c r="J799">
        <v>594</v>
      </c>
      <c r="K799" s="1">
        <v>0.23899999999999999</v>
      </c>
      <c r="L799" t="s">
        <v>511</v>
      </c>
      <c r="M799" t="s">
        <v>1216</v>
      </c>
      <c r="N799">
        <v>890</v>
      </c>
      <c r="O799" t="s">
        <v>502</v>
      </c>
      <c r="P799" t="s">
        <v>494</v>
      </c>
      <c r="Q799" s="3">
        <v>1.8000000000000001E-218</v>
      </c>
      <c r="R799">
        <v>3</v>
      </c>
      <c r="T799" t="s">
        <v>1885</v>
      </c>
      <c r="X799" t="s">
        <v>866</v>
      </c>
      <c r="Y799" s="1">
        <v>0.72599999999999998</v>
      </c>
      <c r="Z799" t="s">
        <v>480</v>
      </c>
      <c r="AA799" t="s">
        <v>503</v>
      </c>
      <c r="AB799" t="s">
        <v>1887</v>
      </c>
    </row>
    <row r="800" spans="1:28" x14ac:dyDescent="0.2">
      <c r="A800" t="s">
        <v>504</v>
      </c>
      <c r="B800" t="s">
        <v>571</v>
      </c>
      <c r="C800">
        <v>32974</v>
      </c>
      <c r="D800">
        <v>32974</v>
      </c>
      <c r="E800">
        <v>1</v>
      </c>
      <c r="F800" t="s">
        <v>481</v>
      </c>
      <c r="I800" t="s">
        <v>862</v>
      </c>
      <c r="J800">
        <v>522</v>
      </c>
      <c r="K800" s="1">
        <v>0.23499999999999999</v>
      </c>
      <c r="L800" t="s">
        <v>505</v>
      </c>
      <c r="M800" t="s">
        <v>1146</v>
      </c>
      <c r="N800">
        <v>928</v>
      </c>
      <c r="O800" t="s">
        <v>502</v>
      </c>
      <c r="P800" t="s">
        <v>494</v>
      </c>
      <c r="Q800">
        <v>0</v>
      </c>
      <c r="R800">
        <v>3</v>
      </c>
      <c r="T800" t="s">
        <v>1885</v>
      </c>
      <c r="X800" t="s">
        <v>866</v>
      </c>
      <c r="Y800" s="1">
        <v>0.76300000000000001</v>
      </c>
      <c r="Z800" t="s">
        <v>488</v>
      </c>
      <c r="AA800" t="s">
        <v>504</v>
      </c>
      <c r="AB800" t="s">
        <v>1887</v>
      </c>
    </row>
    <row r="801" spans="1:28" x14ac:dyDescent="0.2">
      <c r="A801" t="s">
        <v>480</v>
      </c>
      <c r="B801" t="s">
        <v>571</v>
      </c>
      <c r="C801">
        <v>33124</v>
      </c>
      <c r="D801">
        <v>33124</v>
      </c>
      <c r="E801">
        <v>1</v>
      </c>
      <c r="F801" t="s">
        <v>481</v>
      </c>
      <c r="I801" t="s">
        <v>862</v>
      </c>
      <c r="J801">
        <v>372</v>
      </c>
      <c r="K801" s="1">
        <v>0.25</v>
      </c>
      <c r="L801" t="s">
        <v>1162</v>
      </c>
      <c r="M801" t="s">
        <v>1381</v>
      </c>
      <c r="N801">
        <v>951</v>
      </c>
      <c r="O801" t="s">
        <v>485</v>
      </c>
      <c r="P801" t="s">
        <v>494</v>
      </c>
      <c r="Q801" s="3">
        <v>2.0000000000000001E-295</v>
      </c>
      <c r="R801">
        <v>3</v>
      </c>
      <c r="T801" t="s">
        <v>1885</v>
      </c>
      <c r="X801" t="s">
        <v>866</v>
      </c>
      <c r="Y801" s="1">
        <v>0.75</v>
      </c>
      <c r="Z801" t="s">
        <v>504</v>
      </c>
      <c r="AA801" t="s">
        <v>480</v>
      </c>
      <c r="AB801" t="s">
        <v>1887</v>
      </c>
    </row>
    <row r="802" spans="1:28" x14ac:dyDescent="0.2">
      <c r="A802" t="s">
        <v>504</v>
      </c>
      <c r="B802" t="s">
        <v>571</v>
      </c>
      <c r="C802">
        <v>33153</v>
      </c>
      <c r="D802">
        <v>33153</v>
      </c>
      <c r="E802">
        <v>1</v>
      </c>
      <c r="F802" t="s">
        <v>481</v>
      </c>
      <c r="I802" t="s">
        <v>862</v>
      </c>
      <c r="J802">
        <v>343</v>
      </c>
      <c r="K802" s="1">
        <v>0.24299999999999999</v>
      </c>
      <c r="L802" t="s">
        <v>505</v>
      </c>
      <c r="M802" t="s">
        <v>1226</v>
      </c>
      <c r="N802">
        <v>950</v>
      </c>
      <c r="O802" t="s">
        <v>502</v>
      </c>
      <c r="P802" t="s">
        <v>494</v>
      </c>
      <c r="Q802" s="3">
        <v>5.6999999999999999E-261</v>
      </c>
      <c r="R802">
        <v>1</v>
      </c>
      <c r="T802" t="s">
        <v>1885</v>
      </c>
      <c r="X802" t="s">
        <v>866</v>
      </c>
      <c r="Y802" s="1">
        <v>0.755</v>
      </c>
      <c r="Z802" t="s">
        <v>488</v>
      </c>
      <c r="AA802" t="s">
        <v>504</v>
      </c>
      <c r="AB802" t="s">
        <v>1887</v>
      </c>
    </row>
    <row r="803" spans="1:28" x14ac:dyDescent="0.2">
      <c r="A803" t="s">
        <v>488</v>
      </c>
      <c r="B803" t="s">
        <v>571</v>
      </c>
      <c r="C803">
        <v>33163</v>
      </c>
      <c r="D803">
        <v>33163</v>
      </c>
      <c r="E803">
        <v>1</v>
      </c>
      <c r="F803" t="s">
        <v>481</v>
      </c>
      <c r="I803" t="s">
        <v>862</v>
      </c>
      <c r="J803">
        <v>333</v>
      </c>
      <c r="K803" s="1">
        <v>0.23599999999999999</v>
      </c>
      <c r="L803" t="s">
        <v>1155</v>
      </c>
      <c r="M803" t="s">
        <v>2139</v>
      </c>
      <c r="N803">
        <v>996</v>
      </c>
      <c r="O803" t="s">
        <v>485</v>
      </c>
      <c r="P803" t="s">
        <v>494</v>
      </c>
      <c r="Q803" s="3">
        <v>3.0999999999999999E-239</v>
      </c>
      <c r="R803">
        <v>3</v>
      </c>
      <c r="T803" t="s">
        <v>1885</v>
      </c>
      <c r="X803" t="s">
        <v>866</v>
      </c>
      <c r="Y803" s="1">
        <v>0.76400000000000001</v>
      </c>
      <c r="Z803" t="s">
        <v>503</v>
      </c>
      <c r="AA803" t="s">
        <v>488</v>
      </c>
      <c r="AB803" t="s">
        <v>1887</v>
      </c>
    </row>
    <row r="804" spans="1:28" x14ac:dyDescent="0.2">
      <c r="A804" t="s">
        <v>1366</v>
      </c>
      <c r="B804" t="s">
        <v>571</v>
      </c>
      <c r="C804">
        <v>33168</v>
      </c>
      <c r="D804">
        <v>33169</v>
      </c>
      <c r="E804">
        <v>2</v>
      </c>
      <c r="F804" t="s">
        <v>481</v>
      </c>
      <c r="H804" t="s">
        <v>2140</v>
      </c>
      <c r="I804" t="s">
        <v>862</v>
      </c>
      <c r="J804">
        <v>327</v>
      </c>
      <c r="K804" t="s">
        <v>2141</v>
      </c>
      <c r="L804" t="s">
        <v>1461</v>
      </c>
      <c r="M804" t="s">
        <v>2142</v>
      </c>
      <c r="N804" t="s">
        <v>2143</v>
      </c>
      <c r="O804" t="s">
        <v>486</v>
      </c>
      <c r="P804" t="s">
        <v>486</v>
      </c>
      <c r="Q804" s="3">
        <v>9.1000000000000004E-249</v>
      </c>
      <c r="R804">
        <v>3</v>
      </c>
      <c r="T804" t="s">
        <v>1885</v>
      </c>
      <c r="X804" t="s">
        <v>866</v>
      </c>
      <c r="Z804" t="s">
        <v>580</v>
      </c>
      <c r="AA804" t="s">
        <v>1366</v>
      </c>
      <c r="AB804" t="s">
        <v>1887</v>
      </c>
    </row>
    <row r="805" spans="1:28" x14ac:dyDescent="0.2">
      <c r="A805" t="s">
        <v>1223</v>
      </c>
      <c r="B805" t="s">
        <v>571</v>
      </c>
      <c r="C805">
        <v>33174</v>
      </c>
      <c r="D805">
        <v>33175</v>
      </c>
      <c r="E805">
        <v>2</v>
      </c>
      <c r="F805" t="s">
        <v>481</v>
      </c>
      <c r="I805" t="s">
        <v>862</v>
      </c>
      <c r="J805">
        <v>321</v>
      </c>
      <c r="K805" t="s">
        <v>2144</v>
      </c>
      <c r="L805" t="s">
        <v>2145</v>
      </c>
      <c r="M805" t="s">
        <v>2146</v>
      </c>
      <c r="N805" t="s">
        <v>2147</v>
      </c>
      <c r="O805" t="s">
        <v>486</v>
      </c>
      <c r="P805" t="s">
        <v>494</v>
      </c>
      <c r="Q805" s="3">
        <v>5.2999999999999998E-246</v>
      </c>
      <c r="R805">
        <v>3</v>
      </c>
      <c r="T805" t="s">
        <v>1885</v>
      </c>
      <c r="X805" t="s">
        <v>866</v>
      </c>
      <c r="Z805" t="s">
        <v>1716</v>
      </c>
      <c r="AA805" t="s">
        <v>1223</v>
      </c>
      <c r="AB805" t="s">
        <v>1887</v>
      </c>
    </row>
    <row r="806" spans="1:28" x14ac:dyDescent="0.2">
      <c r="A806" t="s">
        <v>504</v>
      </c>
      <c r="B806" t="s">
        <v>571</v>
      </c>
      <c r="C806">
        <v>33183</v>
      </c>
      <c r="D806">
        <v>33183</v>
      </c>
      <c r="E806">
        <v>1</v>
      </c>
      <c r="F806" t="s">
        <v>481</v>
      </c>
      <c r="I806" t="s">
        <v>862</v>
      </c>
      <c r="J806">
        <v>313</v>
      </c>
      <c r="K806" s="1">
        <v>0.24</v>
      </c>
      <c r="L806" t="s">
        <v>505</v>
      </c>
      <c r="M806" t="s">
        <v>1226</v>
      </c>
      <c r="N806">
        <v>1012</v>
      </c>
      <c r="O806" t="s">
        <v>502</v>
      </c>
      <c r="P806" t="s">
        <v>494</v>
      </c>
      <c r="Q806" s="3">
        <v>2.4000000000000001E-249</v>
      </c>
      <c r="R806">
        <v>1</v>
      </c>
      <c r="T806" t="s">
        <v>1885</v>
      </c>
      <c r="X806" t="s">
        <v>866</v>
      </c>
      <c r="Y806" s="1">
        <v>0.76</v>
      </c>
      <c r="Z806" t="s">
        <v>488</v>
      </c>
      <c r="AA806" t="s">
        <v>504</v>
      </c>
      <c r="AB806" t="s">
        <v>1887</v>
      </c>
    </row>
    <row r="807" spans="1:28" x14ac:dyDescent="0.2">
      <c r="A807" t="s">
        <v>503</v>
      </c>
      <c r="B807" t="s">
        <v>571</v>
      </c>
      <c r="C807">
        <v>33196</v>
      </c>
      <c r="D807">
        <v>33196</v>
      </c>
      <c r="E807">
        <v>1</v>
      </c>
      <c r="F807" t="s">
        <v>481</v>
      </c>
      <c r="I807" t="s">
        <v>862</v>
      </c>
      <c r="J807">
        <v>300</v>
      </c>
      <c r="K807" s="1">
        <v>0.23699999999999999</v>
      </c>
      <c r="L807" t="s">
        <v>511</v>
      </c>
      <c r="M807" t="s">
        <v>1200</v>
      </c>
      <c r="N807">
        <v>966</v>
      </c>
      <c r="O807" t="s">
        <v>502</v>
      </c>
      <c r="P807" t="s">
        <v>494</v>
      </c>
      <c r="Q807" s="3">
        <v>2.7000000000000001E-278</v>
      </c>
      <c r="R807">
        <v>3</v>
      </c>
      <c r="T807" t="s">
        <v>1885</v>
      </c>
      <c r="X807" t="s">
        <v>866</v>
      </c>
      <c r="Y807" s="1">
        <v>0.76200000000000001</v>
      </c>
      <c r="Z807" t="s">
        <v>480</v>
      </c>
      <c r="AA807" t="s">
        <v>503</v>
      </c>
      <c r="AB807" t="s">
        <v>1887</v>
      </c>
    </row>
    <row r="808" spans="1:28" x14ac:dyDescent="0.2">
      <c r="A808" t="s">
        <v>503</v>
      </c>
      <c r="B808" t="s">
        <v>571</v>
      </c>
      <c r="C808">
        <v>33319</v>
      </c>
      <c r="D808">
        <v>33319</v>
      </c>
      <c r="E808">
        <v>1</v>
      </c>
      <c r="F808" t="s">
        <v>481</v>
      </c>
      <c r="I808" t="s">
        <v>862</v>
      </c>
      <c r="J808">
        <v>177</v>
      </c>
      <c r="K808" s="1">
        <v>0.26100000000000001</v>
      </c>
      <c r="L808" t="s">
        <v>511</v>
      </c>
      <c r="M808" t="s">
        <v>1182</v>
      </c>
      <c r="N808">
        <v>819</v>
      </c>
      <c r="O808" t="s">
        <v>502</v>
      </c>
      <c r="P808" t="s">
        <v>494</v>
      </c>
      <c r="Q808">
        <v>0</v>
      </c>
      <c r="R808">
        <v>3</v>
      </c>
      <c r="T808" t="s">
        <v>1885</v>
      </c>
      <c r="X808" t="s">
        <v>866</v>
      </c>
      <c r="Y808" s="1">
        <v>0.73699999999999999</v>
      </c>
      <c r="Z808" t="s">
        <v>480</v>
      </c>
      <c r="AA808" t="s">
        <v>503</v>
      </c>
      <c r="AB808" t="s">
        <v>1887</v>
      </c>
    </row>
    <row r="809" spans="1:28" x14ac:dyDescent="0.2">
      <c r="A809" t="s">
        <v>2148</v>
      </c>
      <c r="B809" t="s">
        <v>571</v>
      </c>
      <c r="C809">
        <v>33739</v>
      </c>
      <c r="D809">
        <v>33738</v>
      </c>
      <c r="E809">
        <v>0</v>
      </c>
      <c r="F809" t="s">
        <v>481</v>
      </c>
      <c r="K809" s="1">
        <v>0.21099999999999999</v>
      </c>
      <c r="L809" t="e">
        <f>+GACTGGAC</f>
        <v>#NAME?</v>
      </c>
      <c r="N809">
        <v>964</v>
      </c>
      <c r="O809" t="s">
        <v>498</v>
      </c>
      <c r="Q809">
        <v>0</v>
      </c>
      <c r="AA809" t="s">
        <v>2148</v>
      </c>
    </row>
    <row r="810" spans="1:28" x14ac:dyDescent="0.2">
      <c r="A810" t="s">
        <v>480</v>
      </c>
      <c r="B810" t="s">
        <v>571</v>
      </c>
      <c r="C810">
        <v>34021</v>
      </c>
      <c r="D810">
        <v>34021</v>
      </c>
      <c r="E810">
        <v>1</v>
      </c>
      <c r="F810" t="s">
        <v>481</v>
      </c>
      <c r="I810" t="s">
        <v>942</v>
      </c>
      <c r="J810">
        <v>133</v>
      </c>
      <c r="K810" s="1">
        <v>0.22</v>
      </c>
      <c r="L810" t="s">
        <v>501</v>
      </c>
      <c r="M810" t="s">
        <v>1338</v>
      </c>
      <c r="N810">
        <v>954</v>
      </c>
      <c r="O810" t="s">
        <v>502</v>
      </c>
      <c r="P810" t="s">
        <v>494</v>
      </c>
      <c r="Q810">
        <v>0</v>
      </c>
      <c r="R810">
        <v>1</v>
      </c>
      <c r="T810" t="s">
        <v>1964</v>
      </c>
      <c r="X810" t="s">
        <v>945</v>
      </c>
      <c r="Y810" s="1">
        <v>0.78</v>
      </c>
      <c r="Z810" t="s">
        <v>503</v>
      </c>
      <c r="AA810" t="s">
        <v>480</v>
      </c>
      <c r="AB810" t="s">
        <v>946</v>
      </c>
    </row>
    <row r="811" spans="1:28" x14ac:dyDescent="0.2">
      <c r="A811" t="s">
        <v>504</v>
      </c>
      <c r="B811" t="s">
        <v>571</v>
      </c>
      <c r="C811">
        <v>34032</v>
      </c>
      <c r="D811">
        <v>34032</v>
      </c>
      <c r="E811">
        <v>1</v>
      </c>
      <c r="F811" t="s">
        <v>481</v>
      </c>
      <c r="I811" t="s">
        <v>942</v>
      </c>
      <c r="J811">
        <v>144</v>
      </c>
      <c r="K811" s="1">
        <v>0.22</v>
      </c>
      <c r="L811" t="s">
        <v>505</v>
      </c>
      <c r="M811" t="s">
        <v>1327</v>
      </c>
      <c r="N811">
        <v>924</v>
      </c>
      <c r="O811" t="s">
        <v>502</v>
      </c>
      <c r="P811" t="s">
        <v>494</v>
      </c>
      <c r="Q811">
        <v>0</v>
      </c>
      <c r="R811">
        <v>3</v>
      </c>
      <c r="T811" t="s">
        <v>1964</v>
      </c>
      <c r="X811" t="s">
        <v>945</v>
      </c>
      <c r="Y811" s="1">
        <v>0.77900000000000003</v>
      </c>
      <c r="Z811" t="s">
        <v>488</v>
      </c>
      <c r="AA811" t="s">
        <v>504</v>
      </c>
      <c r="AB811" t="s">
        <v>946</v>
      </c>
    </row>
    <row r="812" spans="1:28" x14ac:dyDescent="0.2">
      <c r="A812" t="s">
        <v>480</v>
      </c>
      <c r="B812" t="s">
        <v>571</v>
      </c>
      <c r="C812">
        <v>34275</v>
      </c>
      <c r="D812">
        <v>34275</v>
      </c>
      <c r="E812">
        <v>1</v>
      </c>
      <c r="F812" t="s">
        <v>481</v>
      </c>
      <c r="I812" t="s">
        <v>942</v>
      </c>
      <c r="J812">
        <v>387</v>
      </c>
      <c r="K812" s="1">
        <v>0.221</v>
      </c>
      <c r="L812" t="s">
        <v>483</v>
      </c>
      <c r="M812" t="s">
        <v>1272</v>
      </c>
      <c r="N812">
        <v>912</v>
      </c>
      <c r="O812" t="s">
        <v>485</v>
      </c>
      <c r="P812" t="s">
        <v>494</v>
      </c>
      <c r="Q812">
        <v>0</v>
      </c>
      <c r="R812">
        <v>3</v>
      </c>
      <c r="T812" t="s">
        <v>1964</v>
      </c>
      <c r="X812" t="s">
        <v>945</v>
      </c>
      <c r="Y812" s="1">
        <v>0.77600000000000002</v>
      </c>
      <c r="Z812" t="s">
        <v>488</v>
      </c>
      <c r="AA812" t="s">
        <v>480</v>
      </c>
      <c r="AB812" t="s">
        <v>946</v>
      </c>
    </row>
    <row r="813" spans="1:28" x14ac:dyDescent="0.2">
      <c r="A813" t="s">
        <v>503</v>
      </c>
      <c r="B813" t="s">
        <v>571</v>
      </c>
      <c r="C813">
        <v>34944</v>
      </c>
      <c r="D813">
        <v>34944</v>
      </c>
      <c r="E813">
        <v>1</v>
      </c>
      <c r="F813" t="s">
        <v>481</v>
      </c>
      <c r="H813" t="s">
        <v>1264</v>
      </c>
      <c r="I813" t="s">
        <v>1898</v>
      </c>
      <c r="J813">
        <v>161</v>
      </c>
      <c r="K813" s="1">
        <v>0.27700000000000002</v>
      </c>
      <c r="L813" t="s">
        <v>511</v>
      </c>
      <c r="M813" t="s">
        <v>2086</v>
      </c>
      <c r="N813">
        <v>973</v>
      </c>
      <c r="O813" t="s">
        <v>502</v>
      </c>
      <c r="P813" t="s">
        <v>486</v>
      </c>
      <c r="Q813">
        <v>0</v>
      </c>
      <c r="R813">
        <v>2</v>
      </c>
      <c r="T813" t="s">
        <v>1899</v>
      </c>
      <c r="X813" t="s">
        <v>1901</v>
      </c>
      <c r="Y813" s="1">
        <v>0.71899999999999997</v>
      </c>
      <c r="Z813" t="s">
        <v>480</v>
      </c>
      <c r="AA813" t="s">
        <v>503</v>
      </c>
      <c r="AB813" t="s">
        <v>1902</v>
      </c>
    </row>
    <row r="814" spans="1:28" x14ac:dyDescent="0.2">
      <c r="A814" t="s">
        <v>488</v>
      </c>
      <c r="B814" t="s">
        <v>571</v>
      </c>
      <c r="C814">
        <v>35170</v>
      </c>
      <c r="D814">
        <v>35170</v>
      </c>
      <c r="E814">
        <v>1</v>
      </c>
      <c r="F814" t="s">
        <v>481</v>
      </c>
      <c r="H814" t="s">
        <v>2087</v>
      </c>
      <c r="I814" t="s">
        <v>1898</v>
      </c>
      <c r="J814">
        <v>387</v>
      </c>
      <c r="K814" s="1">
        <v>0.29499999999999998</v>
      </c>
      <c r="L814" t="s">
        <v>1155</v>
      </c>
      <c r="M814" t="s">
        <v>2088</v>
      </c>
      <c r="N814">
        <v>1027</v>
      </c>
      <c r="O814" t="s">
        <v>485</v>
      </c>
      <c r="P814" t="s">
        <v>486</v>
      </c>
      <c r="Q814">
        <v>0</v>
      </c>
      <c r="R814">
        <v>3</v>
      </c>
      <c r="T814" t="s">
        <v>1899</v>
      </c>
      <c r="X814" t="s">
        <v>1901</v>
      </c>
      <c r="Y814" s="1">
        <v>0.70299999999999996</v>
      </c>
      <c r="Z814" t="s">
        <v>503</v>
      </c>
      <c r="AA814" t="s">
        <v>488</v>
      </c>
      <c r="AB814" t="s">
        <v>1902</v>
      </c>
    </row>
    <row r="815" spans="1:28" x14ac:dyDescent="0.2">
      <c r="A815" t="s">
        <v>488</v>
      </c>
      <c r="B815" t="s">
        <v>571</v>
      </c>
      <c r="C815">
        <v>35407</v>
      </c>
      <c r="D815">
        <v>35407</v>
      </c>
      <c r="E815">
        <v>1</v>
      </c>
      <c r="F815" t="s">
        <v>481</v>
      </c>
      <c r="I815" t="s">
        <v>1862</v>
      </c>
      <c r="J815">
        <v>27</v>
      </c>
      <c r="K815" s="1">
        <v>0.29899999999999999</v>
      </c>
      <c r="L815" t="s">
        <v>509</v>
      </c>
      <c r="M815" t="s">
        <v>1164</v>
      </c>
      <c r="N815">
        <v>949</v>
      </c>
      <c r="O815" t="s">
        <v>502</v>
      </c>
      <c r="P815" t="s">
        <v>494</v>
      </c>
      <c r="Q815">
        <v>0</v>
      </c>
      <c r="R815">
        <v>3</v>
      </c>
      <c r="T815" t="s">
        <v>1864</v>
      </c>
      <c r="W815" t="s">
        <v>1866</v>
      </c>
      <c r="X815" t="s">
        <v>1867</v>
      </c>
      <c r="Y815" s="1">
        <v>0.69699999999999995</v>
      </c>
      <c r="Z815" t="s">
        <v>504</v>
      </c>
      <c r="AA815" t="s">
        <v>488</v>
      </c>
      <c r="AB815" t="s">
        <v>1868</v>
      </c>
    </row>
    <row r="816" spans="1:28" x14ac:dyDescent="0.2">
      <c r="A816" t="s">
        <v>480</v>
      </c>
      <c r="B816" t="s">
        <v>571</v>
      </c>
      <c r="C816">
        <v>35424</v>
      </c>
      <c r="D816">
        <v>35424</v>
      </c>
      <c r="E816">
        <v>1</v>
      </c>
      <c r="F816" t="s">
        <v>481</v>
      </c>
      <c r="H816" t="s">
        <v>2149</v>
      </c>
      <c r="I816" t="s">
        <v>1862</v>
      </c>
      <c r="J816">
        <v>44</v>
      </c>
      <c r="K816" s="1">
        <v>0.308</v>
      </c>
      <c r="L816" t="s">
        <v>501</v>
      </c>
      <c r="M816" t="s">
        <v>2150</v>
      </c>
      <c r="N816">
        <v>941</v>
      </c>
      <c r="O816" t="s">
        <v>502</v>
      </c>
      <c r="P816" t="s">
        <v>486</v>
      </c>
      <c r="Q816">
        <v>0</v>
      </c>
      <c r="R816">
        <v>2</v>
      </c>
      <c r="T816" t="s">
        <v>1864</v>
      </c>
      <c r="W816" t="s">
        <v>1866</v>
      </c>
      <c r="X816" t="s">
        <v>1867</v>
      </c>
      <c r="Y816" s="1">
        <v>0.69099999999999995</v>
      </c>
      <c r="Z816" t="s">
        <v>503</v>
      </c>
      <c r="AA816" t="s">
        <v>480</v>
      </c>
      <c r="AB816" t="s">
        <v>1868</v>
      </c>
    </row>
    <row r="817" spans="1:28" x14ac:dyDescent="0.2">
      <c r="A817" t="s">
        <v>480</v>
      </c>
      <c r="B817" t="s">
        <v>571</v>
      </c>
      <c r="C817">
        <v>35509</v>
      </c>
      <c r="D817">
        <v>35509</v>
      </c>
      <c r="E817">
        <v>1</v>
      </c>
      <c r="F817" t="s">
        <v>481</v>
      </c>
      <c r="I817" t="s">
        <v>1862</v>
      </c>
      <c r="J817">
        <v>129</v>
      </c>
      <c r="K817" s="1">
        <v>0.309</v>
      </c>
      <c r="L817" t="s">
        <v>501</v>
      </c>
      <c r="M817" t="s">
        <v>586</v>
      </c>
      <c r="N817">
        <v>923</v>
      </c>
      <c r="O817" t="s">
        <v>502</v>
      </c>
      <c r="P817" t="s">
        <v>494</v>
      </c>
      <c r="Q817">
        <v>0</v>
      </c>
      <c r="R817">
        <v>3</v>
      </c>
      <c r="T817" t="s">
        <v>1864</v>
      </c>
      <c r="W817" t="s">
        <v>1866</v>
      </c>
      <c r="X817" t="s">
        <v>1867</v>
      </c>
      <c r="Y817" s="1">
        <v>0.69</v>
      </c>
      <c r="Z817" t="s">
        <v>503</v>
      </c>
      <c r="AA817" t="s">
        <v>480</v>
      </c>
      <c r="AB817" t="s">
        <v>1868</v>
      </c>
    </row>
    <row r="818" spans="1:28" x14ac:dyDescent="0.2">
      <c r="A818" t="s">
        <v>480</v>
      </c>
      <c r="B818" t="s">
        <v>571</v>
      </c>
      <c r="C818">
        <v>35524</v>
      </c>
      <c r="D818">
        <v>35524</v>
      </c>
      <c r="E818">
        <v>1</v>
      </c>
      <c r="F818" t="s">
        <v>481</v>
      </c>
      <c r="I818" t="s">
        <v>1862</v>
      </c>
      <c r="J818">
        <v>144</v>
      </c>
      <c r="K818" s="1">
        <v>0.30299999999999999</v>
      </c>
      <c r="L818" t="s">
        <v>483</v>
      </c>
      <c r="M818" t="s">
        <v>2089</v>
      </c>
      <c r="N818">
        <v>902</v>
      </c>
      <c r="O818" t="s">
        <v>485</v>
      </c>
      <c r="P818" t="s">
        <v>494</v>
      </c>
      <c r="Q818">
        <v>0</v>
      </c>
      <c r="R818">
        <v>3</v>
      </c>
      <c r="T818" t="s">
        <v>1864</v>
      </c>
      <c r="W818" t="s">
        <v>1866</v>
      </c>
      <c r="X818" t="s">
        <v>1867</v>
      </c>
      <c r="Y818" s="1">
        <v>0.69699999999999995</v>
      </c>
      <c r="Z818" t="s">
        <v>488</v>
      </c>
      <c r="AA818" t="s">
        <v>480</v>
      </c>
      <c r="AB818" t="s">
        <v>1868</v>
      </c>
    </row>
    <row r="819" spans="1:28" x14ac:dyDescent="0.2">
      <c r="A819" t="s">
        <v>488</v>
      </c>
      <c r="B819" t="s">
        <v>571</v>
      </c>
      <c r="C819">
        <v>35527</v>
      </c>
      <c r="D819">
        <v>35527</v>
      </c>
      <c r="E819">
        <v>1</v>
      </c>
      <c r="F819" t="s">
        <v>481</v>
      </c>
      <c r="I819" t="s">
        <v>1862</v>
      </c>
      <c r="J819">
        <v>147</v>
      </c>
      <c r="K819" s="1">
        <v>0.30199999999999999</v>
      </c>
      <c r="L819" t="s">
        <v>509</v>
      </c>
      <c r="M819" t="s">
        <v>1217</v>
      </c>
      <c r="N819">
        <v>908</v>
      </c>
      <c r="O819" t="s">
        <v>502</v>
      </c>
      <c r="P819" t="s">
        <v>494</v>
      </c>
      <c r="Q819">
        <v>0</v>
      </c>
      <c r="R819">
        <v>3</v>
      </c>
      <c r="T819" t="s">
        <v>1864</v>
      </c>
      <c r="W819" t="s">
        <v>1866</v>
      </c>
      <c r="X819" t="s">
        <v>1867</v>
      </c>
      <c r="Y819" s="1">
        <v>0.69699999999999995</v>
      </c>
      <c r="Z819" t="s">
        <v>504</v>
      </c>
      <c r="AA819" t="s">
        <v>488</v>
      </c>
      <c r="AB819" t="s">
        <v>1868</v>
      </c>
    </row>
    <row r="820" spans="1:28" x14ac:dyDescent="0.2">
      <c r="A820" t="s">
        <v>488</v>
      </c>
      <c r="B820" t="s">
        <v>571</v>
      </c>
      <c r="C820">
        <v>35548</v>
      </c>
      <c r="D820">
        <v>35548</v>
      </c>
      <c r="E820">
        <v>1</v>
      </c>
      <c r="F820" t="s">
        <v>481</v>
      </c>
      <c r="I820" t="s">
        <v>1862</v>
      </c>
      <c r="J820">
        <v>168</v>
      </c>
      <c r="K820" s="1">
        <v>0.28299999999999997</v>
      </c>
      <c r="L820" t="s">
        <v>509</v>
      </c>
      <c r="M820" t="s">
        <v>1224</v>
      </c>
      <c r="N820">
        <v>916</v>
      </c>
      <c r="O820" t="s">
        <v>502</v>
      </c>
      <c r="P820" t="s">
        <v>494</v>
      </c>
      <c r="Q820">
        <v>0</v>
      </c>
      <c r="R820">
        <v>3</v>
      </c>
      <c r="T820" t="s">
        <v>1864</v>
      </c>
      <c r="W820" t="s">
        <v>1866</v>
      </c>
      <c r="X820" t="s">
        <v>1867</v>
      </c>
      <c r="Y820" s="1">
        <v>0.71399999999999997</v>
      </c>
      <c r="Z820" t="s">
        <v>504</v>
      </c>
      <c r="AA820" t="s">
        <v>488</v>
      </c>
      <c r="AB820" t="s">
        <v>1868</v>
      </c>
    </row>
    <row r="821" spans="1:28" x14ac:dyDescent="0.2">
      <c r="A821" t="s">
        <v>504</v>
      </c>
      <c r="B821" t="s">
        <v>571</v>
      </c>
      <c r="C821">
        <v>35560</v>
      </c>
      <c r="D821">
        <v>35560</v>
      </c>
      <c r="E821">
        <v>1</v>
      </c>
      <c r="F821" t="s">
        <v>481</v>
      </c>
      <c r="I821" t="s">
        <v>1862</v>
      </c>
      <c r="J821">
        <v>180</v>
      </c>
      <c r="K821" s="1">
        <v>0.28599999999999998</v>
      </c>
      <c r="L821" t="s">
        <v>505</v>
      </c>
      <c r="M821" t="s">
        <v>2090</v>
      </c>
      <c r="N821">
        <v>912</v>
      </c>
      <c r="O821" t="s">
        <v>502</v>
      </c>
      <c r="P821" t="s">
        <v>494</v>
      </c>
      <c r="Q821">
        <v>0</v>
      </c>
      <c r="R821">
        <v>3</v>
      </c>
      <c r="T821" t="s">
        <v>1864</v>
      </c>
      <c r="W821" t="s">
        <v>1866</v>
      </c>
      <c r="X821" t="s">
        <v>1867</v>
      </c>
      <c r="Y821" s="1">
        <v>0.71099999999999997</v>
      </c>
      <c r="Z821" t="s">
        <v>488</v>
      </c>
      <c r="AA821" t="s">
        <v>504</v>
      </c>
      <c r="AB821" t="s">
        <v>1868</v>
      </c>
    </row>
    <row r="822" spans="1:28" x14ac:dyDescent="0.2">
      <c r="A822" t="s">
        <v>503</v>
      </c>
      <c r="B822" t="s">
        <v>571</v>
      </c>
      <c r="C822">
        <v>35644</v>
      </c>
      <c r="D822">
        <v>35644</v>
      </c>
      <c r="E822">
        <v>1</v>
      </c>
      <c r="F822" t="s">
        <v>481</v>
      </c>
      <c r="I822" t="s">
        <v>1862</v>
      </c>
      <c r="J822">
        <v>264</v>
      </c>
      <c r="K822" s="1">
        <v>0.27400000000000002</v>
      </c>
      <c r="L822" t="s">
        <v>511</v>
      </c>
      <c r="M822" t="s">
        <v>1165</v>
      </c>
      <c r="N822">
        <v>846</v>
      </c>
      <c r="O822" t="s">
        <v>502</v>
      </c>
      <c r="P822" t="s">
        <v>494</v>
      </c>
      <c r="Q822">
        <v>0</v>
      </c>
      <c r="R822">
        <v>3</v>
      </c>
      <c r="T822" t="s">
        <v>1864</v>
      </c>
      <c r="W822" t="s">
        <v>1866</v>
      </c>
      <c r="X822" t="s">
        <v>1867</v>
      </c>
      <c r="Y822" s="1">
        <v>0.72499999999999998</v>
      </c>
      <c r="Z822" t="s">
        <v>480</v>
      </c>
      <c r="AA822" t="s">
        <v>503</v>
      </c>
      <c r="AB822" t="s">
        <v>1868</v>
      </c>
    </row>
    <row r="823" spans="1:28" x14ac:dyDescent="0.2">
      <c r="A823" t="s">
        <v>480</v>
      </c>
      <c r="B823" t="s">
        <v>571</v>
      </c>
      <c r="C823">
        <v>35686</v>
      </c>
      <c r="D823">
        <v>35686</v>
      </c>
      <c r="E823">
        <v>1</v>
      </c>
      <c r="F823" t="s">
        <v>481</v>
      </c>
      <c r="I823" t="s">
        <v>1862</v>
      </c>
      <c r="J823">
        <v>306</v>
      </c>
      <c r="K823" s="1">
        <v>0.28199999999999997</v>
      </c>
      <c r="L823" t="s">
        <v>501</v>
      </c>
      <c r="M823" t="s">
        <v>1285</v>
      </c>
      <c r="N823">
        <v>865</v>
      </c>
      <c r="O823" t="s">
        <v>502</v>
      </c>
      <c r="P823" t="s">
        <v>494</v>
      </c>
      <c r="Q823">
        <v>0</v>
      </c>
      <c r="R823">
        <v>3</v>
      </c>
      <c r="T823" t="s">
        <v>1864</v>
      </c>
      <c r="W823" t="s">
        <v>1866</v>
      </c>
      <c r="X823" t="s">
        <v>1867</v>
      </c>
      <c r="Y823" s="1">
        <v>0.71599999999999997</v>
      </c>
      <c r="Z823" t="s">
        <v>503</v>
      </c>
      <c r="AA823" t="s">
        <v>480</v>
      </c>
      <c r="AB823" t="s">
        <v>1868</v>
      </c>
    </row>
    <row r="824" spans="1:28" x14ac:dyDescent="0.2">
      <c r="A824" t="s">
        <v>503</v>
      </c>
      <c r="B824" t="s">
        <v>571</v>
      </c>
      <c r="C824">
        <v>35695</v>
      </c>
      <c r="D824">
        <v>35695</v>
      </c>
      <c r="E824">
        <v>1</v>
      </c>
      <c r="F824" t="s">
        <v>481</v>
      </c>
      <c r="I824" t="s">
        <v>1862</v>
      </c>
      <c r="J824">
        <v>315</v>
      </c>
      <c r="K824" s="1">
        <v>0.28499999999999998</v>
      </c>
      <c r="L824" t="s">
        <v>511</v>
      </c>
      <c r="M824" t="s">
        <v>1225</v>
      </c>
      <c r="N824">
        <v>857</v>
      </c>
      <c r="O824" t="s">
        <v>502</v>
      </c>
      <c r="P824" t="s">
        <v>494</v>
      </c>
      <c r="Q824">
        <v>0</v>
      </c>
      <c r="R824">
        <v>3</v>
      </c>
      <c r="T824" t="s">
        <v>1864</v>
      </c>
      <c r="W824" t="s">
        <v>1866</v>
      </c>
      <c r="X824" t="s">
        <v>1867</v>
      </c>
      <c r="Y824" s="1">
        <v>0.71299999999999997</v>
      </c>
      <c r="Z824" t="s">
        <v>480</v>
      </c>
      <c r="AA824" t="s">
        <v>503</v>
      </c>
      <c r="AB824" t="s">
        <v>1868</v>
      </c>
    </row>
    <row r="825" spans="1:28" x14ac:dyDescent="0.2">
      <c r="A825" t="s">
        <v>503</v>
      </c>
      <c r="B825" t="s">
        <v>571</v>
      </c>
      <c r="C825">
        <v>35716</v>
      </c>
      <c r="D825">
        <v>35716</v>
      </c>
      <c r="E825">
        <v>1</v>
      </c>
      <c r="F825" t="s">
        <v>481</v>
      </c>
      <c r="I825" t="s">
        <v>1862</v>
      </c>
      <c r="J825">
        <v>336</v>
      </c>
      <c r="K825" s="1">
        <v>0.24299999999999999</v>
      </c>
      <c r="L825" t="s">
        <v>511</v>
      </c>
      <c r="M825" t="s">
        <v>1189</v>
      </c>
      <c r="N825">
        <v>847</v>
      </c>
      <c r="O825" t="s">
        <v>502</v>
      </c>
      <c r="P825" t="s">
        <v>494</v>
      </c>
      <c r="Q825" s="3" t="s">
        <v>2151</v>
      </c>
      <c r="R825">
        <v>3</v>
      </c>
      <c r="T825" t="s">
        <v>1864</v>
      </c>
      <c r="W825" t="s">
        <v>1866</v>
      </c>
      <c r="X825" t="s">
        <v>1867</v>
      </c>
      <c r="Y825" s="1">
        <v>0.75600000000000001</v>
      </c>
      <c r="Z825" t="s">
        <v>480</v>
      </c>
      <c r="AA825" t="s">
        <v>503</v>
      </c>
      <c r="AB825" t="s">
        <v>1868</v>
      </c>
    </row>
    <row r="826" spans="1:28" x14ac:dyDescent="0.2">
      <c r="A826" t="s">
        <v>503</v>
      </c>
      <c r="B826" t="s">
        <v>571</v>
      </c>
      <c r="C826">
        <v>35944</v>
      </c>
      <c r="D826">
        <v>35944</v>
      </c>
      <c r="E826">
        <v>1</v>
      </c>
      <c r="F826" t="s">
        <v>481</v>
      </c>
      <c r="I826" t="s">
        <v>1862</v>
      </c>
      <c r="J826">
        <v>564</v>
      </c>
      <c r="K826" s="1">
        <v>0.215</v>
      </c>
      <c r="L826" t="s">
        <v>511</v>
      </c>
      <c r="M826" t="s">
        <v>1146</v>
      </c>
      <c r="N826">
        <v>887</v>
      </c>
      <c r="O826" t="s">
        <v>502</v>
      </c>
      <c r="P826" t="s">
        <v>494</v>
      </c>
      <c r="Q826" s="3">
        <v>3.7999999999999998E-150</v>
      </c>
      <c r="R826">
        <v>3</v>
      </c>
      <c r="T826" t="s">
        <v>1864</v>
      </c>
      <c r="W826" t="s">
        <v>1866</v>
      </c>
      <c r="X826" t="s">
        <v>1867</v>
      </c>
      <c r="Y826" s="1">
        <v>0.78100000000000003</v>
      </c>
      <c r="Z826" t="s">
        <v>480</v>
      </c>
      <c r="AA826" t="s">
        <v>503</v>
      </c>
      <c r="AB826" t="s">
        <v>1868</v>
      </c>
    </row>
    <row r="827" spans="1:28" x14ac:dyDescent="0.2">
      <c r="A827" t="s">
        <v>480</v>
      </c>
      <c r="B827" t="s">
        <v>571</v>
      </c>
      <c r="C827">
        <v>35956</v>
      </c>
      <c r="D827">
        <v>35956</v>
      </c>
      <c r="E827">
        <v>1</v>
      </c>
      <c r="F827" t="s">
        <v>481</v>
      </c>
      <c r="I827" t="s">
        <v>1862</v>
      </c>
      <c r="J827">
        <v>576</v>
      </c>
      <c r="K827" s="1">
        <v>0.22500000000000001</v>
      </c>
      <c r="L827" t="s">
        <v>501</v>
      </c>
      <c r="M827" t="s">
        <v>1215</v>
      </c>
      <c r="N827">
        <v>904</v>
      </c>
      <c r="O827" t="s">
        <v>502</v>
      </c>
      <c r="P827" t="s">
        <v>494</v>
      </c>
      <c r="Q827" s="3">
        <v>1.1999999999999999E-182</v>
      </c>
      <c r="R827">
        <v>3</v>
      </c>
      <c r="T827" t="s">
        <v>1864</v>
      </c>
      <c r="W827" t="s">
        <v>1866</v>
      </c>
      <c r="X827" t="s">
        <v>1867</v>
      </c>
      <c r="Y827" s="1">
        <v>0.77500000000000002</v>
      </c>
      <c r="Z827" t="s">
        <v>503</v>
      </c>
      <c r="AA827" t="s">
        <v>480</v>
      </c>
      <c r="AB827" t="s">
        <v>1868</v>
      </c>
    </row>
    <row r="828" spans="1:28" x14ac:dyDescent="0.2">
      <c r="A828" t="s">
        <v>504</v>
      </c>
      <c r="B828" t="s">
        <v>571</v>
      </c>
      <c r="C828">
        <v>35994</v>
      </c>
      <c r="D828">
        <v>35994</v>
      </c>
      <c r="E828">
        <v>1</v>
      </c>
      <c r="F828" t="s">
        <v>481</v>
      </c>
      <c r="H828" t="s">
        <v>1339</v>
      </c>
      <c r="I828" t="s">
        <v>1862</v>
      </c>
      <c r="J828">
        <v>614</v>
      </c>
      <c r="K828" s="1">
        <v>0.251</v>
      </c>
      <c r="L828" t="s">
        <v>505</v>
      </c>
      <c r="M828" t="s">
        <v>2091</v>
      </c>
      <c r="N828">
        <v>950</v>
      </c>
      <c r="O828" t="s">
        <v>502</v>
      </c>
      <c r="P828" t="s">
        <v>486</v>
      </c>
      <c r="Q828" s="3">
        <v>1.5E-295</v>
      </c>
      <c r="R828">
        <v>2</v>
      </c>
      <c r="T828" t="s">
        <v>1864</v>
      </c>
      <c r="W828" t="s">
        <v>1866</v>
      </c>
      <c r="X828" t="s">
        <v>1867</v>
      </c>
      <c r="Y828" s="1">
        <v>0.749</v>
      </c>
      <c r="Z828" t="s">
        <v>488</v>
      </c>
      <c r="AA828" t="s">
        <v>504</v>
      </c>
      <c r="AB828" t="s">
        <v>1868</v>
      </c>
    </row>
    <row r="829" spans="1:28" x14ac:dyDescent="0.2">
      <c r="A829" t="s">
        <v>480</v>
      </c>
      <c r="B829" t="s">
        <v>571</v>
      </c>
      <c r="C829">
        <v>36025</v>
      </c>
      <c r="D829">
        <v>36025</v>
      </c>
      <c r="E829">
        <v>1</v>
      </c>
      <c r="F829" t="s">
        <v>481</v>
      </c>
      <c r="I829" t="s">
        <v>1862</v>
      </c>
      <c r="J829">
        <v>645</v>
      </c>
      <c r="K829" s="1">
        <v>0.25700000000000001</v>
      </c>
      <c r="L829" t="s">
        <v>501</v>
      </c>
      <c r="M829" t="s">
        <v>1347</v>
      </c>
      <c r="N829">
        <v>883</v>
      </c>
      <c r="O829" t="s">
        <v>502</v>
      </c>
      <c r="P829" t="s">
        <v>494</v>
      </c>
      <c r="Q829">
        <v>0</v>
      </c>
      <c r="R829">
        <v>3</v>
      </c>
      <c r="T829" t="s">
        <v>1864</v>
      </c>
      <c r="W829" t="s">
        <v>1866</v>
      </c>
      <c r="X829" t="s">
        <v>1867</v>
      </c>
      <c r="Y829" s="1">
        <v>0.73799999999999999</v>
      </c>
      <c r="Z829" t="s">
        <v>503</v>
      </c>
      <c r="AA829" t="s">
        <v>480</v>
      </c>
      <c r="AB829" t="s">
        <v>1868</v>
      </c>
    </row>
    <row r="830" spans="1:28" x14ac:dyDescent="0.2">
      <c r="A830" t="s">
        <v>488</v>
      </c>
      <c r="B830" t="s">
        <v>571</v>
      </c>
      <c r="C830">
        <v>36134</v>
      </c>
      <c r="D830">
        <v>36134</v>
      </c>
      <c r="E830">
        <v>1</v>
      </c>
      <c r="F830" t="s">
        <v>481</v>
      </c>
      <c r="I830" t="s">
        <v>1802</v>
      </c>
      <c r="J830">
        <v>69</v>
      </c>
      <c r="K830" s="1">
        <v>0.27200000000000002</v>
      </c>
      <c r="L830" t="s">
        <v>509</v>
      </c>
      <c r="M830" t="s">
        <v>1192</v>
      </c>
      <c r="N830">
        <v>922</v>
      </c>
      <c r="O830" t="s">
        <v>502</v>
      </c>
      <c r="P830" t="s">
        <v>494</v>
      </c>
      <c r="Q830">
        <v>0</v>
      </c>
      <c r="R830">
        <v>3</v>
      </c>
      <c r="T830" t="s">
        <v>1804</v>
      </c>
      <c r="W830" t="s">
        <v>1807</v>
      </c>
      <c r="X830" t="s">
        <v>1808</v>
      </c>
      <c r="Y830" s="1">
        <v>0.72799999999999998</v>
      </c>
      <c r="Z830" t="s">
        <v>504</v>
      </c>
      <c r="AA830" t="s">
        <v>488</v>
      </c>
      <c r="AB830" t="s">
        <v>1809</v>
      </c>
    </row>
    <row r="831" spans="1:28" x14ac:dyDescent="0.2">
      <c r="A831" t="s">
        <v>504</v>
      </c>
      <c r="B831" t="s">
        <v>571</v>
      </c>
      <c r="C831">
        <v>36137</v>
      </c>
      <c r="D831">
        <v>36137</v>
      </c>
      <c r="E831">
        <v>1</v>
      </c>
      <c r="F831" t="s">
        <v>481</v>
      </c>
      <c r="I831" t="s">
        <v>1802</v>
      </c>
      <c r="J831">
        <v>72</v>
      </c>
      <c r="K831" s="1">
        <v>0.27600000000000002</v>
      </c>
      <c r="L831" t="s">
        <v>531</v>
      </c>
      <c r="M831" t="s">
        <v>2092</v>
      </c>
      <c r="N831">
        <v>921</v>
      </c>
      <c r="O831" t="s">
        <v>485</v>
      </c>
      <c r="P831" t="s">
        <v>494</v>
      </c>
      <c r="Q831">
        <v>0</v>
      </c>
      <c r="R831">
        <v>3</v>
      </c>
      <c r="T831" t="s">
        <v>1804</v>
      </c>
      <c r="W831" t="s">
        <v>1807</v>
      </c>
      <c r="X831" t="s">
        <v>1808</v>
      </c>
      <c r="Y831" s="1">
        <v>0.72399999999999998</v>
      </c>
      <c r="Z831" t="s">
        <v>503</v>
      </c>
      <c r="AA831" t="s">
        <v>504</v>
      </c>
      <c r="AB831" t="s">
        <v>1809</v>
      </c>
    </row>
    <row r="832" spans="1:28" x14ac:dyDescent="0.2">
      <c r="A832" t="s">
        <v>2093</v>
      </c>
      <c r="B832" t="s">
        <v>571</v>
      </c>
      <c r="C832">
        <v>36209</v>
      </c>
      <c r="D832">
        <v>36212</v>
      </c>
      <c r="E832">
        <v>3</v>
      </c>
      <c r="F832" t="s">
        <v>481</v>
      </c>
      <c r="I832" t="s">
        <v>1802</v>
      </c>
      <c r="J832">
        <v>144</v>
      </c>
      <c r="K832" t="s">
        <v>2152</v>
      </c>
      <c r="L832" t="s">
        <v>2095</v>
      </c>
      <c r="M832" t="s">
        <v>2096</v>
      </c>
      <c r="N832" t="s">
        <v>2153</v>
      </c>
      <c r="O832" t="s">
        <v>486</v>
      </c>
      <c r="P832" t="s">
        <v>494</v>
      </c>
      <c r="Q832" s="3">
        <v>1.2E-256</v>
      </c>
      <c r="R832">
        <v>3</v>
      </c>
      <c r="T832" t="s">
        <v>1804</v>
      </c>
      <c r="W832" t="s">
        <v>1807</v>
      </c>
      <c r="X832" t="s">
        <v>1808</v>
      </c>
      <c r="Z832" t="s">
        <v>2098</v>
      </c>
      <c r="AA832" t="s">
        <v>2093</v>
      </c>
      <c r="AB832" t="s">
        <v>1809</v>
      </c>
    </row>
    <row r="833" spans="1:28" x14ac:dyDescent="0.2">
      <c r="A833" t="s">
        <v>503</v>
      </c>
      <c r="B833" t="s">
        <v>571</v>
      </c>
      <c r="C833">
        <v>36215</v>
      </c>
      <c r="D833">
        <v>36215</v>
      </c>
      <c r="E833">
        <v>1</v>
      </c>
      <c r="F833" t="s">
        <v>481</v>
      </c>
      <c r="I833" t="s">
        <v>1802</v>
      </c>
      <c r="J833">
        <v>150</v>
      </c>
      <c r="K833" s="1">
        <v>0.28000000000000003</v>
      </c>
      <c r="L833" t="s">
        <v>511</v>
      </c>
      <c r="M833" t="s">
        <v>513</v>
      </c>
      <c r="N833">
        <v>893</v>
      </c>
      <c r="O833" t="s">
        <v>502</v>
      </c>
      <c r="P833" t="s">
        <v>494</v>
      </c>
      <c r="Q833" s="3">
        <v>9.4999999999999995E-227</v>
      </c>
      <c r="R833">
        <v>3</v>
      </c>
      <c r="T833" t="s">
        <v>1804</v>
      </c>
      <c r="W833" t="s">
        <v>1807</v>
      </c>
      <c r="X833" t="s">
        <v>1808</v>
      </c>
      <c r="Y833" s="1">
        <v>0.71799999999999997</v>
      </c>
      <c r="Z833" t="s">
        <v>480</v>
      </c>
      <c r="AA833" t="s">
        <v>503</v>
      </c>
      <c r="AB833" t="s">
        <v>1809</v>
      </c>
    </row>
    <row r="834" spans="1:28" x14ac:dyDescent="0.2">
      <c r="A834" t="s">
        <v>534</v>
      </c>
      <c r="B834" t="s">
        <v>571</v>
      </c>
      <c r="C834">
        <v>36218</v>
      </c>
      <c r="D834">
        <v>36219</v>
      </c>
      <c r="E834">
        <v>2</v>
      </c>
      <c r="F834" t="s">
        <v>481</v>
      </c>
      <c r="I834" t="s">
        <v>1802</v>
      </c>
      <c r="J834">
        <v>153</v>
      </c>
      <c r="K834" t="s">
        <v>2154</v>
      </c>
      <c r="L834" t="s">
        <v>1398</v>
      </c>
      <c r="M834" t="s">
        <v>2100</v>
      </c>
      <c r="N834" t="s">
        <v>2155</v>
      </c>
      <c r="O834" t="s">
        <v>486</v>
      </c>
      <c r="P834" t="s">
        <v>494</v>
      </c>
      <c r="Q834" s="3">
        <v>2.5E-248</v>
      </c>
      <c r="R834">
        <v>3</v>
      </c>
      <c r="T834" t="s">
        <v>1804</v>
      </c>
      <c r="W834" t="s">
        <v>1807</v>
      </c>
      <c r="X834" t="s">
        <v>1808</v>
      </c>
      <c r="Z834" t="s">
        <v>1300</v>
      </c>
      <c r="AA834" t="s">
        <v>534</v>
      </c>
      <c r="AB834" t="s">
        <v>1809</v>
      </c>
    </row>
    <row r="835" spans="1:28" x14ac:dyDescent="0.2">
      <c r="A835" t="s">
        <v>488</v>
      </c>
      <c r="B835" t="s">
        <v>571</v>
      </c>
      <c r="C835">
        <v>36224</v>
      </c>
      <c r="D835">
        <v>36224</v>
      </c>
      <c r="E835">
        <v>1</v>
      </c>
      <c r="F835" t="s">
        <v>481</v>
      </c>
      <c r="I835" t="s">
        <v>1802</v>
      </c>
      <c r="J835">
        <v>159</v>
      </c>
      <c r="K835" s="1">
        <v>0.28100000000000003</v>
      </c>
      <c r="L835" t="s">
        <v>509</v>
      </c>
      <c r="M835" t="s">
        <v>1193</v>
      </c>
      <c r="N835">
        <v>858</v>
      </c>
      <c r="O835" t="s">
        <v>502</v>
      </c>
      <c r="P835" t="s">
        <v>494</v>
      </c>
      <c r="Q835" s="3">
        <v>2.9000000000000001E-242</v>
      </c>
      <c r="R835">
        <v>3</v>
      </c>
      <c r="T835" t="s">
        <v>1804</v>
      </c>
      <c r="W835" t="s">
        <v>1807</v>
      </c>
      <c r="X835" t="s">
        <v>1808</v>
      </c>
      <c r="Y835" s="1">
        <v>0.71699999999999997</v>
      </c>
      <c r="Z835" t="s">
        <v>504</v>
      </c>
      <c r="AA835" t="s">
        <v>488</v>
      </c>
      <c r="AB835" t="s">
        <v>1809</v>
      </c>
    </row>
    <row r="836" spans="1:28" x14ac:dyDescent="0.2">
      <c r="A836" t="s">
        <v>488</v>
      </c>
      <c r="B836" t="s">
        <v>571</v>
      </c>
      <c r="C836">
        <v>36227</v>
      </c>
      <c r="D836">
        <v>36227</v>
      </c>
      <c r="E836">
        <v>1</v>
      </c>
      <c r="F836" t="s">
        <v>481</v>
      </c>
      <c r="I836" t="s">
        <v>1802</v>
      </c>
      <c r="J836">
        <v>162</v>
      </c>
      <c r="K836" s="1">
        <v>0.28199999999999997</v>
      </c>
      <c r="L836" t="s">
        <v>509</v>
      </c>
      <c r="M836" t="s">
        <v>1192</v>
      </c>
      <c r="N836">
        <v>855</v>
      </c>
      <c r="O836" t="s">
        <v>502</v>
      </c>
      <c r="P836" t="s">
        <v>494</v>
      </c>
      <c r="Q836" s="3">
        <v>1.1E-242</v>
      </c>
      <c r="R836">
        <v>3</v>
      </c>
      <c r="T836" t="s">
        <v>1804</v>
      </c>
      <c r="W836" t="s">
        <v>1807</v>
      </c>
      <c r="X836" t="s">
        <v>1808</v>
      </c>
      <c r="Y836" s="1">
        <v>0.71699999999999997</v>
      </c>
      <c r="Z836" t="s">
        <v>504</v>
      </c>
      <c r="AA836" t="s">
        <v>488</v>
      </c>
      <c r="AB836" t="s">
        <v>1809</v>
      </c>
    </row>
    <row r="837" spans="1:28" x14ac:dyDescent="0.2">
      <c r="A837" t="s">
        <v>503</v>
      </c>
      <c r="B837" t="s">
        <v>571</v>
      </c>
      <c r="C837">
        <v>36230</v>
      </c>
      <c r="D837">
        <v>36230</v>
      </c>
      <c r="E837">
        <v>1</v>
      </c>
      <c r="F837" t="s">
        <v>481</v>
      </c>
      <c r="I837" t="s">
        <v>1802</v>
      </c>
      <c r="J837">
        <v>165</v>
      </c>
      <c r="K837" s="1">
        <v>0.28599999999999998</v>
      </c>
      <c r="L837" t="s">
        <v>511</v>
      </c>
      <c r="M837" t="s">
        <v>513</v>
      </c>
      <c r="N837">
        <v>856</v>
      </c>
      <c r="O837" t="s">
        <v>502</v>
      </c>
      <c r="P837" t="s">
        <v>494</v>
      </c>
      <c r="Q837" s="3">
        <v>2.4999999999999999E-272</v>
      </c>
      <c r="R837">
        <v>3</v>
      </c>
      <c r="T837" t="s">
        <v>1804</v>
      </c>
      <c r="W837" t="s">
        <v>1807</v>
      </c>
      <c r="X837" t="s">
        <v>1808</v>
      </c>
      <c r="Y837" s="1">
        <v>0.71399999999999997</v>
      </c>
      <c r="Z837" t="s">
        <v>480</v>
      </c>
      <c r="AA837" t="s">
        <v>503</v>
      </c>
      <c r="AB837" t="s">
        <v>1809</v>
      </c>
    </row>
    <row r="838" spans="1:28" x14ac:dyDescent="0.2">
      <c r="A838" t="s">
        <v>503</v>
      </c>
      <c r="B838" t="s">
        <v>571</v>
      </c>
      <c r="C838">
        <v>36243</v>
      </c>
      <c r="D838">
        <v>36243</v>
      </c>
      <c r="E838">
        <v>1</v>
      </c>
      <c r="F838" t="s">
        <v>481</v>
      </c>
      <c r="I838" t="s">
        <v>1802</v>
      </c>
      <c r="J838">
        <v>178</v>
      </c>
      <c r="K838" s="1">
        <v>0.29299999999999998</v>
      </c>
      <c r="L838" t="s">
        <v>511</v>
      </c>
      <c r="M838" t="s">
        <v>1226</v>
      </c>
      <c r="N838">
        <v>871</v>
      </c>
      <c r="O838" t="s">
        <v>502</v>
      </c>
      <c r="P838" t="s">
        <v>494</v>
      </c>
      <c r="Q838" s="3" t="s">
        <v>2156</v>
      </c>
      <c r="R838">
        <v>1</v>
      </c>
      <c r="T838" t="s">
        <v>1804</v>
      </c>
      <c r="W838" t="s">
        <v>1807</v>
      </c>
      <c r="X838" t="s">
        <v>1808</v>
      </c>
      <c r="Y838" s="1">
        <v>0.70699999999999996</v>
      </c>
      <c r="Z838" t="s">
        <v>480</v>
      </c>
      <c r="AA838" t="s">
        <v>503</v>
      </c>
      <c r="AB838" t="s">
        <v>1809</v>
      </c>
    </row>
    <row r="839" spans="1:28" x14ac:dyDescent="0.2">
      <c r="A839" t="s">
        <v>504</v>
      </c>
      <c r="B839" t="s">
        <v>571</v>
      </c>
      <c r="C839">
        <v>36266</v>
      </c>
      <c r="D839">
        <v>36266</v>
      </c>
      <c r="E839">
        <v>1</v>
      </c>
      <c r="F839" t="s">
        <v>481</v>
      </c>
      <c r="I839" t="s">
        <v>1802</v>
      </c>
      <c r="J839">
        <v>201</v>
      </c>
      <c r="K839" s="1">
        <v>0.28999999999999998</v>
      </c>
      <c r="L839" t="s">
        <v>505</v>
      </c>
      <c r="M839" t="s">
        <v>1200</v>
      </c>
      <c r="N839">
        <v>893</v>
      </c>
      <c r="O839" t="s">
        <v>502</v>
      </c>
      <c r="P839" t="s">
        <v>494</v>
      </c>
      <c r="Q839">
        <v>0</v>
      </c>
      <c r="R839">
        <v>3</v>
      </c>
      <c r="T839" t="s">
        <v>1804</v>
      </c>
      <c r="W839" t="s">
        <v>1807</v>
      </c>
      <c r="X839" t="s">
        <v>1808</v>
      </c>
      <c r="Y839" s="1">
        <v>0.70899999999999996</v>
      </c>
      <c r="Z839" t="s">
        <v>488</v>
      </c>
      <c r="AA839" t="s">
        <v>504</v>
      </c>
      <c r="AB839" t="s">
        <v>1809</v>
      </c>
    </row>
    <row r="840" spans="1:28" x14ac:dyDescent="0.2">
      <c r="A840" t="s">
        <v>504</v>
      </c>
      <c r="B840" t="s">
        <v>571</v>
      </c>
      <c r="C840">
        <v>36284</v>
      </c>
      <c r="D840">
        <v>36284</v>
      </c>
      <c r="E840">
        <v>1</v>
      </c>
      <c r="F840" t="s">
        <v>481</v>
      </c>
      <c r="I840" t="s">
        <v>1802</v>
      </c>
      <c r="J840">
        <v>219</v>
      </c>
      <c r="K840" s="1">
        <v>0.3</v>
      </c>
      <c r="L840" t="s">
        <v>505</v>
      </c>
      <c r="M840" t="s">
        <v>2090</v>
      </c>
      <c r="N840">
        <v>877</v>
      </c>
      <c r="O840" t="s">
        <v>502</v>
      </c>
      <c r="P840" t="s">
        <v>494</v>
      </c>
      <c r="Q840">
        <v>0</v>
      </c>
      <c r="R840">
        <v>3</v>
      </c>
      <c r="T840" t="s">
        <v>1804</v>
      </c>
      <c r="W840" t="s">
        <v>1807</v>
      </c>
      <c r="X840" t="s">
        <v>1808</v>
      </c>
      <c r="Y840" s="1">
        <v>0.7</v>
      </c>
      <c r="Z840" t="s">
        <v>488</v>
      </c>
      <c r="AA840" t="s">
        <v>504</v>
      </c>
      <c r="AB840" t="s">
        <v>1809</v>
      </c>
    </row>
    <row r="841" spans="1:28" x14ac:dyDescent="0.2">
      <c r="A841" t="s">
        <v>480</v>
      </c>
      <c r="B841" t="s">
        <v>571</v>
      </c>
      <c r="C841">
        <v>37202</v>
      </c>
      <c r="D841">
        <v>37202</v>
      </c>
      <c r="E841">
        <v>1</v>
      </c>
      <c r="F841" t="s">
        <v>481</v>
      </c>
      <c r="I841" t="s">
        <v>1802</v>
      </c>
      <c r="J841">
        <v>1137</v>
      </c>
      <c r="K841" s="1">
        <v>0.28299999999999997</v>
      </c>
      <c r="L841" t="s">
        <v>501</v>
      </c>
      <c r="M841" t="s">
        <v>586</v>
      </c>
      <c r="N841">
        <v>928</v>
      </c>
      <c r="O841" t="s">
        <v>502</v>
      </c>
      <c r="P841" t="s">
        <v>494</v>
      </c>
      <c r="Q841">
        <v>0</v>
      </c>
      <c r="R841">
        <v>3</v>
      </c>
      <c r="T841" t="s">
        <v>1804</v>
      </c>
      <c r="W841" t="s">
        <v>1807</v>
      </c>
      <c r="X841" t="s">
        <v>1808</v>
      </c>
      <c r="Y841" s="1">
        <v>0.71599999999999997</v>
      </c>
      <c r="Z841" t="s">
        <v>503</v>
      </c>
      <c r="AA841" t="s">
        <v>480</v>
      </c>
      <c r="AB841" t="s">
        <v>1809</v>
      </c>
    </row>
    <row r="842" spans="1:28" x14ac:dyDescent="0.2">
      <c r="A842" t="s">
        <v>480</v>
      </c>
      <c r="B842" t="s">
        <v>571</v>
      </c>
      <c r="C842">
        <v>37253</v>
      </c>
      <c r="D842">
        <v>37253</v>
      </c>
      <c r="E842">
        <v>1</v>
      </c>
      <c r="F842" t="s">
        <v>481</v>
      </c>
      <c r="I842" t="s">
        <v>1802</v>
      </c>
      <c r="J842">
        <v>1188</v>
      </c>
      <c r="K842" s="1">
        <v>0.23300000000000001</v>
      </c>
      <c r="L842" t="s">
        <v>501</v>
      </c>
      <c r="M842" t="s">
        <v>1425</v>
      </c>
      <c r="N842">
        <v>860</v>
      </c>
      <c r="O842" t="s">
        <v>502</v>
      </c>
      <c r="P842" t="s">
        <v>494</v>
      </c>
      <c r="Q842">
        <v>0</v>
      </c>
      <c r="R842">
        <v>3</v>
      </c>
      <c r="T842" t="s">
        <v>1804</v>
      </c>
      <c r="W842" t="s">
        <v>1807</v>
      </c>
      <c r="X842" t="s">
        <v>1808</v>
      </c>
      <c r="Y842" s="1">
        <v>0.76500000000000001</v>
      </c>
      <c r="Z842" t="s">
        <v>503</v>
      </c>
      <c r="AA842" t="s">
        <v>480</v>
      </c>
      <c r="AB842" t="s">
        <v>1809</v>
      </c>
    </row>
    <row r="843" spans="1:28" x14ac:dyDescent="0.2">
      <c r="A843" t="s">
        <v>1408</v>
      </c>
      <c r="B843" t="s">
        <v>571</v>
      </c>
      <c r="C843">
        <v>86631</v>
      </c>
      <c r="D843">
        <v>86633</v>
      </c>
      <c r="E843">
        <v>2</v>
      </c>
      <c r="F843" t="s">
        <v>481</v>
      </c>
      <c r="I843" t="s">
        <v>67</v>
      </c>
      <c r="J843">
        <v>160</v>
      </c>
      <c r="K843" t="s">
        <v>2157</v>
      </c>
      <c r="L843" t="s">
        <v>2158</v>
      </c>
      <c r="M843" t="s">
        <v>2158</v>
      </c>
      <c r="N843" t="s">
        <v>2159</v>
      </c>
      <c r="O843" t="s">
        <v>486</v>
      </c>
      <c r="P843" t="s">
        <v>494</v>
      </c>
      <c r="Q843" s="3">
        <v>3.6E-12</v>
      </c>
      <c r="R843">
        <v>1</v>
      </c>
      <c r="T843" t="s">
        <v>1954</v>
      </c>
      <c r="X843" t="s">
        <v>70</v>
      </c>
      <c r="Z843" t="s">
        <v>2137</v>
      </c>
      <c r="AA843" t="s">
        <v>1408</v>
      </c>
      <c r="AB843" t="s">
        <v>1955</v>
      </c>
    </row>
    <row r="844" spans="1:28" x14ac:dyDescent="0.2">
      <c r="A844" t="s">
        <v>480</v>
      </c>
      <c r="B844" t="s">
        <v>571</v>
      </c>
      <c r="C844">
        <v>86714</v>
      </c>
      <c r="D844">
        <v>86714</v>
      </c>
      <c r="E844">
        <v>1</v>
      </c>
      <c r="F844" t="s">
        <v>481</v>
      </c>
      <c r="I844" t="s">
        <v>67</v>
      </c>
      <c r="J844">
        <v>243</v>
      </c>
      <c r="K844" s="1">
        <v>0.221</v>
      </c>
      <c r="L844" t="s">
        <v>501</v>
      </c>
      <c r="M844" t="s">
        <v>1230</v>
      </c>
      <c r="N844">
        <v>896</v>
      </c>
      <c r="O844" t="s">
        <v>502</v>
      </c>
      <c r="P844" t="s">
        <v>494</v>
      </c>
      <c r="Q844" s="3">
        <v>1E-176</v>
      </c>
      <c r="R844">
        <v>3</v>
      </c>
      <c r="T844" t="s">
        <v>1954</v>
      </c>
      <c r="X844" t="s">
        <v>70</v>
      </c>
      <c r="Y844" s="1">
        <v>0.77500000000000002</v>
      </c>
      <c r="Z844" t="s">
        <v>503</v>
      </c>
      <c r="AA844" t="s">
        <v>480</v>
      </c>
      <c r="AB844" t="s">
        <v>1955</v>
      </c>
    </row>
    <row r="845" spans="1:28" x14ac:dyDescent="0.2">
      <c r="A845" t="s">
        <v>503</v>
      </c>
      <c r="B845" t="s">
        <v>571</v>
      </c>
      <c r="C845">
        <v>86717</v>
      </c>
      <c r="D845">
        <v>86717</v>
      </c>
      <c r="E845">
        <v>1</v>
      </c>
      <c r="F845" t="s">
        <v>481</v>
      </c>
      <c r="I845" t="s">
        <v>67</v>
      </c>
      <c r="J845">
        <v>246</v>
      </c>
      <c r="K845" s="1">
        <v>0.218</v>
      </c>
      <c r="L845" t="s">
        <v>511</v>
      </c>
      <c r="M845" t="s">
        <v>1254</v>
      </c>
      <c r="N845">
        <v>898</v>
      </c>
      <c r="O845" t="s">
        <v>502</v>
      </c>
      <c r="P845" t="s">
        <v>494</v>
      </c>
      <c r="Q845" s="3">
        <v>1.2E-192</v>
      </c>
      <c r="R845">
        <v>3</v>
      </c>
      <c r="T845" t="s">
        <v>1954</v>
      </c>
      <c r="X845" t="s">
        <v>70</v>
      </c>
      <c r="Y845" s="1">
        <v>0.78100000000000003</v>
      </c>
      <c r="Z845" t="s">
        <v>480</v>
      </c>
      <c r="AA845" t="s">
        <v>503</v>
      </c>
      <c r="AB845" t="s">
        <v>1955</v>
      </c>
    </row>
    <row r="846" spans="1:28" x14ac:dyDescent="0.2">
      <c r="A846" t="s">
        <v>488</v>
      </c>
      <c r="B846" t="s">
        <v>571</v>
      </c>
      <c r="C846">
        <v>100567</v>
      </c>
      <c r="D846">
        <v>100567</v>
      </c>
      <c r="E846">
        <v>1</v>
      </c>
      <c r="F846" t="s">
        <v>481</v>
      </c>
      <c r="K846" s="1">
        <v>0.53900000000000003</v>
      </c>
      <c r="L846" t="s">
        <v>509</v>
      </c>
      <c r="N846">
        <v>1908</v>
      </c>
      <c r="O846" t="s">
        <v>502</v>
      </c>
      <c r="Q846">
        <v>0</v>
      </c>
      <c r="Y846" s="1">
        <v>0.45900000000000002</v>
      </c>
      <c r="Z846" t="s">
        <v>504</v>
      </c>
      <c r="AA846" t="s">
        <v>488</v>
      </c>
    </row>
    <row r="847" spans="1:28" x14ac:dyDescent="0.2">
      <c r="A847" t="s">
        <v>504</v>
      </c>
      <c r="B847" t="s">
        <v>571</v>
      </c>
      <c r="C847">
        <v>100623</v>
      </c>
      <c r="D847">
        <v>100623</v>
      </c>
      <c r="E847">
        <v>1</v>
      </c>
      <c r="F847" t="s">
        <v>481</v>
      </c>
      <c r="I847" t="s">
        <v>1797</v>
      </c>
      <c r="J847">
        <v>21</v>
      </c>
      <c r="K847" s="1">
        <v>0.26700000000000002</v>
      </c>
      <c r="L847" t="s">
        <v>505</v>
      </c>
      <c r="M847" t="s">
        <v>1149</v>
      </c>
      <c r="N847">
        <v>1058</v>
      </c>
      <c r="O847" t="s">
        <v>502</v>
      </c>
      <c r="P847" t="s">
        <v>494</v>
      </c>
      <c r="Q847">
        <v>0</v>
      </c>
      <c r="R847">
        <v>3</v>
      </c>
      <c r="T847" t="s">
        <v>1798</v>
      </c>
      <c r="X847" t="s">
        <v>1800</v>
      </c>
      <c r="Y847" s="1">
        <v>0.68300000000000005</v>
      </c>
      <c r="Z847" t="s">
        <v>488</v>
      </c>
      <c r="AA847" t="s">
        <v>504</v>
      </c>
      <c r="AB847" t="s">
        <v>1801</v>
      </c>
    </row>
    <row r="848" spans="1:28" x14ac:dyDescent="0.2">
      <c r="A848" t="s">
        <v>503</v>
      </c>
      <c r="B848" t="s">
        <v>571</v>
      </c>
      <c r="C848">
        <v>104091</v>
      </c>
      <c r="D848">
        <v>104091</v>
      </c>
      <c r="E848">
        <v>1</v>
      </c>
      <c r="F848" t="s">
        <v>481</v>
      </c>
      <c r="I848" t="s">
        <v>260</v>
      </c>
      <c r="J848">
        <v>237</v>
      </c>
      <c r="K848" s="1">
        <v>0.246</v>
      </c>
      <c r="L848" t="s">
        <v>511</v>
      </c>
      <c r="M848" t="s">
        <v>1200</v>
      </c>
      <c r="N848">
        <v>867</v>
      </c>
      <c r="O848" t="s">
        <v>502</v>
      </c>
      <c r="P848" t="s">
        <v>494</v>
      </c>
      <c r="Q848" s="3">
        <v>5.7000000000000003E-50</v>
      </c>
      <c r="R848">
        <v>3</v>
      </c>
      <c r="T848" t="s">
        <v>1919</v>
      </c>
      <c r="X848" t="s">
        <v>265</v>
      </c>
      <c r="Y848" s="1">
        <v>0.753</v>
      </c>
      <c r="Z848" t="s">
        <v>480</v>
      </c>
      <c r="AA848" t="s">
        <v>503</v>
      </c>
      <c r="AB848" t="s">
        <v>1921</v>
      </c>
    </row>
    <row r="849" spans="1:28" x14ac:dyDescent="0.2">
      <c r="A849" t="s">
        <v>480</v>
      </c>
      <c r="B849" t="s">
        <v>571</v>
      </c>
      <c r="C849">
        <v>104103</v>
      </c>
      <c r="D849">
        <v>104103</v>
      </c>
      <c r="E849">
        <v>1</v>
      </c>
      <c r="F849" t="s">
        <v>481</v>
      </c>
      <c r="I849" t="s">
        <v>260</v>
      </c>
      <c r="J849">
        <v>225</v>
      </c>
      <c r="K849" s="1">
        <v>0.249</v>
      </c>
      <c r="L849" t="s">
        <v>501</v>
      </c>
      <c r="M849" t="s">
        <v>1224</v>
      </c>
      <c r="N849">
        <v>838</v>
      </c>
      <c r="O849" t="s">
        <v>502</v>
      </c>
      <c r="P849" t="s">
        <v>494</v>
      </c>
      <c r="Q849" s="3">
        <v>3.5E-50</v>
      </c>
      <c r="R849">
        <v>3</v>
      </c>
      <c r="T849" t="s">
        <v>1919</v>
      </c>
      <c r="X849" t="s">
        <v>265</v>
      </c>
      <c r="Y849" s="1">
        <v>0.748</v>
      </c>
      <c r="Z849" t="s">
        <v>503</v>
      </c>
      <c r="AA849" t="s">
        <v>480</v>
      </c>
      <c r="AB849" t="s">
        <v>1921</v>
      </c>
    </row>
    <row r="850" spans="1:28" x14ac:dyDescent="0.2">
      <c r="A850" t="s">
        <v>480</v>
      </c>
      <c r="B850" t="s">
        <v>571</v>
      </c>
      <c r="C850">
        <v>106004</v>
      </c>
      <c r="D850">
        <v>106004</v>
      </c>
      <c r="E850">
        <v>1</v>
      </c>
      <c r="F850" t="s">
        <v>481</v>
      </c>
      <c r="H850" t="s">
        <v>2112</v>
      </c>
      <c r="I850" t="s">
        <v>1717</v>
      </c>
      <c r="J850">
        <v>996</v>
      </c>
      <c r="K850" s="1">
        <v>0.26800000000000002</v>
      </c>
      <c r="L850" t="s">
        <v>1162</v>
      </c>
      <c r="M850" t="s">
        <v>2113</v>
      </c>
      <c r="N850">
        <v>71</v>
      </c>
      <c r="O850" t="s">
        <v>485</v>
      </c>
      <c r="P850" t="s">
        <v>486</v>
      </c>
      <c r="Q850" s="3">
        <v>2.2999999999999998E-31</v>
      </c>
      <c r="R850">
        <v>3</v>
      </c>
      <c r="T850" t="s">
        <v>1718</v>
      </c>
      <c r="X850" t="s">
        <v>1720</v>
      </c>
      <c r="Y850" s="1">
        <v>0.28199999999999997</v>
      </c>
      <c r="Z850" t="s">
        <v>504</v>
      </c>
      <c r="AA850" t="s">
        <v>480</v>
      </c>
      <c r="AB850" t="s">
        <v>1721</v>
      </c>
    </row>
    <row r="851" spans="1:28" x14ac:dyDescent="0.2">
      <c r="A851" t="s">
        <v>503</v>
      </c>
      <c r="B851" t="s">
        <v>571</v>
      </c>
      <c r="C851">
        <v>106004</v>
      </c>
      <c r="D851">
        <v>106004</v>
      </c>
      <c r="E851">
        <v>1</v>
      </c>
      <c r="F851" t="s">
        <v>481</v>
      </c>
      <c r="H851" t="s">
        <v>2112</v>
      </c>
      <c r="I851" t="s">
        <v>1717</v>
      </c>
      <c r="J851">
        <v>996</v>
      </c>
      <c r="K851" s="1">
        <v>0.23899999999999999</v>
      </c>
      <c r="L851" t="s">
        <v>1180</v>
      </c>
      <c r="M851" t="s">
        <v>2114</v>
      </c>
      <c r="N851">
        <v>71</v>
      </c>
      <c r="O851" t="s">
        <v>485</v>
      </c>
      <c r="P851" t="s">
        <v>486</v>
      </c>
      <c r="Q851" s="3">
        <v>1.6000000000000001E-42</v>
      </c>
      <c r="R851">
        <v>3</v>
      </c>
      <c r="T851" t="s">
        <v>1718</v>
      </c>
      <c r="X851" t="s">
        <v>1720</v>
      </c>
      <c r="Y851" s="1">
        <v>0.28199999999999997</v>
      </c>
      <c r="Z851" t="s">
        <v>504</v>
      </c>
      <c r="AA851" t="s">
        <v>503</v>
      </c>
      <c r="AB851" t="s">
        <v>1721</v>
      </c>
    </row>
    <row r="852" spans="1:28" x14ac:dyDescent="0.2">
      <c r="A852" t="s">
        <v>1717</v>
      </c>
      <c r="B852" t="s">
        <v>589</v>
      </c>
      <c r="C852">
        <v>1</v>
      </c>
      <c r="D852">
        <v>106004</v>
      </c>
      <c r="E852">
        <v>1251</v>
      </c>
      <c r="F852" t="s">
        <v>31</v>
      </c>
      <c r="T852" t="s">
        <v>1718</v>
      </c>
      <c r="U852" t="s">
        <v>1719</v>
      </c>
      <c r="X852" t="s">
        <v>1720</v>
      </c>
      <c r="AB852" t="s">
        <v>1721</v>
      </c>
    </row>
    <row r="853" spans="1:28" x14ac:dyDescent="0.2">
      <c r="A853" t="s">
        <v>67</v>
      </c>
      <c r="B853" t="s">
        <v>589</v>
      </c>
      <c r="C853">
        <v>82861</v>
      </c>
      <c r="D853">
        <v>86385</v>
      </c>
      <c r="E853">
        <v>3525</v>
      </c>
      <c r="F853" t="s">
        <v>31</v>
      </c>
      <c r="T853" t="s">
        <v>1722</v>
      </c>
      <c r="U853" t="s">
        <v>1723</v>
      </c>
      <c r="X853" t="s">
        <v>70</v>
      </c>
      <c r="AB853" t="s">
        <v>1724</v>
      </c>
    </row>
    <row r="854" spans="1:28" x14ac:dyDescent="0.2">
      <c r="A854" t="s">
        <v>1725</v>
      </c>
      <c r="B854" t="s">
        <v>589</v>
      </c>
      <c r="C854">
        <v>43696</v>
      </c>
      <c r="D854">
        <v>47151</v>
      </c>
      <c r="E854">
        <v>3456</v>
      </c>
      <c r="F854" t="s">
        <v>31</v>
      </c>
      <c r="T854" t="s">
        <v>1726</v>
      </c>
      <c r="U854" t="s">
        <v>1727</v>
      </c>
      <c r="X854" t="s">
        <v>1728</v>
      </c>
      <c r="AB854" t="s">
        <v>1729</v>
      </c>
    </row>
    <row r="855" spans="1:28" x14ac:dyDescent="0.2">
      <c r="A855" t="s">
        <v>67</v>
      </c>
      <c r="B855" t="s">
        <v>589</v>
      </c>
      <c r="C855">
        <v>27957</v>
      </c>
      <c r="D855">
        <v>31322</v>
      </c>
      <c r="E855">
        <v>3366</v>
      </c>
      <c r="F855" t="s">
        <v>31</v>
      </c>
      <c r="T855" t="s">
        <v>1730</v>
      </c>
      <c r="U855" t="s">
        <v>1731</v>
      </c>
      <c r="X855" t="s">
        <v>70</v>
      </c>
      <c r="AB855" t="s">
        <v>1732</v>
      </c>
    </row>
    <row r="856" spans="1:28" x14ac:dyDescent="0.2">
      <c r="A856" t="s">
        <v>1733</v>
      </c>
      <c r="B856" t="s">
        <v>589</v>
      </c>
      <c r="C856">
        <v>47827</v>
      </c>
      <c r="D856">
        <v>51129</v>
      </c>
      <c r="E856">
        <v>3303</v>
      </c>
      <c r="F856" t="s">
        <v>31</v>
      </c>
      <c r="T856" t="s">
        <v>1734</v>
      </c>
      <c r="U856" t="s">
        <v>1735</v>
      </c>
      <c r="X856" t="s">
        <v>1736</v>
      </c>
      <c r="AB856" t="s">
        <v>1737</v>
      </c>
    </row>
    <row r="857" spans="1:28" x14ac:dyDescent="0.2">
      <c r="A857" t="s">
        <v>1499</v>
      </c>
      <c r="B857" t="s">
        <v>589</v>
      </c>
      <c r="C857">
        <v>94722</v>
      </c>
      <c r="D857">
        <v>97901</v>
      </c>
      <c r="E857">
        <v>3180</v>
      </c>
      <c r="F857" t="s">
        <v>31</v>
      </c>
      <c r="G857" t="s">
        <v>1500</v>
      </c>
      <c r="T857" t="s">
        <v>1738</v>
      </c>
      <c r="U857" t="s">
        <v>1739</v>
      </c>
      <c r="V857" t="s">
        <v>1503</v>
      </c>
      <c r="X857" t="s">
        <v>1504</v>
      </c>
      <c r="AB857" t="s">
        <v>1740</v>
      </c>
    </row>
    <row r="858" spans="1:28" x14ac:dyDescent="0.2">
      <c r="A858" t="s">
        <v>1741</v>
      </c>
      <c r="B858" t="s">
        <v>589</v>
      </c>
      <c r="C858">
        <v>39171</v>
      </c>
      <c r="D858">
        <v>42311</v>
      </c>
      <c r="E858">
        <v>3141</v>
      </c>
      <c r="F858" t="s">
        <v>31</v>
      </c>
      <c r="T858" t="s">
        <v>1742</v>
      </c>
      <c r="U858" t="s">
        <v>1743</v>
      </c>
      <c r="X858" t="s">
        <v>1744</v>
      </c>
      <c r="AB858" t="s">
        <v>1745</v>
      </c>
    </row>
    <row r="859" spans="1:28" x14ac:dyDescent="0.2">
      <c r="A859" t="s">
        <v>1746</v>
      </c>
      <c r="B859" t="s">
        <v>589</v>
      </c>
      <c r="C859">
        <v>243</v>
      </c>
      <c r="D859">
        <v>3053</v>
      </c>
      <c r="E859">
        <v>2811</v>
      </c>
      <c r="F859" t="s">
        <v>31</v>
      </c>
      <c r="G859" t="s">
        <v>1507</v>
      </c>
      <c r="T859" t="s">
        <v>1747</v>
      </c>
      <c r="U859" t="s">
        <v>1748</v>
      </c>
      <c r="X859" t="s">
        <v>1749</v>
      </c>
      <c r="AB859" t="s">
        <v>1750</v>
      </c>
    </row>
    <row r="860" spans="1:28" x14ac:dyDescent="0.2">
      <c r="A860" t="s">
        <v>67</v>
      </c>
      <c r="B860" t="s">
        <v>589</v>
      </c>
      <c r="C860">
        <v>18098</v>
      </c>
      <c r="D860">
        <v>20500</v>
      </c>
      <c r="E860">
        <v>2403</v>
      </c>
      <c r="F860" t="s">
        <v>31</v>
      </c>
      <c r="T860" t="s">
        <v>1751</v>
      </c>
      <c r="U860" t="s">
        <v>1752</v>
      </c>
      <c r="X860" t="s">
        <v>70</v>
      </c>
      <c r="AB860" t="s">
        <v>1753</v>
      </c>
    </row>
    <row r="861" spans="1:28" x14ac:dyDescent="0.2">
      <c r="A861" t="s">
        <v>67</v>
      </c>
      <c r="B861" t="s">
        <v>589</v>
      </c>
      <c r="C861">
        <v>72816</v>
      </c>
      <c r="D861">
        <v>75218</v>
      </c>
      <c r="E861">
        <v>2403</v>
      </c>
      <c r="F861" t="s">
        <v>31</v>
      </c>
      <c r="T861" t="s">
        <v>1754</v>
      </c>
      <c r="U861" t="s">
        <v>1755</v>
      </c>
      <c r="X861" t="s">
        <v>70</v>
      </c>
      <c r="AB861" t="s">
        <v>1753</v>
      </c>
    </row>
    <row r="862" spans="1:28" x14ac:dyDescent="0.2">
      <c r="A862" t="s">
        <v>32</v>
      </c>
      <c r="B862" t="s">
        <v>589</v>
      </c>
      <c r="C862">
        <v>11348</v>
      </c>
      <c r="D862">
        <v>13507</v>
      </c>
      <c r="E862">
        <v>2160</v>
      </c>
      <c r="F862" t="s">
        <v>31</v>
      </c>
      <c r="G862" t="s">
        <v>152</v>
      </c>
      <c r="T862" t="s">
        <v>1759</v>
      </c>
      <c r="U862" t="s">
        <v>1760</v>
      </c>
      <c r="X862" t="s">
        <v>36</v>
      </c>
      <c r="AB862" t="s">
        <v>1758</v>
      </c>
    </row>
    <row r="863" spans="1:28" x14ac:dyDescent="0.2">
      <c r="A863" t="s">
        <v>32</v>
      </c>
      <c r="B863" t="s">
        <v>589</v>
      </c>
      <c r="C863">
        <v>66066</v>
      </c>
      <c r="D863">
        <v>68225</v>
      </c>
      <c r="E863">
        <v>2160</v>
      </c>
      <c r="F863" t="s">
        <v>31</v>
      </c>
      <c r="G863" t="s">
        <v>152</v>
      </c>
      <c r="T863" t="s">
        <v>1756</v>
      </c>
      <c r="U863" t="s">
        <v>1757</v>
      </c>
      <c r="X863" t="s">
        <v>36</v>
      </c>
      <c r="AB863" t="s">
        <v>1758</v>
      </c>
    </row>
    <row r="864" spans="1:28" x14ac:dyDescent="0.2">
      <c r="A864" t="s">
        <v>1761</v>
      </c>
      <c r="B864" t="s">
        <v>589</v>
      </c>
      <c r="C864">
        <v>16436</v>
      </c>
      <c r="D864">
        <v>18091</v>
      </c>
      <c r="E864">
        <v>1656</v>
      </c>
      <c r="F864" t="s">
        <v>31</v>
      </c>
      <c r="T864" t="s">
        <v>1762</v>
      </c>
      <c r="U864" t="s">
        <v>1763</v>
      </c>
      <c r="X864" t="s">
        <v>1764</v>
      </c>
      <c r="AB864" t="s">
        <v>1765</v>
      </c>
    </row>
    <row r="865" spans="1:29" x14ac:dyDescent="0.2">
      <c r="A865" t="s">
        <v>1761</v>
      </c>
      <c r="B865" t="s">
        <v>589</v>
      </c>
      <c r="C865">
        <v>71154</v>
      </c>
      <c r="D865">
        <v>72809</v>
      </c>
      <c r="E865">
        <v>1656</v>
      </c>
      <c r="F865" t="s">
        <v>31</v>
      </c>
      <c r="T865" t="s">
        <v>1766</v>
      </c>
      <c r="U865" t="s">
        <v>1767</v>
      </c>
      <c r="X865" t="s">
        <v>1764</v>
      </c>
      <c r="AB865" t="s">
        <v>1765</v>
      </c>
    </row>
    <row r="866" spans="1:29" x14ac:dyDescent="0.2">
      <c r="A866" t="s">
        <v>1768</v>
      </c>
      <c r="B866" t="s">
        <v>589</v>
      </c>
      <c r="C866">
        <v>37542</v>
      </c>
      <c r="D866">
        <v>39119</v>
      </c>
      <c r="E866">
        <v>1578</v>
      </c>
      <c r="F866" t="s">
        <v>31</v>
      </c>
      <c r="G866" t="s">
        <v>1769</v>
      </c>
      <c r="S866" t="s">
        <v>1770</v>
      </c>
      <c r="T866" t="s">
        <v>1771</v>
      </c>
      <c r="U866" t="s">
        <v>1772</v>
      </c>
      <c r="X866" t="s">
        <v>1773</v>
      </c>
      <c r="AB866" t="s">
        <v>1774</v>
      </c>
      <c r="AC866" t="s">
        <v>1775</v>
      </c>
    </row>
    <row r="867" spans="1:29" x14ac:dyDescent="0.2">
      <c r="A867" t="s">
        <v>1779</v>
      </c>
      <c r="B867" t="s">
        <v>589</v>
      </c>
      <c r="C867">
        <v>13483</v>
      </c>
      <c r="D867">
        <v>15039</v>
      </c>
      <c r="E867">
        <v>1557</v>
      </c>
      <c r="F867" t="s">
        <v>31</v>
      </c>
      <c r="T867" t="s">
        <v>1784</v>
      </c>
      <c r="U867" t="s">
        <v>1785</v>
      </c>
      <c r="X867" t="s">
        <v>1782</v>
      </c>
      <c r="AB867" t="s">
        <v>1783</v>
      </c>
    </row>
    <row r="868" spans="1:29" x14ac:dyDescent="0.2">
      <c r="A868" t="s">
        <v>1779</v>
      </c>
      <c r="B868" t="s">
        <v>589</v>
      </c>
      <c r="C868">
        <v>68201</v>
      </c>
      <c r="D868">
        <v>69757</v>
      </c>
      <c r="E868">
        <v>1557</v>
      </c>
      <c r="F868" t="s">
        <v>31</v>
      </c>
      <c r="T868" t="s">
        <v>1780</v>
      </c>
      <c r="U868" t="s">
        <v>1781</v>
      </c>
      <c r="X868" t="s">
        <v>1782</v>
      </c>
      <c r="AB868" t="s">
        <v>1783</v>
      </c>
    </row>
    <row r="869" spans="1:29" x14ac:dyDescent="0.2">
      <c r="A869" t="s">
        <v>1517</v>
      </c>
      <c r="B869" t="s">
        <v>589</v>
      </c>
      <c r="C869">
        <v>88430</v>
      </c>
      <c r="D869">
        <v>89968</v>
      </c>
      <c r="E869">
        <v>1539</v>
      </c>
      <c r="F869" t="s">
        <v>31</v>
      </c>
      <c r="G869" t="s">
        <v>1518</v>
      </c>
      <c r="T869" t="s">
        <v>1776</v>
      </c>
      <c r="V869" t="s">
        <v>1777</v>
      </c>
      <c r="X869" t="s">
        <v>1521</v>
      </c>
      <c r="AB869" t="s">
        <v>1778</v>
      </c>
    </row>
    <row r="870" spans="1:29" x14ac:dyDescent="0.2">
      <c r="A870" t="s">
        <v>1789</v>
      </c>
      <c r="B870" t="s">
        <v>589</v>
      </c>
      <c r="C870">
        <v>51986</v>
      </c>
      <c r="D870">
        <v>53401</v>
      </c>
      <c r="E870">
        <v>1416</v>
      </c>
      <c r="F870" t="s">
        <v>33</v>
      </c>
      <c r="G870" t="s">
        <v>1790</v>
      </c>
      <c r="T870" t="s">
        <v>1791</v>
      </c>
      <c r="U870" t="s">
        <v>1792</v>
      </c>
      <c r="X870" t="s">
        <v>1793</v>
      </c>
      <c r="AB870" t="s">
        <v>1794</v>
      </c>
    </row>
    <row r="871" spans="1:29" x14ac:dyDescent="0.2">
      <c r="A871" t="s">
        <v>67</v>
      </c>
      <c r="B871" t="s">
        <v>589</v>
      </c>
      <c r="C871">
        <v>69754</v>
      </c>
      <c r="D871">
        <v>71157</v>
      </c>
      <c r="E871">
        <v>1404</v>
      </c>
      <c r="F871" t="s">
        <v>31</v>
      </c>
      <c r="T871" t="s">
        <v>1786</v>
      </c>
      <c r="U871" t="s">
        <v>1787</v>
      </c>
      <c r="X871" t="s">
        <v>70</v>
      </c>
      <c r="AB871" t="s">
        <v>1788</v>
      </c>
    </row>
    <row r="872" spans="1:29" x14ac:dyDescent="0.2">
      <c r="A872" t="s">
        <v>67</v>
      </c>
      <c r="B872" t="s">
        <v>589</v>
      </c>
      <c r="C872">
        <v>15036</v>
      </c>
      <c r="D872">
        <v>16439</v>
      </c>
      <c r="E872">
        <v>1404</v>
      </c>
      <c r="F872" t="s">
        <v>31</v>
      </c>
      <c r="T872" t="s">
        <v>1795</v>
      </c>
      <c r="U872" t="s">
        <v>1796</v>
      </c>
      <c r="X872" t="s">
        <v>70</v>
      </c>
      <c r="AB872" t="s">
        <v>1788</v>
      </c>
    </row>
    <row r="873" spans="1:29" x14ac:dyDescent="0.2">
      <c r="A873" t="s">
        <v>1802</v>
      </c>
      <c r="B873" t="s">
        <v>589</v>
      </c>
      <c r="C873">
        <v>36066</v>
      </c>
      <c r="D873">
        <v>37418</v>
      </c>
      <c r="E873">
        <v>1353</v>
      </c>
      <c r="F873" t="s">
        <v>31</v>
      </c>
      <c r="G873" t="s">
        <v>1803</v>
      </c>
      <c r="T873" t="s">
        <v>1804</v>
      </c>
      <c r="U873" t="s">
        <v>1805</v>
      </c>
      <c r="V873" t="s">
        <v>1806</v>
      </c>
      <c r="W873" t="s">
        <v>1807</v>
      </c>
      <c r="X873" t="s">
        <v>1808</v>
      </c>
      <c r="AB873" t="s">
        <v>1809</v>
      </c>
    </row>
    <row r="874" spans="1:29" x14ac:dyDescent="0.2">
      <c r="A874" t="s">
        <v>1797</v>
      </c>
      <c r="B874" t="s">
        <v>589</v>
      </c>
      <c r="C874">
        <v>100603</v>
      </c>
      <c r="D874">
        <v>101829</v>
      </c>
      <c r="E874">
        <v>1227</v>
      </c>
      <c r="F874" t="s">
        <v>31</v>
      </c>
      <c r="T874" t="s">
        <v>1798</v>
      </c>
      <c r="U874" t="s">
        <v>1799</v>
      </c>
      <c r="X874" t="s">
        <v>1800</v>
      </c>
      <c r="AB874" t="s">
        <v>1801</v>
      </c>
    </row>
    <row r="875" spans="1:29" x14ac:dyDescent="0.2">
      <c r="A875" t="s">
        <v>113</v>
      </c>
      <c r="B875" t="s">
        <v>589</v>
      </c>
      <c r="C875">
        <v>99535</v>
      </c>
      <c r="D875">
        <v>100551</v>
      </c>
      <c r="E875">
        <v>1017</v>
      </c>
      <c r="F875" t="s">
        <v>31</v>
      </c>
      <c r="G875" t="s">
        <v>104</v>
      </c>
      <c r="S875" t="s">
        <v>114</v>
      </c>
      <c r="T875" t="s">
        <v>1810</v>
      </c>
      <c r="U875" t="s">
        <v>1811</v>
      </c>
      <c r="X875" t="s">
        <v>117</v>
      </c>
      <c r="AB875" t="s">
        <v>680</v>
      </c>
    </row>
    <row r="876" spans="1:29" x14ac:dyDescent="0.2">
      <c r="A876" t="s">
        <v>1528</v>
      </c>
      <c r="B876" t="s">
        <v>589</v>
      </c>
      <c r="C876">
        <v>91096</v>
      </c>
      <c r="D876">
        <v>92280</v>
      </c>
      <c r="E876">
        <v>1185</v>
      </c>
      <c r="F876" t="s">
        <v>31</v>
      </c>
      <c r="G876" t="s">
        <v>261</v>
      </c>
      <c r="S876" t="s">
        <v>1529</v>
      </c>
      <c r="T876" t="s">
        <v>1812</v>
      </c>
      <c r="U876" t="s">
        <v>1813</v>
      </c>
      <c r="V876" t="s">
        <v>1532</v>
      </c>
      <c r="X876" t="s">
        <v>1533</v>
      </c>
      <c r="AB876" t="s">
        <v>1814</v>
      </c>
    </row>
    <row r="877" spans="1:29" x14ac:dyDescent="0.2">
      <c r="A877" t="s">
        <v>67</v>
      </c>
      <c r="B877" t="s">
        <v>589</v>
      </c>
      <c r="C877">
        <v>89982</v>
      </c>
      <c r="D877">
        <v>91103</v>
      </c>
      <c r="E877">
        <v>1122</v>
      </c>
      <c r="F877" t="s">
        <v>31</v>
      </c>
      <c r="T877" t="s">
        <v>1815</v>
      </c>
      <c r="X877" t="s">
        <v>70</v>
      </c>
      <c r="AB877" t="s">
        <v>1816</v>
      </c>
    </row>
    <row r="878" spans="1:29" x14ac:dyDescent="0.2">
      <c r="A878" t="s">
        <v>1822</v>
      </c>
      <c r="B878" t="s">
        <v>589</v>
      </c>
      <c r="C878">
        <v>6397</v>
      </c>
      <c r="D878">
        <v>7470</v>
      </c>
      <c r="E878">
        <v>1074</v>
      </c>
      <c r="F878" t="s">
        <v>31</v>
      </c>
      <c r="T878" t="s">
        <v>1827</v>
      </c>
      <c r="U878" t="s">
        <v>1828</v>
      </c>
      <c r="X878" t="s">
        <v>1825</v>
      </c>
      <c r="AB878" t="s">
        <v>1826</v>
      </c>
    </row>
    <row r="879" spans="1:29" x14ac:dyDescent="0.2">
      <c r="A879" t="s">
        <v>1822</v>
      </c>
      <c r="B879" t="s">
        <v>589</v>
      </c>
      <c r="C879">
        <v>61115</v>
      </c>
      <c r="D879">
        <v>62188</v>
      </c>
      <c r="E879">
        <v>1074</v>
      </c>
      <c r="F879" t="s">
        <v>31</v>
      </c>
      <c r="T879" t="s">
        <v>1823</v>
      </c>
      <c r="U879" t="s">
        <v>1824</v>
      </c>
      <c r="X879" t="s">
        <v>1825</v>
      </c>
      <c r="AB879" t="s">
        <v>1826</v>
      </c>
    </row>
    <row r="880" spans="1:29" x14ac:dyDescent="0.2">
      <c r="A880" t="s">
        <v>1817</v>
      </c>
      <c r="B880" t="s">
        <v>589</v>
      </c>
      <c r="C880">
        <v>92267</v>
      </c>
      <c r="D880">
        <v>93343</v>
      </c>
      <c r="E880">
        <v>1077</v>
      </c>
      <c r="F880" t="s">
        <v>33</v>
      </c>
      <c r="T880" t="s">
        <v>1818</v>
      </c>
      <c r="U880" t="s">
        <v>1819</v>
      </c>
      <c r="X880" t="s">
        <v>1820</v>
      </c>
      <c r="AB880" t="s">
        <v>1821</v>
      </c>
    </row>
    <row r="881" spans="1:28" x14ac:dyDescent="0.2">
      <c r="A881" t="s">
        <v>753</v>
      </c>
      <c r="B881" t="s">
        <v>589</v>
      </c>
      <c r="C881">
        <v>5251</v>
      </c>
      <c r="D881">
        <v>6279</v>
      </c>
      <c r="E881">
        <v>1029</v>
      </c>
      <c r="F881" t="s">
        <v>31</v>
      </c>
      <c r="T881" t="s">
        <v>1832</v>
      </c>
      <c r="U881" t="s">
        <v>1833</v>
      </c>
      <c r="X881" t="s">
        <v>756</v>
      </c>
      <c r="AB881" t="s">
        <v>1831</v>
      </c>
    </row>
    <row r="882" spans="1:28" x14ac:dyDescent="0.2">
      <c r="A882" t="s">
        <v>753</v>
      </c>
      <c r="B882" t="s">
        <v>589</v>
      </c>
      <c r="C882">
        <v>59969</v>
      </c>
      <c r="D882">
        <v>60997</v>
      </c>
      <c r="E882">
        <v>1029</v>
      </c>
      <c r="F882" t="s">
        <v>31</v>
      </c>
      <c r="T882" t="s">
        <v>1829</v>
      </c>
      <c r="U882" t="s">
        <v>1830</v>
      </c>
      <c r="X882" t="s">
        <v>756</v>
      </c>
      <c r="AB882" t="s">
        <v>1831</v>
      </c>
    </row>
    <row r="883" spans="1:28" x14ac:dyDescent="0.2">
      <c r="A883" t="s">
        <v>67</v>
      </c>
      <c r="B883" t="s">
        <v>589</v>
      </c>
      <c r="C883">
        <v>62283</v>
      </c>
      <c r="D883">
        <v>63314</v>
      </c>
      <c r="E883">
        <v>1032</v>
      </c>
      <c r="F883" t="s">
        <v>31</v>
      </c>
      <c r="T883" t="s">
        <v>1837</v>
      </c>
      <c r="U883" t="s">
        <v>1838</v>
      </c>
      <c r="X883" t="s">
        <v>70</v>
      </c>
      <c r="AB883" t="s">
        <v>1836</v>
      </c>
    </row>
    <row r="884" spans="1:28" x14ac:dyDescent="0.2">
      <c r="A884" t="s">
        <v>67</v>
      </c>
      <c r="B884" t="s">
        <v>589</v>
      </c>
      <c r="C884">
        <v>7565</v>
      </c>
      <c r="D884">
        <v>8596</v>
      </c>
      <c r="E884">
        <v>1032</v>
      </c>
      <c r="F884" t="s">
        <v>31</v>
      </c>
      <c r="T884" t="s">
        <v>1834</v>
      </c>
      <c r="U884" t="s">
        <v>1835</v>
      </c>
      <c r="X884" t="s">
        <v>70</v>
      </c>
      <c r="AB884" t="s">
        <v>1836</v>
      </c>
    </row>
    <row r="885" spans="1:28" x14ac:dyDescent="0.2">
      <c r="A885" t="s">
        <v>902</v>
      </c>
      <c r="B885" t="s">
        <v>589</v>
      </c>
      <c r="C885">
        <v>4346</v>
      </c>
      <c r="D885">
        <v>5251</v>
      </c>
      <c r="E885">
        <v>906</v>
      </c>
      <c r="F885" t="s">
        <v>31</v>
      </c>
      <c r="G885" t="s">
        <v>863</v>
      </c>
      <c r="T885" t="s">
        <v>1839</v>
      </c>
      <c r="U885" t="s">
        <v>1840</v>
      </c>
      <c r="X885" t="s">
        <v>905</v>
      </c>
      <c r="AB885" t="s">
        <v>1841</v>
      </c>
    </row>
    <row r="886" spans="1:28" x14ac:dyDescent="0.2">
      <c r="A886" t="s">
        <v>902</v>
      </c>
      <c r="B886" t="s">
        <v>589</v>
      </c>
      <c r="C886">
        <v>59064</v>
      </c>
      <c r="D886">
        <v>59969</v>
      </c>
      <c r="E886">
        <v>906</v>
      </c>
      <c r="F886" t="s">
        <v>31</v>
      </c>
      <c r="G886" t="s">
        <v>863</v>
      </c>
      <c r="T886" t="s">
        <v>1842</v>
      </c>
      <c r="U886" t="s">
        <v>1843</v>
      </c>
      <c r="X886" t="s">
        <v>905</v>
      </c>
      <c r="AB886" t="s">
        <v>1841</v>
      </c>
    </row>
    <row r="887" spans="1:28" x14ac:dyDescent="0.2">
      <c r="A887" t="s">
        <v>67</v>
      </c>
      <c r="B887" t="s">
        <v>589</v>
      </c>
      <c r="C887">
        <v>8529</v>
      </c>
      <c r="D887">
        <v>9449</v>
      </c>
      <c r="E887">
        <v>921</v>
      </c>
      <c r="F887" t="s">
        <v>31</v>
      </c>
      <c r="T887" t="s">
        <v>1844</v>
      </c>
      <c r="U887" t="s">
        <v>1845</v>
      </c>
      <c r="X887" t="s">
        <v>70</v>
      </c>
      <c r="AB887" t="s">
        <v>1846</v>
      </c>
    </row>
    <row r="888" spans="1:28" x14ac:dyDescent="0.2">
      <c r="A888" t="s">
        <v>67</v>
      </c>
      <c r="B888" t="s">
        <v>589</v>
      </c>
      <c r="C888">
        <v>63247</v>
      </c>
      <c r="D888">
        <v>64167</v>
      </c>
      <c r="E888">
        <v>921</v>
      </c>
      <c r="F888" t="s">
        <v>31</v>
      </c>
      <c r="T888" t="s">
        <v>1847</v>
      </c>
      <c r="U888" t="s">
        <v>1848</v>
      </c>
      <c r="X888" t="s">
        <v>70</v>
      </c>
      <c r="AB888" t="s">
        <v>1846</v>
      </c>
    </row>
    <row r="889" spans="1:28" x14ac:dyDescent="0.2">
      <c r="A889" t="s">
        <v>779</v>
      </c>
      <c r="B889" t="s">
        <v>589</v>
      </c>
      <c r="C889">
        <v>20559</v>
      </c>
      <c r="D889">
        <v>21329</v>
      </c>
      <c r="E889">
        <v>771</v>
      </c>
      <c r="F889" t="s">
        <v>33</v>
      </c>
      <c r="T889" t="s">
        <v>1849</v>
      </c>
      <c r="U889" t="s">
        <v>1850</v>
      </c>
      <c r="X889" t="s">
        <v>782</v>
      </c>
      <c r="AB889" t="s">
        <v>1851</v>
      </c>
    </row>
    <row r="890" spans="1:28" x14ac:dyDescent="0.2">
      <c r="A890" t="s">
        <v>779</v>
      </c>
      <c r="B890" t="s">
        <v>589</v>
      </c>
      <c r="C890">
        <v>75277</v>
      </c>
      <c r="D890">
        <v>76047</v>
      </c>
      <c r="E890">
        <v>771</v>
      </c>
      <c r="F890" t="s">
        <v>33</v>
      </c>
      <c r="T890" t="s">
        <v>1852</v>
      </c>
      <c r="U890" t="s">
        <v>1853</v>
      </c>
      <c r="X890" t="s">
        <v>782</v>
      </c>
      <c r="AB890" t="s">
        <v>1851</v>
      </c>
    </row>
    <row r="891" spans="1:28" x14ac:dyDescent="0.2">
      <c r="A891" t="s">
        <v>1854</v>
      </c>
      <c r="B891" t="s">
        <v>589</v>
      </c>
      <c r="C891">
        <v>102911</v>
      </c>
      <c r="D891">
        <v>103720</v>
      </c>
      <c r="E891">
        <v>810</v>
      </c>
      <c r="F891" t="s">
        <v>31</v>
      </c>
      <c r="T891" t="s">
        <v>1855</v>
      </c>
      <c r="U891" t="s">
        <v>1856</v>
      </c>
      <c r="X891" t="s">
        <v>1857</v>
      </c>
      <c r="AB891" t="s">
        <v>1858</v>
      </c>
    </row>
    <row r="892" spans="1:28" x14ac:dyDescent="0.2">
      <c r="A892" t="s">
        <v>1862</v>
      </c>
      <c r="B892" t="s">
        <v>589</v>
      </c>
      <c r="C892">
        <v>35381</v>
      </c>
      <c r="D892">
        <v>36079</v>
      </c>
      <c r="E892">
        <v>699</v>
      </c>
      <c r="F892" t="s">
        <v>31</v>
      </c>
      <c r="G892" t="s">
        <v>1863</v>
      </c>
      <c r="S892" t="s">
        <v>1016</v>
      </c>
      <c r="T892" t="s">
        <v>1864</v>
      </c>
      <c r="U892" t="s">
        <v>1865</v>
      </c>
      <c r="W892" t="s">
        <v>1866</v>
      </c>
      <c r="X892" t="s">
        <v>1867</v>
      </c>
      <c r="AB892" t="s">
        <v>1868</v>
      </c>
    </row>
    <row r="893" spans="1:28" x14ac:dyDescent="0.2">
      <c r="A893" t="s">
        <v>67</v>
      </c>
      <c r="B893" t="s">
        <v>589</v>
      </c>
      <c r="C893">
        <v>98943</v>
      </c>
      <c r="D893">
        <v>99497</v>
      </c>
      <c r="E893">
        <v>555</v>
      </c>
      <c r="F893" t="s">
        <v>31</v>
      </c>
      <c r="T893" t="s">
        <v>1859</v>
      </c>
      <c r="U893" t="s">
        <v>1860</v>
      </c>
      <c r="X893" t="s">
        <v>70</v>
      </c>
      <c r="AB893" t="s">
        <v>1861</v>
      </c>
    </row>
    <row r="894" spans="1:28" x14ac:dyDescent="0.2">
      <c r="A894" t="s">
        <v>1579</v>
      </c>
      <c r="B894" t="s">
        <v>589</v>
      </c>
      <c r="C894">
        <v>97898</v>
      </c>
      <c r="D894">
        <v>98596</v>
      </c>
      <c r="E894">
        <v>699</v>
      </c>
      <c r="F894" t="s">
        <v>31</v>
      </c>
      <c r="G894" t="s">
        <v>1580</v>
      </c>
      <c r="S894" t="s">
        <v>1581</v>
      </c>
      <c r="T894" t="s">
        <v>1869</v>
      </c>
      <c r="U894" t="s">
        <v>1870</v>
      </c>
      <c r="V894" t="s">
        <v>1584</v>
      </c>
      <c r="X894" t="s">
        <v>1585</v>
      </c>
      <c r="AB894" t="s">
        <v>1871</v>
      </c>
    </row>
    <row r="895" spans="1:28" x14ac:dyDescent="0.2">
      <c r="A895" t="s">
        <v>837</v>
      </c>
      <c r="B895" t="s">
        <v>589</v>
      </c>
      <c r="C895">
        <v>10224</v>
      </c>
      <c r="D895">
        <v>10895</v>
      </c>
      <c r="E895">
        <v>672</v>
      </c>
      <c r="F895" t="s">
        <v>31</v>
      </c>
      <c r="T895" t="s">
        <v>1875</v>
      </c>
      <c r="U895" t="s">
        <v>1876</v>
      </c>
      <c r="X895" t="s">
        <v>840</v>
      </c>
      <c r="AB895" t="s">
        <v>1874</v>
      </c>
    </row>
    <row r="896" spans="1:28" x14ac:dyDescent="0.2">
      <c r="A896" t="s">
        <v>837</v>
      </c>
      <c r="B896" t="s">
        <v>589</v>
      </c>
      <c r="C896">
        <v>64942</v>
      </c>
      <c r="D896">
        <v>65613</v>
      </c>
      <c r="E896">
        <v>672</v>
      </c>
      <c r="F896" t="s">
        <v>31</v>
      </c>
      <c r="T896" t="s">
        <v>1872</v>
      </c>
      <c r="U896" t="s">
        <v>1873</v>
      </c>
      <c r="X896" t="s">
        <v>840</v>
      </c>
      <c r="AB896" t="s">
        <v>1874</v>
      </c>
    </row>
    <row r="897" spans="1:28" x14ac:dyDescent="0.2">
      <c r="A897" t="s">
        <v>67</v>
      </c>
      <c r="B897" t="s">
        <v>589</v>
      </c>
      <c r="C897">
        <v>9520</v>
      </c>
      <c r="D897">
        <v>10167</v>
      </c>
      <c r="E897">
        <v>648</v>
      </c>
      <c r="F897" t="s">
        <v>33</v>
      </c>
      <c r="T897" t="s">
        <v>1877</v>
      </c>
      <c r="U897" t="s">
        <v>1878</v>
      </c>
      <c r="X897" t="s">
        <v>70</v>
      </c>
      <c r="AB897" t="s">
        <v>1879</v>
      </c>
    </row>
    <row r="898" spans="1:28" x14ac:dyDescent="0.2">
      <c r="A898" t="s">
        <v>67</v>
      </c>
      <c r="B898" t="s">
        <v>589</v>
      </c>
      <c r="C898">
        <v>64238</v>
      </c>
      <c r="D898">
        <v>64885</v>
      </c>
      <c r="E898">
        <v>648</v>
      </c>
      <c r="F898" t="s">
        <v>33</v>
      </c>
      <c r="T898" t="s">
        <v>1880</v>
      </c>
      <c r="U898" t="s">
        <v>1881</v>
      </c>
      <c r="X898" t="s">
        <v>70</v>
      </c>
      <c r="AB898" t="s">
        <v>1879</v>
      </c>
    </row>
    <row r="899" spans="1:28" x14ac:dyDescent="0.2">
      <c r="A899" t="s">
        <v>862</v>
      </c>
      <c r="B899" t="s">
        <v>589</v>
      </c>
      <c r="C899">
        <v>32890</v>
      </c>
      <c r="D899">
        <v>33495</v>
      </c>
      <c r="E899">
        <v>606</v>
      </c>
      <c r="F899" t="s">
        <v>33</v>
      </c>
      <c r="G899" t="s">
        <v>863</v>
      </c>
      <c r="T899" t="s">
        <v>1885</v>
      </c>
      <c r="U899" t="s">
        <v>1886</v>
      </c>
      <c r="X899" t="s">
        <v>866</v>
      </c>
      <c r="AB899" t="s">
        <v>1887</v>
      </c>
    </row>
    <row r="900" spans="1:28" x14ac:dyDescent="0.2">
      <c r="A900" t="s">
        <v>862</v>
      </c>
      <c r="B900" t="s">
        <v>589</v>
      </c>
      <c r="C900">
        <v>87258</v>
      </c>
      <c r="D900">
        <v>87854</v>
      </c>
      <c r="E900">
        <v>597</v>
      </c>
      <c r="F900" t="s">
        <v>33</v>
      </c>
      <c r="G900" t="s">
        <v>863</v>
      </c>
      <c r="T900" t="s">
        <v>1882</v>
      </c>
      <c r="U900" t="s">
        <v>1883</v>
      </c>
      <c r="X900" t="s">
        <v>866</v>
      </c>
      <c r="AB900" t="s">
        <v>1884</v>
      </c>
    </row>
    <row r="901" spans="1:28" x14ac:dyDescent="0.2">
      <c r="A901" t="s">
        <v>1898</v>
      </c>
      <c r="B901" t="s">
        <v>589</v>
      </c>
      <c r="C901">
        <v>34784</v>
      </c>
      <c r="D901">
        <v>35374</v>
      </c>
      <c r="E901">
        <v>591</v>
      </c>
      <c r="F901" t="s">
        <v>31</v>
      </c>
      <c r="T901" t="s">
        <v>1899</v>
      </c>
      <c r="U901" t="s">
        <v>1900</v>
      </c>
      <c r="X901" t="s">
        <v>1901</v>
      </c>
      <c r="AB901" t="s">
        <v>1902</v>
      </c>
    </row>
    <row r="902" spans="1:28" x14ac:dyDescent="0.2">
      <c r="A902" t="s">
        <v>1893</v>
      </c>
      <c r="B902" t="s">
        <v>589</v>
      </c>
      <c r="C902">
        <v>55646</v>
      </c>
      <c r="D902">
        <v>56236</v>
      </c>
      <c r="E902">
        <v>591</v>
      </c>
      <c r="F902" t="s">
        <v>31</v>
      </c>
      <c r="T902" t="s">
        <v>1894</v>
      </c>
      <c r="U902" t="s">
        <v>1895</v>
      </c>
      <c r="X902" t="s">
        <v>1896</v>
      </c>
      <c r="AB902" t="s">
        <v>1897</v>
      </c>
    </row>
    <row r="903" spans="1:28" x14ac:dyDescent="0.2">
      <c r="A903" t="s">
        <v>1888</v>
      </c>
      <c r="B903" t="s">
        <v>589</v>
      </c>
      <c r="C903">
        <v>54708</v>
      </c>
      <c r="D903">
        <v>55295</v>
      </c>
      <c r="E903">
        <v>588</v>
      </c>
      <c r="F903" t="s">
        <v>31</v>
      </c>
      <c r="T903" t="s">
        <v>1889</v>
      </c>
      <c r="U903" t="s">
        <v>1890</v>
      </c>
      <c r="X903" t="s">
        <v>1891</v>
      </c>
      <c r="AB903" t="s">
        <v>1892</v>
      </c>
    </row>
    <row r="904" spans="1:28" x14ac:dyDescent="0.2">
      <c r="A904" t="s">
        <v>67</v>
      </c>
      <c r="B904" t="s">
        <v>589</v>
      </c>
      <c r="C904">
        <v>77988</v>
      </c>
      <c r="D904">
        <v>78551</v>
      </c>
      <c r="E904">
        <v>564</v>
      </c>
      <c r="F904" t="s">
        <v>31</v>
      </c>
      <c r="T904" t="s">
        <v>1906</v>
      </c>
      <c r="U904" t="s">
        <v>1907</v>
      </c>
      <c r="X904" t="s">
        <v>70</v>
      </c>
      <c r="AB904" t="s">
        <v>1905</v>
      </c>
    </row>
    <row r="905" spans="1:28" x14ac:dyDescent="0.2">
      <c r="A905" t="s">
        <v>260</v>
      </c>
      <c r="B905" t="s">
        <v>589</v>
      </c>
      <c r="C905">
        <v>103764</v>
      </c>
      <c r="D905">
        <v>104327</v>
      </c>
      <c r="E905">
        <v>564</v>
      </c>
      <c r="F905" t="s">
        <v>33</v>
      </c>
      <c r="G905" t="s">
        <v>261</v>
      </c>
      <c r="S905" t="s">
        <v>262</v>
      </c>
      <c r="T905" t="s">
        <v>1919</v>
      </c>
      <c r="U905" t="s">
        <v>1920</v>
      </c>
      <c r="X905" t="s">
        <v>265</v>
      </c>
      <c r="AB905" t="s">
        <v>1921</v>
      </c>
    </row>
    <row r="906" spans="1:28" x14ac:dyDescent="0.2">
      <c r="A906" t="s">
        <v>1908</v>
      </c>
      <c r="B906" t="s">
        <v>589</v>
      </c>
      <c r="C906">
        <v>26096</v>
      </c>
      <c r="D906">
        <v>26653</v>
      </c>
      <c r="E906">
        <v>558</v>
      </c>
      <c r="F906" t="s">
        <v>31</v>
      </c>
      <c r="T906" t="s">
        <v>1909</v>
      </c>
      <c r="U906" t="s">
        <v>1910</v>
      </c>
      <c r="X906" t="s">
        <v>1911</v>
      </c>
      <c r="AB906" t="s">
        <v>1912</v>
      </c>
    </row>
    <row r="907" spans="1:28" x14ac:dyDescent="0.2">
      <c r="A907" t="s">
        <v>1908</v>
      </c>
      <c r="B907" t="s">
        <v>589</v>
      </c>
      <c r="C907">
        <v>80814</v>
      </c>
      <c r="D907">
        <v>81371</v>
      </c>
      <c r="E907">
        <v>558</v>
      </c>
      <c r="F907" t="s">
        <v>31</v>
      </c>
      <c r="T907" t="s">
        <v>1922</v>
      </c>
      <c r="U907" t="s">
        <v>1923</v>
      </c>
      <c r="X907" t="s">
        <v>1911</v>
      </c>
      <c r="AB907" t="s">
        <v>1912</v>
      </c>
    </row>
    <row r="908" spans="1:28" x14ac:dyDescent="0.2">
      <c r="A908" t="s">
        <v>260</v>
      </c>
      <c r="B908" t="s">
        <v>589</v>
      </c>
      <c r="C908">
        <v>56265</v>
      </c>
      <c r="D908">
        <v>56831</v>
      </c>
      <c r="E908">
        <v>567</v>
      </c>
      <c r="F908" t="s">
        <v>33</v>
      </c>
      <c r="G908" t="s">
        <v>261</v>
      </c>
      <c r="S908" t="s">
        <v>262</v>
      </c>
      <c r="T908" t="s">
        <v>1913</v>
      </c>
      <c r="U908" t="s">
        <v>1914</v>
      </c>
      <c r="X908" t="s">
        <v>265</v>
      </c>
      <c r="AB908" t="s">
        <v>1915</v>
      </c>
    </row>
    <row r="909" spans="1:28" x14ac:dyDescent="0.2">
      <c r="A909" t="s">
        <v>67</v>
      </c>
      <c r="B909" t="s">
        <v>589</v>
      </c>
      <c r="C909">
        <v>23270</v>
      </c>
      <c r="D909">
        <v>23833</v>
      </c>
      <c r="E909">
        <v>564</v>
      </c>
      <c r="F909" t="s">
        <v>31</v>
      </c>
      <c r="T909" t="s">
        <v>1903</v>
      </c>
      <c r="U909" t="s">
        <v>1904</v>
      </c>
      <c r="X909" t="s">
        <v>70</v>
      </c>
      <c r="AB909" t="s">
        <v>1905</v>
      </c>
    </row>
    <row r="910" spans="1:28" x14ac:dyDescent="0.2">
      <c r="A910" t="s">
        <v>67</v>
      </c>
      <c r="B910" t="s">
        <v>589</v>
      </c>
      <c r="C910">
        <v>58570</v>
      </c>
      <c r="D910">
        <v>59124</v>
      </c>
      <c r="E910">
        <v>555</v>
      </c>
      <c r="F910" t="s">
        <v>31</v>
      </c>
      <c r="T910" t="s">
        <v>1916</v>
      </c>
      <c r="U910" t="s">
        <v>1917</v>
      </c>
      <c r="X910" t="s">
        <v>70</v>
      </c>
      <c r="AB910" t="s">
        <v>1918</v>
      </c>
    </row>
    <row r="911" spans="1:28" x14ac:dyDescent="0.2">
      <c r="A911" t="s">
        <v>1929</v>
      </c>
      <c r="B911" t="s">
        <v>589</v>
      </c>
      <c r="C911">
        <v>57133</v>
      </c>
      <c r="D911">
        <v>57666</v>
      </c>
      <c r="E911">
        <v>534</v>
      </c>
      <c r="F911" t="s">
        <v>33</v>
      </c>
      <c r="G911" t="s">
        <v>303</v>
      </c>
      <c r="T911" t="s">
        <v>1930</v>
      </c>
      <c r="U911" t="s">
        <v>1931</v>
      </c>
      <c r="V911" t="s">
        <v>1545</v>
      </c>
      <c r="X911" t="s">
        <v>1932</v>
      </c>
      <c r="AB911" t="s">
        <v>1933</v>
      </c>
    </row>
    <row r="912" spans="1:28" x14ac:dyDescent="0.2">
      <c r="A912" t="s">
        <v>1893</v>
      </c>
      <c r="B912" t="s">
        <v>589</v>
      </c>
      <c r="C912">
        <v>102151</v>
      </c>
      <c r="D912">
        <v>102672</v>
      </c>
      <c r="E912">
        <v>522</v>
      </c>
      <c r="F912" t="s">
        <v>31</v>
      </c>
      <c r="T912" t="s">
        <v>1936</v>
      </c>
      <c r="U912" t="s">
        <v>1937</v>
      </c>
      <c r="X912" t="s">
        <v>1896</v>
      </c>
      <c r="AB912" t="s">
        <v>1938</v>
      </c>
    </row>
    <row r="913" spans="1:28" x14ac:dyDescent="0.2">
      <c r="A913" t="s">
        <v>1924</v>
      </c>
      <c r="B913" t="s">
        <v>589</v>
      </c>
      <c r="C913">
        <v>81463</v>
      </c>
      <c r="D913">
        <v>81960</v>
      </c>
      <c r="E913">
        <v>498</v>
      </c>
      <c r="F913" t="s">
        <v>31</v>
      </c>
      <c r="T913" t="s">
        <v>1925</v>
      </c>
      <c r="U913" t="s">
        <v>1926</v>
      </c>
      <c r="X913" t="s">
        <v>1927</v>
      </c>
      <c r="AB913" t="s">
        <v>1928</v>
      </c>
    </row>
    <row r="914" spans="1:28" x14ac:dyDescent="0.2">
      <c r="A914" t="s">
        <v>1924</v>
      </c>
      <c r="B914" t="s">
        <v>589</v>
      </c>
      <c r="C914">
        <v>26745</v>
      </c>
      <c r="D914">
        <v>27242</v>
      </c>
      <c r="E914">
        <v>498</v>
      </c>
      <c r="F914" t="s">
        <v>31</v>
      </c>
      <c r="T914" t="s">
        <v>1934</v>
      </c>
      <c r="U914" t="s">
        <v>1935</v>
      </c>
      <c r="X914" t="s">
        <v>1927</v>
      </c>
      <c r="AB914" t="s">
        <v>1928</v>
      </c>
    </row>
    <row r="915" spans="1:28" x14ac:dyDescent="0.2">
      <c r="A915" t="s">
        <v>1939</v>
      </c>
      <c r="B915" t="s">
        <v>589</v>
      </c>
      <c r="C915">
        <v>24638</v>
      </c>
      <c r="D915">
        <v>25147</v>
      </c>
      <c r="E915">
        <v>510</v>
      </c>
      <c r="F915" t="s">
        <v>31</v>
      </c>
      <c r="T915" t="s">
        <v>1940</v>
      </c>
      <c r="U915" t="s">
        <v>1941</v>
      </c>
      <c r="X915" t="s">
        <v>1942</v>
      </c>
      <c r="AB915" t="s">
        <v>1943</v>
      </c>
    </row>
    <row r="916" spans="1:28" x14ac:dyDescent="0.2">
      <c r="A916" t="s">
        <v>1939</v>
      </c>
      <c r="B916" t="s">
        <v>589</v>
      </c>
      <c r="C916">
        <v>79356</v>
      </c>
      <c r="D916">
        <v>79865</v>
      </c>
      <c r="E916">
        <v>510</v>
      </c>
      <c r="F916" t="s">
        <v>31</v>
      </c>
      <c r="T916" t="s">
        <v>1944</v>
      </c>
      <c r="U916" t="s">
        <v>1945</v>
      </c>
      <c r="X916" t="s">
        <v>1942</v>
      </c>
      <c r="AB916" t="s">
        <v>1943</v>
      </c>
    </row>
    <row r="917" spans="1:28" x14ac:dyDescent="0.2">
      <c r="A917" t="s">
        <v>67</v>
      </c>
      <c r="B917" t="s">
        <v>589</v>
      </c>
      <c r="C917">
        <v>22487</v>
      </c>
      <c r="D917">
        <v>22951</v>
      </c>
      <c r="E917">
        <v>465</v>
      </c>
      <c r="F917" t="s">
        <v>31</v>
      </c>
      <c r="T917" t="s">
        <v>1946</v>
      </c>
      <c r="U917" t="s">
        <v>1947</v>
      </c>
      <c r="X917" t="s">
        <v>70</v>
      </c>
      <c r="AB917" t="s">
        <v>1948</v>
      </c>
    </row>
    <row r="918" spans="1:28" x14ac:dyDescent="0.2">
      <c r="A918" t="s">
        <v>67</v>
      </c>
      <c r="B918" t="s">
        <v>589</v>
      </c>
      <c r="C918">
        <v>77205</v>
      </c>
      <c r="D918">
        <v>77669</v>
      </c>
      <c r="E918">
        <v>465</v>
      </c>
      <c r="F918" t="s">
        <v>31</v>
      </c>
      <c r="T918" t="s">
        <v>1952</v>
      </c>
      <c r="U918" t="s">
        <v>1953</v>
      </c>
      <c r="X918" t="s">
        <v>70</v>
      </c>
      <c r="AB918" t="s">
        <v>1948</v>
      </c>
    </row>
    <row r="919" spans="1:28" x14ac:dyDescent="0.2">
      <c r="A919" t="s">
        <v>67</v>
      </c>
      <c r="B919" t="s">
        <v>589</v>
      </c>
      <c r="C919">
        <v>42326</v>
      </c>
      <c r="D919">
        <v>42805</v>
      </c>
      <c r="E919">
        <v>480</v>
      </c>
      <c r="F919" t="s">
        <v>31</v>
      </c>
      <c r="T919" t="s">
        <v>1949</v>
      </c>
      <c r="U919" t="s">
        <v>1950</v>
      </c>
      <c r="X919" t="s">
        <v>70</v>
      </c>
      <c r="AB919" t="s">
        <v>1951</v>
      </c>
    </row>
    <row r="920" spans="1:28" x14ac:dyDescent="0.2">
      <c r="A920" t="s">
        <v>1956</v>
      </c>
      <c r="B920" t="s">
        <v>589</v>
      </c>
      <c r="C920">
        <v>53782</v>
      </c>
      <c r="D920">
        <v>54240</v>
      </c>
      <c r="E920">
        <v>459</v>
      </c>
      <c r="F920" t="s">
        <v>33</v>
      </c>
      <c r="T920" t="s">
        <v>1957</v>
      </c>
      <c r="U920" t="s">
        <v>1958</v>
      </c>
      <c r="X920" t="s">
        <v>1959</v>
      </c>
      <c r="AB920" t="s">
        <v>1960</v>
      </c>
    </row>
    <row r="921" spans="1:28" x14ac:dyDescent="0.2">
      <c r="A921" t="s">
        <v>942</v>
      </c>
      <c r="B921" t="s">
        <v>589</v>
      </c>
      <c r="C921">
        <v>33889</v>
      </c>
      <c r="D921">
        <v>34311</v>
      </c>
      <c r="E921">
        <v>423</v>
      </c>
      <c r="F921" t="s">
        <v>31</v>
      </c>
      <c r="T921" t="s">
        <v>1964</v>
      </c>
      <c r="U921" t="s">
        <v>1965</v>
      </c>
      <c r="X921" t="s">
        <v>945</v>
      </c>
      <c r="AB921" t="s">
        <v>946</v>
      </c>
    </row>
    <row r="922" spans="1:28" x14ac:dyDescent="0.2">
      <c r="A922" t="s">
        <v>67</v>
      </c>
      <c r="B922" t="s">
        <v>589</v>
      </c>
      <c r="C922">
        <v>86472</v>
      </c>
      <c r="D922">
        <v>86870</v>
      </c>
      <c r="E922">
        <v>399</v>
      </c>
      <c r="F922" t="s">
        <v>31</v>
      </c>
      <c r="T922" t="s">
        <v>1954</v>
      </c>
      <c r="X922" t="s">
        <v>70</v>
      </c>
      <c r="AB922" t="s">
        <v>1955</v>
      </c>
    </row>
    <row r="923" spans="1:28" x14ac:dyDescent="0.2">
      <c r="A923" t="s">
        <v>950</v>
      </c>
      <c r="B923" t="s">
        <v>589</v>
      </c>
      <c r="C923">
        <v>32129</v>
      </c>
      <c r="D923">
        <v>32545</v>
      </c>
      <c r="E923">
        <v>417</v>
      </c>
      <c r="F923" t="s">
        <v>31</v>
      </c>
      <c r="G923" t="s">
        <v>951</v>
      </c>
      <c r="S923" t="s">
        <v>952</v>
      </c>
      <c r="T923" t="s">
        <v>1961</v>
      </c>
      <c r="U923" t="s">
        <v>1962</v>
      </c>
      <c r="V923" t="s">
        <v>955</v>
      </c>
      <c r="X923" t="s">
        <v>956</v>
      </c>
      <c r="AB923" t="s">
        <v>1963</v>
      </c>
    </row>
    <row r="924" spans="1:28" x14ac:dyDescent="0.2">
      <c r="A924" t="s">
        <v>1971</v>
      </c>
      <c r="B924" t="s">
        <v>589</v>
      </c>
      <c r="C924">
        <v>94281</v>
      </c>
      <c r="D924">
        <v>94700</v>
      </c>
      <c r="E924">
        <v>420</v>
      </c>
      <c r="F924" t="s">
        <v>31</v>
      </c>
      <c r="T924" t="s">
        <v>1972</v>
      </c>
      <c r="U924" t="s">
        <v>1973</v>
      </c>
      <c r="X924" t="s">
        <v>1974</v>
      </c>
      <c r="AB924" t="s">
        <v>1975</v>
      </c>
    </row>
    <row r="925" spans="1:28" x14ac:dyDescent="0.2">
      <c r="A925" t="s">
        <v>313</v>
      </c>
      <c r="B925" t="s">
        <v>589</v>
      </c>
      <c r="C925">
        <v>47402</v>
      </c>
      <c r="D925">
        <v>47815</v>
      </c>
      <c r="E925">
        <v>414</v>
      </c>
      <c r="F925" t="s">
        <v>31</v>
      </c>
      <c r="T925" t="s">
        <v>1968</v>
      </c>
      <c r="U925" t="s">
        <v>1969</v>
      </c>
      <c r="X925" t="s">
        <v>316</v>
      </c>
      <c r="AB925" t="s">
        <v>1970</v>
      </c>
    </row>
    <row r="926" spans="1:28" x14ac:dyDescent="0.2">
      <c r="A926" t="s">
        <v>67</v>
      </c>
      <c r="B926" t="s">
        <v>589</v>
      </c>
      <c r="C926">
        <v>31409</v>
      </c>
      <c r="D926">
        <v>31801</v>
      </c>
      <c r="E926">
        <v>393</v>
      </c>
      <c r="F926" t="s">
        <v>31</v>
      </c>
      <c r="T926" t="s">
        <v>1966</v>
      </c>
      <c r="X926" t="s">
        <v>70</v>
      </c>
      <c r="AB926" t="s">
        <v>1967</v>
      </c>
    </row>
    <row r="927" spans="1:28" x14ac:dyDescent="0.2">
      <c r="A927" t="s">
        <v>1976</v>
      </c>
      <c r="B927" t="s">
        <v>589</v>
      </c>
      <c r="C927">
        <v>51619</v>
      </c>
      <c r="D927">
        <v>52014</v>
      </c>
      <c r="E927">
        <v>396</v>
      </c>
      <c r="F927" t="s">
        <v>33</v>
      </c>
      <c r="T927" t="s">
        <v>1977</v>
      </c>
      <c r="X927" t="s">
        <v>1978</v>
      </c>
      <c r="AB927" t="s">
        <v>1979</v>
      </c>
    </row>
    <row r="928" spans="1:28" x14ac:dyDescent="0.2">
      <c r="A928" t="s">
        <v>1985</v>
      </c>
      <c r="B928" t="s">
        <v>589</v>
      </c>
      <c r="C928">
        <v>53398</v>
      </c>
      <c r="D928">
        <v>53778</v>
      </c>
      <c r="E928">
        <v>381</v>
      </c>
      <c r="F928" t="s">
        <v>33</v>
      </c>
      <c r="T928" t="s">
        <v>1986</v>
      </c>
      <c r="U928" t="s">
        <v>1987</v>
      </c>
      <c r="X928" t="s">
        <v>1988</v>
      </c>
      <c r="AB928" t="s">
        <v>1989</v>
      </c>
    </row>
    <row r="929" spans="1:28" x14ac:dyDescent="0.2">
      <c r="A929" t="s">
        <v>1980</v>
      </c>
      <c r="B929" t="s">
        <v>589</v>
      </c>
      <c r="C929">
        <v>51133</v>
      </c>
      <c r="D929">
        <v>51513</v>
      </c>
      <c r="E929">
        <v>381</v>
      </c>
      <c r="F929" t="s">
        <v>31</v>
      </c>
      <c r="T929" t="s">
        <v>1981</v>
      </c>
      <c r="U929" t="s">
        <v>1982</v>
      </c>
      <c r="X929" t="s">
        <v>1983</v>
      </c>
      <c r="AB929" t="s">
        <v>1984</v>
      </c>
    </row>
    <row r="930" spans="1:28" x14ac:dyDescent="0.2">
      <c r="A930" t="s">
        <v>67</v>
      </c>
      <c r="B930" t="s">
        <v>589</v>
      </c>
      <c r="C930">
        <v>4050</v>
      </c>
      <c r="D930">
        <v>4406</v>
      </c>
      <c r="E930">
        <v>357</v>
      </c>
      <c r="F930" t="s">
        <v>31</v>
      </c>
      <c r="T930" t="s">
        <v>1990</v>
      </c>
      <c r="X930" t="s">
        <v>70</v>
      </c>
      <c r="AB930" t="s">
        <v>1991</v>
      </c>
    </row>
    <row r="931" spans="1:28" x14ac:dyDescent="0.2">
      <c r="A931" t="s">
        <v>1006</v>
      </c>
      <c r="B931" t="s">
        <v>589</v>
      </c>
      <c r="C931">
        <v>54343</v>
      </c>
      <c r="D931">
        <v>54702</v>
      </c>
      <c r="E931">
        <v>360</v>
      </c>
      <c r="F931" t="s">
        <v>31</v>
      </c>
      <c r="T931" t="s">
        <v>1994</v>
      </c>
      <c r="U931" t="s">
        <v>1995</v>
      </c>
      <c r="X931" t="s">
        <v>1009</v>
      </c>
      <c r="AB931" t="s">
        <v>1996</v>
      </c>
    </row>
    <row r="932" spans="1:28" x14ac:dyDescent="0.2">
      <c r="A932" t="s">
        <v>1997</v>
      </c>
      <c r="B932" t="s">
        <v>589</v>
      </c>
      <c r="C932">
        <v>93820</v>
      </c>
      <c r="D932">
        <v>94140</v>
      </c>
      <c r="E932">
        <v>321</v>
      </c>
      <c r="F932" t="s">
        <v>31</v>
      </c>
      <c r="T932" t="s">
        <v>1998</v>
      </c>
      <c r="U932" t="s">
        <v>1999</v>
      </c>
      <c r="X932" t="s">
        <v>2000</v>
      </c>
      <c r="AB932" t="s">
        <v>2001</v>
      </c>
    </row>
    <row r="933" spans="1:28" x14ac:dyDescent="0.2">
      <c r="A933" t="s">
        <v>219</v>
      </c>
      <c r="B933" t="s">
        <v>589</v>
      </c>
      <c r="C933">
        <v>88094</v>
      </c>
      <c r="D933">
        <v>88417</v>
      </c>
      <c r="E933">
        <v>324</v>
      </c>
      <c r="F933" t="s">
        <v>31</v>
      </c>
      <c r="T933" t="s">
        <v>1992</v>
      </c>
      <c r="X933" t="s">
        <v>222</v>
      </c>
      <c r="AB933" t="s">
        <v>1993</v>
      </c>
    </row>
    <row r="934" spans="1:28" x14ac:dyDescent="0.2">
      <c r="A934" t="s">
        <v>219</v>
      </c>
      <c r="B934" t="s">
        <v>589</v>
      </c>
      <c r="C934">
        <v>34375</v>
      </c>
      <c r="D934">
        <v>34668</v>
      </c>
      <c r="E934">
        <v>294</v>
      </c>
      <c r="F934" t="s">
        <v>31</v>
      </c>
      <c r="T934" t="s">
        <v>2005</v>
      </c>
      <c r="X934" t="s">
        <v>222</v>
      </c>
      <c r="AB934" t="s">
        <v>2006</v>
      </c>
    </row>
    <row r="935" spans="1:28" x14ac:dyDescent="0.2">
      <c r="A935" t="s">
        <v>67</v>
      </c>
      <c r="B935" t="s">
        <v>589</v>
      </c>
      <c r="C935">
        <v>43066</v>
      </c>
      <c r="D935">
        <v>43374</v>
      </c>
      <c r="E935">
        <v>309</v>
      </c>
      <c r="F935" t="s">
        <v>31</v>
      </c>
      <c r="T935" t="s">
        <v>2002</v>
      </c>
      <c r="U935" t="s">
        <v>2003</v>
      </c>
      <c r="X935" t="s">
        <v>70</v>
      </c>
      <c r="AB935" t="s">
        <v>2004</v>
      </c>
    </row>
    <row r="936" spans="1:28" x14ac:dyDescent="0.2">
      <c r="A936" t="s">
        <v>67</v>
      </c>
      <c r="B936" t="s">
        <v>589</v>
      </c>
      <c r="C936">
        <v>87011</v>
      </c>
      <c r="D936">
        <v>87265</v>
      </c>
      <c r="E936">
        <v>255</v>
      </c>
      <c r="F936" t="s">
        <v>33</v>
      </c>
      <c r="T936" t="s">
        <v>2015</v>
      </c>
      <c r="U936" t="s">
        <v>2016</v>
      </c>
      <c r="X936" t="s">
        <v>70</v>
      </c>
      <c r="AB936" t="s">
        <v>2017</v>
      </c>
    </row>
    <row r="937" spans="1:28" x14ac:dyDescent="0.2">
      <c r="A937" t="s">
        <v>67</v>
      </c>
      <c r="B937" t="s">
        <v>589</v>
      </c>
      <c r="C937">
        <v>79934</v>
      </c>
      <c r="D937">
        <v>80191</v>
      </c>
      <c r="E937">
        <v>258</v>
      </c>
      <c r="F937" t="s">
        <v>31</v>
      </c>
      <c r="T937" t="s">
        <v>2010</v>
      </c>
      <c r="U937" t="s">
        <v>2011</v>
      </c>
      <c r="X937" t="s">
        <v>70</v>
      </c>
      <c r="AB937" t="s">
        <v>2012</v>
      </c>
    </row>
    <row r="938" spans="1:28" x14ac:dyDescent="0.2">
      <c r="A938" t="s">
        <v>67</v>
      </c>
      <c r="B938" t="s">
        <v>589</v>
      </c>
      <c r="C938">
        <v>25216</v>
      </c>
      <c r="D938">
        <v>25473</v>
      </c>
      <c r="E938">
        <v>258</v>
      </c>
      <c r="F938" t="s">
        <v>31</v>
      </c>
      <c r="T938" t="s">
        <v>2013</v>
      </c>
      <c r="U938" t="s">
        <v>2014</v>
      </c>
      <c r="X938" t="s">
        <v>70</v>
      </c>
      <c r="AB938" t="s">
        <v>2012</v>
      </c>
    </row>
    <row r="939" spans="1:28" x14ac:dyDescent="0.2">
      <c r="A939" t="s">
        <v>67</v>
      </c>
      <c r="B939" t="s">
        <v>589</v>
      </c>
      <c r="C939">
        <v>3505</v>
      </c>
      <c r="D939">
        <v>3753</v>
      </c>
      <c r="E939">
        <v>249</v>
      </c>
      <c r="F939" t="s">
        <v>31</v>
      </c>
      <c r="T939" t="s">
        <v>2007</v>
      </c>
      <c r="U939" t="s">
        <v>2008</v>
      </c>
      <c r="X939" t="s">
        <v>70</v>
      </c>
      <c r="AB939" t="s">
        <v>2009</v>
      </c>
    </row>
    <row r="940" spans="1:28" x14ac:dyDescent="0.2">
      <c r="A940" t="s">
        <v>67</v>
      </c>
      <c r="B940" t="s">
        <v>589</v>
      </c>
      <c r="C940">
        <v>58222</v>
      </c>
      <c r="D940">
        <v>58470</v>
      </c>
      <c r="E940">
        <v>249</v>
      </c>
      <c r="F940" t="s">
        <v>31</v>
      </c>
      <c r="T940" t="s">
        <v>2018</v>
      </c>
      <c r="U940" t="s">
        <v>2019</v>
      </c>
      <c r="X940" t="s">
        <v>70</v>
      </c>
      <c r="AB940" t="s">
        <v>2020</v>
      </c>
    </row>
    <row r="941" spans="1:28" x14ac:dyDescent="0.2">
      <c r="A941" t="s">
        <v>67</v>
      </c>
      <c r="B941" t="s">
        <v>589</v>
      </c>
      <c r="C941">
        <v>3853</v>
      </c>
      <c r="D941">
        <v>4080</v>
      </c>
      <c r="E941">
        <v>228</v>
      </c>
      <c r="F941" t="s">
        <v>31</v>
      </c>
      <c r="T941" t="s">
        <v>2023</v>
      </c>
      <c r="X941" t="s">
        <v>70</v>
      </c>
      <c r="AB941" t="s">
        <v>2024</v>
      </c>
    </row>
    <row r="942" spans="1:28" x14ac:dyDescent="0.2">
      <c r="A942" t="s">
        <v>67</v>
      </c>
      <c r="B942" t="s">
        <v>589</v>
      </c>
      <c r="C942">
        <v>32660</v>
      </c>
      <c r="D942">
        <v>32893</v>
      </c>
      <c r="E942">
        <v>234</v>
      </c>
      <c r="F942" t="s">
        <v>33</v>
      </c>
      <c r="T942" t="s">
        <v>2029</v>
      </c>
      <c r="U942" t="s">
        <v>2030</v>
      </c>
      <c r="X942" t="s">
        <v>70</v>
      </c>
      <c r="AB942" t="s">
        <v>2031</v>
      </c>
    </row>
    <row r="943" spans="1:28" x14ac:dyDescent="0.2">
      <c r="A943" t="s">
        <v>67</v>
      </c>
      <c r="B943" t="s">
        <v>589</v>
      </c>
      <c r="C943">
        <v>47182</v>
      </c>
      <c r="D943">
        <v>47409</v>
      </c>
      <c r="E943">
        <v>228</v>
      </c>
      <c r="F943" t="s">
        <v>31</v>
      </c>
      <c r="T943" t="s">
        <v>2025</v>
      </c>
      <c r="U943" t="s">
        <v>2026</v>
      </c>
      <c r="X943" t="s">
        <v>70</v>
      </c>
      <c r="AB943" t="s">
        <v>2027</v>
      </c>
    </row>
    <row r="944" spans="1:28" x14ac:dyDescent="0.2">
      <c r="A944" t="s">
        <v>67</v>
      </c>
      <c r="B944" t="s">
        <v>589</v>
      </c>
      <c r="C944">
        <v>80550</v>
      </c>
      <c r="D944">
        <v>80750</v>
      </c>
      <c r="E944">
        <v>201</v>
      </c>
      <c r="F944" t="s">
        <v>31</v>
      </c>
      <c r="T944" t="s">
        <v>2021</v>
      </c>
      <c r="X944" t="s">
        <v>70</v>
      </c>
      <c r="AB944" t="s">
        <v>2022</v>
      </c>
    </row>
    <row r="945" spans="1:28" x14ac:dyDescent="0.2">
      <c r="A945" t="s">
        <v>67</v>
      </c>
      <c r="B945" t="s">
        <v>589</v>
      </c>
      <c r="C945">
        <v>21554</v>
      </c>
      <c r="D945">
        <v>21769</v>
      </c>
      <c r="E945">
        <v>216</v>
      </c>
      <c r="F945" t="s">
        <v>33</v>
      </c>
      <c r="T945" t="s">
        <v>2032</v>
      </c>
      <c r="U945" t="s">
        <v>2033</v>
      </c>
      <c r="X945" t="s">
        <v>70</v>
      </c>
      <c r="AB945" t="s">
        <v>2034</v>
      </c>
    </row>
    <row r="946" spans="1:28" x14ac:dyDescent="0.2">
      <c r="A946" t="s">
        <v>67</v>
      </c>
      <c r="B946" t="s">
        <v>589</v>
      </c>
      <c r="C946">
        <v>76272</v>
      </c>
      <c r="D946">
        <v>76487</v>
      </c>
      <c r="E946">
        <v>216</v>
      </c>
      <c r="F946" t="s">
        <v>33</v>
      </c>
      <c r="T946" t="s">
        <v>2035</v>
      </c>
      <c r="U946" t="s">
        <v>2036</v>
      </c>
      <c r="X946" t="s">
        <v>70</v>
      </c>
      <c r="AB946" t="s">
        <v>2034</v>
      </c>
    </row>
    <row r="947" spans="1:28" x14ac:dyDescent="0.2">
      <c r="A947" t="s">
        <v>67</v>
      </c>
      <c r="B947" t="s">
        <v>589</v>
      </c>
      <c r="C947">
        <v>25832</v>
      </c>
      <c r="D947">
        <v>26032</v>
      </c>
      <c r="E947">
        <v>201</v>
      </c>
      <c r="F947" t="s">
        <v>31</v>
      </c>
      <c r="T947" t="s">
        <v>2028</v>
      </c>
      <c r="X947" t="s">
        <v>70</v>
      </c>
      <c r="AB947" t="s">
        <v>2022</v>
      </c>
    </row>
    <row r="948" spans="1:28" x14ac:dyDescent="0.2">
      <c r="A948" t="s">
        <v>67</v>
      </c>
      <c r="B948" t="s">
        <v>589</v>
      </c>
      <c r="C948">
        <v>25538</v>
      </c>
      <c r="D948">
        <v>25729</v>
      </c>
      <c r="E948">
        <v>192</v>
      </c>
      <c r="F948" t="s">
        <v>31</v>
      </c>
      <c r="T948" t="s">
        <v>2045</v>
      </c>
      <c r="U948" t="s">
        <v>2046</v>
      </c>
      <c r="X948" t="s">
        <v>70</v>
      </c>
      <c r="AB948" t="s">
        <v>2039</v>
      </c>
    </row>
    <row r="949" spans="1:28" x14ac:dyDescent="0.2">
      <c r="A949" t="s">
        <v>67</v>
      </c>
      <c r="B949" t="s">
        <v>589</v>
      </c>
      <c r="C949">
        <v>23898</v>
      </c>
      <c r="D949">
        <v>24110</v>
      </c>
      <c r="E949">
        <v>213</v>
      </c>
      <c r="F949" t="s">
        <v>33</v>
      </c>
      <c r="T949" t="s">
        <v>2040</v>
      </c>
      <c r="U949" t="s">
        <v>2041</v>
      </c>
      <c r="X949" t="s">
        <v>70</v>
      </c>
      <c r="AB949" t="s">
        <v>2042</v>
      </c>
    </row>
    <row r="950" spans="1:28" x14ac:dyDescent="0.2">
      <c r="A950" t="s">
        <v>67</v>
      </c>
      <c r="B950" t="s">
        <v>589</v>
      </c>
      <c r="C950">
        <v>78616</v>
      </c>
      <c r="D950">
        <v>78828</v>
      </c>
      <c r="E950">
        <v>213</v>
      </c>
      <c r="F950" t="s">
        <v>33</v>
      </c>
      <c r="T950" t="s">
        <v>2043</v>
      </c>
      <c r="U950" t="s">
        <v>2044</v>
      </c>
      <c r="X950" t="s">
        <v>70</v>
      </c>
      <c r="AB950" t="s">
        <v>2042</v>
      </c>
    </row>
    <row r="951" spans="1:28" x14ac:dyDescent="0.2">
      <c r="A951" t="s">
        <v>67</v>
      </c>
      <c r="B951" t="s">
        <v>589</v>
      </c>
      <c r="C951">
        <v>43486</v>
      </c>
      <c r="D951">
        <v>43689</v>
      </c>
      <c r="E951">
        <v>204</v>
      </c>
      <c r="F951" t="s">
        <v>31</v>
      </c>
      <c r="T951" t="s">
        <v>2047</v>
      </c>
      <c r="U951" t="s">
        <v>2048</v>
      </c>
      <c r="X951" t="s">
        <v>70</v>
      </c>
      <c r="AB951" t="s">
        <v>2049</v>
      </c>
    </row>
    <row r="952" spans="1:28" x14ac:dyDescent="0.2">
      <c r="A952" t="s">
        <v>67</v>
      </c>
      <c r="B952" t="s">
        <v>589</v>
      </c>
      <c r="C952">
        <v>80256</v>
      </c>
      <c r="D952">
        <v>80447</v>
      </c>
      <c r="E952">
        <v>192</v>
      </c>
      <c r="F952" t="s">
        <v>31</v>
      </c>
      <c r="T952" t="s">
        <v>2037</v>
      </c>
      <c r="U952" t="s">
        <v>2038</v>
      </c>
      <c r="X952" t="s">
        <v>70</v>
      </c>
      <c r="AB952" t="s">
        <v>2039</v>
      </c>
    </row>
    <row r="953" spans="1:28" x14ac:dyDescent="0.2">
      <c r="A953" t="s">
        <v>67</v>
      </c>
      <c r="B953" t="s">
        <v>589</v>
      </c>
      <c r="C953">
        <v>24263</v>
      </c>
      <c r="D953">
        <v>24442</v>
      </c>
      <c r="E953">
        <v>180</v>
      </c>
      <c r="F953" t="s">
        <v>31</v>
      </c>
      <c r="T953" t="s">
        <v>2050</v>
      </c>
      <c r="U953" t="s">
        <v>2051</v>
      </c>
      <c r="X953" t="s">
        <v>70</v>
      </c>
      <c r="AB953" t="s">
        <v>2052</v>
      </c>
    </row>
    <row r="954" spans="1:28" x14ac:dyDescent="0.2">
      <c r="A954" t="s">
        <v>67</v>
      </c>
      <c r="B954" t="s">
        <v>589</v>
      </c>
      <c r="C954">
        <v>78981</v>
      </c>
      <c r="D954">
        <v>79160</v>
      </c>
      <c r="E954">
        <v>180</v>
      </c>
      <c r="F954" t="s">
        <v>31</v>
      </c>
      <c r="T954" t="s">
        <v>2053</v>
      </c>
      <c r="U954" t="s">
        <v>2054</v>
      </c>
      <c r="X954" t="s">
        <v>70</v>
      </c>
      <c r="AB954" t="s">
        <v>2052</v>
      </c>
    </row>
    <row r="955" spans="1:28" x14ac:dyDescent="0.2">
      <c r="A955" t="s">
        <v>67</v>
      </c>
      <c r="B955" t="s">
        <v>589</v>
      </c>
      <c r="C955">
        <v>3099</v>
      </c>
      <c r="D955">
        <v>3233</v>
      </c>
      <c r="E955">
        <v>135</v>
      </c>
      <c r="F955" t="s">
        <v>33</v>
      </c>
      <c r="T955" t="s">
        <v>2060</v>
      </c>
      <c r="X955" t="s">
        <v>70</v>
      </c>
      <c r="AB955" t="s">
        <v>2061</v>
      </c>
    </row>
    <row r="956" spans="1:28" x14ac:dyDescent="0.2">
      <c r="A956" t="s">
        <v>67</v>
      </c>
      <c r="B956" t="s">
        <v>589</v>
      </c>
      <c r="C956">
        <v>24442</v>
      </c>
      <c r="D956">
        <v>24573</v>
      </c>
      <c r="E956">
        <v>132</v>
      </c>
      <c r="F956" t="s">
        <v>31</v>
      </c>
      <c r="T956" t="s">
        <v>2064</v>
      </c>
      <c r="X956" t="s">
        <v>70</v>
      </c>
      <c r="AB956" t="s">
        <v>2063</v>
      </c>
    </row>
    <row r="957" spans="1:28" x14ac:dyDescent="0.2">
      <c r="A957" t="s">
        <v>67</v>
      </c>
      <c r="B957" t="s">
        <v>589</v>
      </c>
      <c r="C957">
        <v>79160</v>
      </c>
      <c r="D957">
        <v>79291</v>
      </c>
      <c r="E957">
        <v>132</v>
      </c>
      <c r="F957" t="s">
        <v>31</v>
      </c>
      <c r="T957" t="s">
        <v>2062</v>
      </c>
      <c r="X957" t="s">
        <v>70</v>
      </c>
      <c r="AB957" t="s">
        <v>2063</v>
      </c>
    </row>
    <row r="958" spans="1:28" x14ac:dyDescent="0.2">
      <c r="A958" t="s">
        <v>2055</v>
      </c>
      <c r="B958" t="s">
        <v>589</v>
      </c>
      <c r="C958">
        <v>31354</v>
      </c>
      <c r="D958" t="s">
        <v>2056</v>
      </c>
      <c r="E958" t="s">
        <v>2057</v>
      </c>
      <c r="F958" t="s">
        <v>31</v>
      </c>
      <c r="T958" t="s">
        <v>2058</v>
      </c>
      <c r="X958" t="s">
        <v>2059</v>
      </c>
    </row>
    <row r="959" spans="1:28" x14ac:dyDescent="0.2">
      <c r="A959" t="s">
        <v>2055</v>
      </c>
      <c r="B959" t="s">
        <v>589</v>
      </c>
      <c r="C959">
        <v>86417</v>
      </c>
      <c r="D959" t="s">
        <v>2065</v>
      </c>
      <c r="E959" t="s">
        <v>2066</v>
      </c>
      <c r="F959" t="s">
        <v>31</v>
      </c>
      <c r="T959" t="s">
        <v>2067</v>
      </c>
      <c r="X959" t="s">
        <v>2059</v>
      </c>
    </row>
    <row r="960" spans="1:28" x14ac:dyDescent="0.2">
      <c r="A960" t="s">
        <v>23</v>
      </c>
      <c r="B960" t="s">
        <v>589</v>
      </c>
      <c r="C960">
        <v>1</v>
      </c>
      <c r="D960">
        <v>106004</v>
      </c>
      <c r="E960">
        <v>1251</v>
      </c>
      <c r="F960" t="s">
        <v>31</v>
      </c>
      <c r="T960" t="s">
        <v>1718</v>
      </c>
      <c r="U960" t="s">
        <v>1719</v>
      </c>
    </row>
    <row r="961" spans="1:21" x14ac:dyDescent="0.2">
      <c r="A961" t="s">
        <v>23</v>
      </c>
      <c r="B961" t="s">
        <v>589</v>
      </c>
      <c r="C961">
        <v>82861</v>
      </c>
      <c r="D961">
        <v>86385</v>
      </c>
      <c r="E961">
        <v>3525</v>
      </c>
      <c r="F961" t="s">
        <v>31</v>
      </c>
      <c r="T961" t="s">
        <v>1722</v>
      </c>
      <c r="U961" t="s">
        <v>1723</v>
      </c>
    </row>
    <row r="962" spans="1:21" x14ac:dyDescent="0.2">
      <c r="A962" t="s">
        <v>23</v>
      </c>
      <c r="B962" t="s">
        <v>589</v>
      </c>
      <c r="C962">
        <v>43696</v>
      </c>
      <c r="D962">
        <v>47151</v>
      </c>
      <c r="E962">
        <v>3456</v>
      </c>
      <c r="F962" t="s">
        <v>31</v>
      </c>
      <c r="T962" t="s">
        <v>1726</v>
      </c>
      <c r="U962" t="s">
        <v>1727</v>
      </c>
    </row>
    <row r="963" spans="1:21" x14ac:dyDescent="0.2">
      <c r="A963" t="s">
        <v>23</v>
      </c>
      <c r="B963" t="s">
        <v>589</v>
      </c>
      <c r="C963">
        <v>27957</v>
      </c>
      <c r="D963">
        <v>31322</v>
      </c>
      <c r="E963">
        <v>3366</v>
      </c>
      <c r="F963" t="s">
        <v>31</v>
      </c>
      <c r="T963" t="s">
        <v>1730</v>
      </c>
      <c r="U963" t="s">
        <v>1731</v>
      </c>
    </row>
    <row r="964" spans="1:21" x14ac:dyDescent="0.2">
      <c r="A964" t="s">
        <v>23</v>
      </c>
      <c r="B964" t="s">
        <v>589</v>
      </c>
      <c r="C964">
        <v>47827</v>
      </c>
      <c r="D964">
        <v>51129</v>
      </c>
      <c r="E964">
        <v>3303</v>
      </c>
      <c r="F964" t="s">
        <v>31</v>
      </c>
      <c r="T964" t="s">
        <v>1734</v>
      </c>
      <c r="U964" t="s">
        <v>1735</v>
      </c>
    </row>
    <row r="965" spans="1:21" x14ac:dyDescent="0.2">
      <c r="A965" t="s">
        <v>23</v>
      </c>
      <c r="B965" t="s">
        <v>589</v>
      </c>
      <c r="C965">
        <v>94722</v>
      </c>
      <c r="D965">
        <v>97901</v>
      </c>
      <c r="E965">
        <v>3180</v>
      </c>
      <c r="F965" t="s">
        <v>31</v>
      </c>
      <c r="T965" t="s">
        <v>1738</v>
      </c>
      <c r="U965" t="s">
        <v>1739</v>
      </c>
    </row>
    <row r="966" spans="1:21" x14ac:dyDescent="0.2">
      <c r="A966" t="s">
        <v>23</v>
      </c>
      <c r="B966" t="s">
        <v>589</v>
      </c>
      <c r="C966">
        <v>39171</v>
      </c>
      <c r="D966">
        <v>42311</v>
      </c>
      <c r="E966">
        <v>3141</v>
      </c>
      <c r="F966" t="s">
        <v>31</v>
      </c>
      <c r="T966" t="s">
        <v>1742</v>
      </c>
      <c r="U966" t="s">
        <v>1743</v>
      </c>
    </row>
    <row r="967" spans="1:21" x14ac:dyDescent="0.2">
      <c r="A967" t="s">
        <v>23</v>
      </c>
      <c r="B967" t="s">
        <v>589</v>
      </c>
      <c r="C967">
        <v>243</v>
      </c>
      <c r="D967">
        <v>3053</v>
      </c>
      <c r="E967">
        <v>2811</v>
      </c>
      <c r="F967" t="s">
        <v>31</v>
      </c>
      <c r="T967" t="s">
        <v>1747</v>
      </c>
      <c r="U967" t="s">
        <v>1748</v>
      </c>
    </row>
    <row r="968" spans="1:21" x14ac:dyDescent="0.2">
      <c r="A968" t="s">
        <v>23</v>
      </c>
      <c r="B968" t="s">
        <v>589</v>
      </c>
      <c r="C968">
        <v>18098</v>
      </c>
      <c r="D968">
        <v>20500</v>
      </c>
      <c r="E968">
        <v>2403</v>
      </c>
      <c r="F968" t="s">
        <v>31</v>
      </c>
      <c r="T968" t="s">
        <v>1751</v>
      </c>
      <c r="U968" t="s">
        <v>1752</v>
      </c>
    </row>
    <row r="969" spans="1:21" x14ac:dyDescent="0.2">
      <c r="A969" t="s">
        <v>23</v>
      </c>
      <c r="B969" t="s">
        <v>589</v>
      </c>
      <c r="C969">
        <v>72816</v>
      </c>
      <c r="D969">
        <v>75218</v>
      </c>
      <c r="E969">
        <v>2403</v>
      </c>
      <c r="F969" t="s">
        <v>31</v>
      </c>
      <c r="T969" t="s">
        <v>1754</v>
      </c>
      <c r="U969" t="s">
        <v>1755</v>
      </c>
    </row>
    <row r="970" spans="1:21" x14ac:dyDescent="0.2">
      <c r="A970" t="s">
        <v>23</v>
      </c>
      <c r="B970" t="s">
        <v>589</v>
      </c>
      <c r="C970">
        <v>11348</v>
      </c>
      <c r="D970">
        <v>13507</v>
      </c>
      <c r="E970">
        <v>2160</v>
      </c>
      <c r="F970" t="s">
        <v>31</v>
      </c>
      <c r="T970" t="s">
        <v>1759</v>
      </c>
      <c r="U970" t="s">
        <v>1760</v>
      </c>
    </row>
    <row r="971" spans="1:21" x14ac:dyDescent="0.2">
      <c r="A971" t="s">
        <v>23</v>
      </c>
      <c r="B971" t="s">
        <v>589</v>
      </c>
      <c r="C971">
        <v>66066</v>
      </c>
      <c r="D971">
        <v>68225</v>
      </c>
      <c r="E971">
        <v>2160</v>
      </c>
      <c r="F971" t="s">
        <v>31</v>
      </c>
      <c r="T971" t="s">
        <v>1756</v>
      </c>
      <c r="U971" t="s">
        <v>1757</v>
      </c>
    </row>
    <row r="972" spans="1:21" x14ac:dyDescent="0.2">
      <c r="A972" t="s">
        <v>23</v>
      </c>
      <c r="B972" t="s">
        <v>589</v>
      </c>
      <c r="C972">
        <v>16436</v>
      </c>
      <c r="D972">
        <v>18091</v>
      </c>
      <c r="E972">
        <v>1656</v>
      </c>
      <c r="F972" t="s">
        <v>31</v>
      </c>
      <c r="T972" t="s">
        <v>1762</v>
      </c>
      <c r="U972" t="s">
        <v>1763</v>
      </c>
    </row>
    <row r="973" spans="1:21" x14ac:dyDescent="0.2">
      <c r="A973" t="s">
        <v>23</v>
      </c>
      <c r="B973" t="s">
        <v>589</v>
      </c>
      <c r="C973">
        <v>71154</v>
      </c>
      <c r="D973">
        <v>72809</v>
      </c>
      <c r="E973">
        <v>1656</v>
      </c>
      <c r="F973" t="s">
        <v>31</v>
      </c>
      <c r="T973" t="s">
        <v>1766</v>
      </c>
      <c r="U973" t="s">
        <v>1767</v>
      </c>
    </row>
    <row r="974" spans="1:21" x14ac:dyDescent="0.2">
      <c r="A974" t="s">
        <v>23</v>
      </c>
      <c r="B974" t="s">
        <v>589</v>
      </c>
      <c r="C974">
        <v>37542</v>
      </c>
      <c r="D974">
        <v>39119</v>
      </c>
      <c r="E974">
        <v>1578</v>
      </c>
      <c r="F974" t="s">
        <v>31</v>
      </c>
      <c r="T974" t="s">
        <v>1771</v>
      </c>
      <c r="U974" t="s">
        <v>1772</v>
      </c>
    </row>
    <row r="975" spans="1:21" x14ac:dyDescent="0.2">
      <c r="A975" t="s">
        <v>23</v>
      </c>
      <c r="B975" t="s">
        <v>589</v>
      </c>
      <c r="C975">
        <v>13483</v>
      </c>
      <c r="D975">
        <v>15039</v>
      </c>
      <c r="E975">
        <v>1557</v>
      </c>
      <c r="F975" t="s">
        <v>31</v>
      </c>
      <c r="T975" t="s">
        <v>1784</v>
      </c>
      <c r="U975" t="s">
        <v>1785</v>
      </c>
    </row>
    <row r="976" spans="1:21" x14ac:dyDescent="0.2">
      <c r="A976" t="s">
        <v>23</v>
      </c>
      <c r="B976" t="s">
        <v>589</v>
      </c>
      <c r="C976">
        <v>68201</v>
      </c>
      <c r="D976">
        <v>69757</v>
      </c>
      <c r="E976">
        <v>1557</v>
      </c>
      <c r="F976" t="s">
        <v>31</v>
      </c>
      <c r="T976" t="s">
        <v>1780</v>
      </c>
      <c r="U976" t="s">
        <v>1781</v>
      </c>
    </row>
    <row r="977" spans="1:23" x14ac:dyDescent="0.2">
      <c r="A977" t="s">
        <v>23</v>
      </c>
      <c r="B977" t="s">
        <v>589</v>
      </c>
      <c r="C977">
        <v>88430</v>
      </c>
      <c r="D977">
        <v>89968</v>
      </c>
      <c r="E977">
        <v>1539</v>
      </c>
      <c r="F977" t="s">
        <v>31</v>
      </c>
      <c r="T977" t="s">
        <v>1776</v>
      </c>
    </row>
    <row r="978" spans="1:23" x14ac:dyDescent="0.2">
      <c r="A978" t="s">
        <v>23</v>
      </c>
      <c r="B978" t="s">
        <v>589</v>
      </c>
      <c r="C978">
        <v>51986</v>
      </c>
      <c r="D978">
        <v>53401</v>
      </c>
      <c r="E978">
        <v>1416</v>
      </c>
      <c r="F978" t="s">
        <v>33</v>
      </c>
      <c r="T978" t="s">
        <v>1791</v>
      </c>
      <c r="U978" t="s">
        <v>1792</v>
      </c>
    </row>
    <row r="979" spans="1:23" x14ac:dyDescent="0.2">
      <c r="A979" t="s">
        <v>23</v>
      </c>
      <c r="B979" t="s">
        <v>589</v>
      </c>
      <c r="C979">
        <v>69754</v>
      </c>
      <c r="D979">
        <v>71157</v>
      </c>
      <c r="E979">
        <v>1404</v>
      </c>
      <c r="F979" t="s">
        <v>31</v>
      </c>
      <c r="T979" t="s">
        <v>1786</v>
      </c>
      <c r="U979" t="s">
        <v>1787</v>
      </c>
    </row>
    <row r="980" spans="1:23" x14ac:dyDescent="0.2">
      <c r="A980" t="s">
        <v>23</v>
      </c>
      <c r="B980" t="s">
        <v>589</v>
      </c>
      <c r="C980">
        <v>15036</v>
      </c>
      <c r="D980">
        <v>16439</v>
      </c>
      <c r="E980">
        <v>1404</v>
      </c>
      <c r="F980" t="s">
        <v>31</v>
      </c>
      <c r="T980" t="s">
        <v>1795</v>
      </c>
      <c r="U980" t="s">
        <v>1796</v>
      </c>
    </row>
    <row r="981" spans="1:23" x14ac:dyDescent="0.2">
      <c r="A981" t="s">
        <v>2068</v>
      </c>
      <c r="B981" t="s">
        <v>589</v>
      </c>
      <c r="C981">
        <v>36066</v>
      </c>
      <c r="D981">
        <v>37418</v>
      </c>
      <c r="E981">
        <v>1353</v>
      </c>
      <c r="F981" t="s">
        <v>31</v>
      </c>
      <c r="T981" t="s">
        <v>1804</v>
      </c>
      <c r="U981" t="s">
        <v>1805</v>
      </c>
      <c r="W981" t="s">
        <v>1807</v>
      </c>
    </row>
    <row r="982" spans="1:23" x14ac:dyDescent="0.2">
      <c r="A982" t="s">
        <v>23</v>
      </c>
      <c r="B982" t="s">
        <v>589</v>
      </c>
      <c r="C982">
        <v>100603</v>
      </c>
      <c r="D982">
        <v>101829</v>
      </c>
      <c r="E982">
        <v>1227</v>
      </c>
      <c r="F982" t="s">
        <v>31</v>
      </c>
      <c r="T982" t="s">
        <v>1798</v>
      </c>
      <c r="U982" t="s">
        <v>1799</v>
      </c>
    </row>
    <row r="983" spans="1:23" x14ac:dyDescent="0.2">
      <c r="A983" t="s">
        <v>23</v>
      </c>
      <c r="B983" t="s">
        <v>589</v>
      </c>
      <c r="C983">
        <v>99535</v>
      </c>
      <c r="D983">
        <v>100551</v>
      </c>
      <c r="E983">
        <v>1017</v>
      </c>
      <c r="F983" t="s">
        <v>31</v>
      </c>
      <c r="T983" t="s">
        <v>1810</v>
      </c>
      <c r="U983" t="s">
        <v>1811</v>
      </c>
    </row>
    <row r="984" spans="1:23" x14ac:dyDescent="0.2">
      <c r="A984" t="s">
        <v>23</v>
      </c>
      <c r="B984" t="s">
        <v>589</v>
      </c>
      <c r="C984">
        <v>91096</v>
      </c>
      <c r="D984">
        <v>92280</v>
      </c>
      <c r="E984">
        <v>1185</v>
      </c>
      <c r="F984" t="s">
        <v>31</v>
      </c>
      <c r="T984" t="s">
        <v>1812</v>
      </c>
      <c r="U984" t="s">
        <v>1813</v>
      </c>
    </row>
    <row r="985" spans="1:23" x14ac:dyDescent="0.2">
      <c r="A985" t="s">
        <v>23</v>
      </c>
      <c r="B985" t="s">
        <v>589</v>
      </c>
      <c r="C985">
        <v>89982</v>
      </c>
      <c r="D985">
        <v>91103</v>
      </c>
      <c r="E985">
        <v>1122</v>
      </c>
      <c r="F985" t="s">
        <v>31</v>
      </c>
      <c r="T985" t="s">
        <v>1815</v>
      </c>
    </row>
    <row r="986" spans="1:23" x14ac:dyDescent="0.2">
      <c r="A986" t="s">
        <v>23</v>
      </c>
      <c r="B986" t="s">
        <v>589</v>
      </c>
      <c r="C986">
        <v>6397</v>
      </c>
      <c r="D986">
        <v>7470</v>
      </c>
      <c r="E986">
        <v>1074</v>
      </c>
      <c r="F986" t="s">
        <v>31</v>
      </c>
      <c r="T986" t="s">
        <v>1827</v>
      </c>
      <c r="U986" t="s">
        <v>1828</v>
      </c>
    </row>
    <row r="987" spans="1:23" x14ac:dyDescent="0.2">
      <c r="A987" t="s">
        <v>23</v>
      </c>
      <c r="B987" t="s">
        <v>589</v>
      </c>
      <c r="C987">
        <v>61115</v>
      </c>
      <c r="D987">
        <v>62188</v>
      </c>
      <c r="E987">
        <v>1074</v>
      </c>
      <c r="F987" t="s">
        <v>31</v>
      </c>
      <c r="T987" t="s">
        <v>1823</v>
      </c>
      <c r="U987" t="s">
        <v>1824</v>
      </c>
    </row>
    <row r="988" spans="1:23" x14ac:dyDescent="0.2">
      <c r="A988" t="s">
        <v>23</v>
      </c>
      <c r="B988" t="s">
        <v>589</v>
      </c>
      <c r="C988">
        <v>92267</v>
      </c>
      <c r="D988">
        <v>93343</v>
      </c>
      <c r="E988">
        <v>1077</v>
      </c>
      <c r="F988" t="s">
        <v>33</v>
      </c>
      <c r="T988" t="s">
        <v>1818</v>
      </c>
      <c r="U988" t="s">
        <v>1819</v>
      </c>
    </row>
    <row r="989" spans="1:23" x14ac:dyDescent="0.2">
      <c r="A989" t="s">
        <v>23</v>
      </c>
      <c r="B989" t="s">
        <v>589</v>
      </c>
      <c r="C989">
        <v>5251</v>
      </c>
      <c r="D989">
        <v>6279</v>
      </c>
      <c r="E989">
        <v>1029</v>
      </c>
      <c r="F989" t="s">
        <v>31</v>
      </c>
      <c r="T989" t="s">
        <v>1832</v>
      </c>
      <c r="U989" t="s">
        <v>1833</v>
      </c>
    </row>
    <row r="990" spans="1:23" x14ac:dyDescent="0.2">
      <c r="A990" t="s">
        <v>23</v>
      </c>
      <c r="B990" t="s">
        <v>589</v>
      </c>
      <c r="C990">
        <v>59969</v>
      </c>
      <c r="D990">
        <v>60997</v>
      </c>
      <c r="E990">
        <v>1029</v>
      </c>
      <c r="F990" t="s">
        <v>31</v>
      </c>
      <c r="T990" t="s">
        <v>1829</v>
      </c>
      <c r="U990" t="s">
        <v>1830</v>
      </c>
    </row>
    <row r="991" spans="1:23" x14ac:dyDescent="0.2">
      <c r="A991" t="s">
        <v>23</v>
      </c>
      <c r="B991" t="s">
        <v>589</v>
      </c>
      <c r="C991">
        <v>62283</v>
      </c>
      <c r="D991">
        <v>63314</v>
      </c>
      <c r="E991">
        <v>1032</v>
      </c>
      <c r="F991" t="s">
        <v>31</v>
      </c>
      <c r="T991" t="s">
        <v>1837</v>
      </c>
      <c r="U991" t="s">
        <v>1838</v>
      </c>
    </row>
    <row r="992" spans="1:23" x14ac:dyDescent="0.2">
      <c r="A992" t="s">
        <v>23</v>
      </c>
      <c r="B992" t="s">
        <v>589</v>
      </c>
      <c r="C992">
        <v>7565</v>
      </c>
      <c r="D992">
        <v>8596</v>
      </c>
      <c r="E992">
        <v>1032</v>
      </c>
      <c r="F992" t="s">
        <v>31</v>
      </c>
      <c r="T992" t="s">
        <v>1834</v>
      </c>
      <c r="U992" t="s">
        <v>1835</v>
      </c>
    </row>
    <row r="993" spans="1:23" x14ac:dyDescent="0.2">
      <c r="A993" t="s">
        <v>23</v>
      </c>
      <c r="B993" t="s">
        <v>589</v>
      </c>
      <c r="C993">
        <v>4346</v>
      </c>
      <c r="D993">
        <v>5251</v>
      </c>
      <c r="E993">
        <v>906</v>
      </c>
      <c r="F993" t="s">
        <v>31</v>
      </c>
      <c r="T993" t="s">
        <v>1839</v>
      </c>
      <c r="U993" t="s">
        <v>1840</v>
      </c>
    </row>
    <row r="994" spans="1:23" x14ac:dyDescent="0.2">
      <c r="A994" t="s">
        <v>23</v>
      </c>
      <c r="B994" t="s">
        <v>589</v>
      </c>
      <c r="C994">
        <v>59064</v>
      </c>
      <c r="D994">
        <v>59969</v>
      </c>
      <c r="E994">
        <v>906</v>
      </c>
      <c r="F994" t="s">
        <v>31</v>
      </c>
      <c r="T994" t="s">
        <v>1842</v>
      </c>
      <c r="U994" t="s">
        <v>1843</v>
      </c>
    </row>
    <row r="995" spans="1:23" x14ac:dyDescent="0.2">
      <c r="A995" t="s">
        <v>23</v>
      </c>
      <c r="B995" t="s">
        <v>589</v>
      </c>
      <c r="C995">
        <v>8529</v>
      </c>
      <c r="D995">
        <v>9449</v>
      </c>
      <c r="E995">
        <v>921</v>
      </c>
      <c r="F995" t="s">
        <v>31</v>
      </c>
      <c r="T995" t="s">
        <v>1844</v>
      </c>
      <c r="U995" t="s">
        <v>1845</v>
      </c>
    </row>
    <row r="996" spans="1:23" x14ac:dyDescent="0.2">
      <c r="A996" t="s">
        <v>23</v>
      </c>
      <c r="B996" t="s">
        <v>589</v>
      </c>
      <c r="C996">
        <v>63247</v>
      </c>
      <c r="D996">
        <v>64167</v>
      </c>
      <c r="E996">
        <v>921</v>
      </c>
      <c r="F996" t="s">
        <v>31</v>
      </c>
      <c r="T996" t="s">
        <v>1847</v>
      </c>
      <c r="U996" t="s">
        <v>1848</v>
      </c>
    </row>
    <row r="997" spans="1:23" x14ac:dyDescent="0.2">
      <c r="A997" t="s">
        <v>23</v>
      </c>
      <c r="B997" t="s">
        <v>589</v>
      </c>
      <c r="C997">
        <v>20559</v>
      </c>
      <c r="D997">
        <v>21329</v>
      </c>
      <c r="E997">
        <v>771</v>
      </c>
      <c r="F997" t="s">
        <v>33</v>
      </c>
      <c r="T997" t="s">
        <v>1849</v>
      </c>
      <c r="U997" t="s">
        <v>1850</v>
      </c>
    </row>
    <row r="998" spans="1:23" x14ac:dyDescent="0.2">
      <c r="A998" t="s">
        <v>23</v>
      </c>
      <c r="B998" t="s">
        <v>589</v>
      </c>
      <c r="C998">
        <v>75277</v>
      </c>
      <c r="D998">
        <v>76047</v>
      </c>
      <c r="E998">
        <v>771</v>
      </c>
      <c r="F998" t="s">
        <v>33</v>
      </c>
      <c r="T998" t="s">
        <v>1852</v>
      </c>
      <c r="U998" t="s">
        <v>1853</v>
      </c>
    </row>
    <row r="999" spans="1:23" x14ac:dyDescent="0.2">
      <c r="A999" t="s">
        <v>23</v>
      </c>
      <c r="B999" t="s">
        <v>589</v>
      </c>
      <c r="C999">
        <v>102911</v>
      </c>
      <c r="D999">
        <v>103720</v>
      </c>
      <c r="E999">
        <v>810</v>
      </c>
      <c r="F999" t="s">
        <v>31</v>
      </c>
      <c r="T999" t="s">
        <v>1855</v>
      </c>
      <c r="U999" t="s">
        <v>1856</v>
      </c>
    </row>
    <row r="1000" spans="1:23" x14ac:dyDescent="0.2">
      <c r="A1000" t="s">
        <v>2069</v>
      </c>
      <c r="B1000" t="s">
        <v>589</v>
      </c>
      <c r="C1000">
        <v>35381</v>
      </c>
      <c r="D1000">
        <v>36079</v>
      </c>
      <c r="E1000">
        <v>699</v>
      </c>
      <c r="F1000" t="s">
        <v>31</v>
      </c>
      <c r="T1000" t="s">
        <v>1864</v>
      </c>
      <c r="U1000" t="s">
        <v>1865</v>
      </c>
      <c r="W1000" t="s">
        <v>1866</v>
      </c>
    </row>
    <row r="1001" spans="1:23" x14ac:dyDescent="0.2">
      <c r="A1001" t="s">
        <v>23</v>
      </c>
      <c r="B1001" t="s">
        <v>589</v>
      </c>
      <c r="C1001">
        <v>98943</v>
      </c>
      <c r="D1001">
        <v>99497</v>
      </c>
      <c r="E1001">
        <v>555</v>
      </c>
      <c r="F1001" t="s">
        <v>31</v>
      </c>
      <c r="T1001" t="s">
        <v>1859</v>
      </c>
      <c r="U1001" t="s">
        <v>1860</v>
      </c>
    </row>
    <row r="1002" spans="1:23" x14ac:dyDescent="0.2">
      <c r="A1002" t="s">
        <v>23</v>
      </c>
      <c r="B1002" t="s">
        <v>589</v>
      </c>
      <c r="C1002">
        <v>97898</v>
      </c>
      <c r="D1002">
        <v>98596</v>
      </c>
      <c r="E1002">
        <v>699</v>
      </c>
      <c r="F1002" t="s">
        <v>31</v>
      </c>
      <c r="T1002" t="s">
        <v>1869</v>
      </c>
      <c r="U1002" t="s">
        <v>1870</v>
      </c>
    </row>
    <row r="1003" spans="1:23" x14ac:dyDescent="0.2">
      <c r="A1003" t="s">
        <v>23</v>
      </c>
      <c r="B1003" t="s">
        <v>589</v>
      </c>
      <c r="C1003">
        <v>10224</v>
      </c>
      <c r="D1003">
        <v>10895</v>
      </c>
      <c r="E1003">
        <v>672</v>
      </c>
      <c r="F1003" t="s">
        <v>31</v>
      </c>
      <c r="T1003" t="s">
        <v>1875</v>
      </c>
      <c r="U1003" t="s">
        <v>1876</v>
      </c>
    </row>
    <row r="1004" spans="1:23" x14ac:dyDescent="0.2">
      <c r="A1004" t="s">
        <v>23</v>
      </c>
      <c r="B1004" t="s">
        <v>589</v>
      </c>
      <c r="C1004">
        <v>64942</v>
      </c>
      <c r="D1004">
        <v>65613</v>
      </c>
      <c r="E1004">
        <v>672</v>
      </c>
      <c r="F1004" t="s">
        <v>31</v>
      </c>
      <c r="T1004" t="s">
        <v>1872</v>
      </c>
      <c r="U1004" t="s">
        <v>1873</v>
      </c>
    </row>
    <row r="1005" spans="1:23" x14ac:dyDescent="0.2">
      <c r="A1005" t="s">
        <v>23</v>
      </c>
      <c r="B1005" t="s">
        <v>589</v>
      </c>
      <c r="C1005">
        <v>9520</v>
      </c>
      <c r="D1005">
        <v>10167</v>
      </c>
      <c r="E1005">
        <v>648</v>
      </c>
      <c r="F1005" t="s">
        <v>33</v>
      </c>
      <c r="T1005" t="s">
        <v>1877</v>
      </c>
      <c r="U1005" t="s">
        <v>1878</v>
      </c>
    </row>
    <row r="1006" spans="1:23" x14ac:dyDescent="0.2">
      <c r="A1006" t="s">
        <v>23</v>
      </c>
      <c r="B1006" t="s">
        <v>589</v>
      </c>
      <c r="C1006">
        <v>64238</v>
      </c>
      <c r="D1006">
        <v>64885</v>
      </c>
      <c r="E1006">
        <v>648</v>
      </c>
      <c r="F1006" t="s">
        <v>33</v>
      </c>
      <c r="T1006" t="s">
        <v>1880</v>
      </c>
      <c r="U1006" t="s">
        <v>1881</v>
      </c>
    </row>
    <row r="1007" spans="1:23" x14ac:dyDescent="0.2">
      <c r="A1007" t="s">
        <v>23</v>
      </c>
      <c r="B1007" t="s">
        <v>589</v>
      </c>
      <c r="C1007">
        <v>32890</v>
      </c>
      <c r="D1007">
        <v>33495</v>
      </c>
      <c r="E1007">
        <v>606</v>
      </c>
      <c r="F1007" t="s">
        <v>33</v>
      </c>
      <c r="T1007" t="s">
        <v>1885</v>
      </c>
      <c r="U1007" t="s">
        <v>1886</v>
      </c>
    </row>
    <row r="1008" spans="1:23" x14ac:dyDescent="0.2">
      <c r="A1008" t="s">
        <v>23</v>
      </c>
      <c r="B1008" t="s">
        <v>589</v>
      </c>
      <c r="C1008">
        <v>87258</v>
      </c>
      <c r="D1008">
        <v>87854</v>
      </c>
      <c r="E1008">
        <v>597</v>
      </c>
      <c r="F1008" t="s">
        <v>33</v>
      </c>
      <c r="T1008" t="s">
        <v>1882</v>
      </c>
      <c r="U1008" t="s">
        <v>1883</v>
      </c>
    </row>
    <row r="1009" spans="1:21" x14ac:dyDescent="0.2">
      <c r="A1009" t="s">
        <v>23</v>
      </c>
      <c r="B1009" t="s">
        <v>589</v>
      </c>
      <c r="C1009">
        <v>34784</v>
      </c>
      <c r="D1009">
        <v>35374</v>
      </c>
      <c r="E1009">
        <v>591</v>
      </c>
      <c r="F1009" t="s">
        <v>31</v>
      </c>
      <c r="T1009" t="s">
        <v>1899</v>
      </c>
      <c r="U1009" t="s">
        <v>1900</v>
      </c>
    </row>
    <row r="1010" spans="1:21" x14ac:dyDescent="0.2">
      <c r="A1010" t="s">
        <v>23</v>
      </c>
      <c r="B1010" t="s">
        <v>589</v>
      </c>
      <c r="C1010">
        <v>55646</v>
      </c>
      <c r="D1010">
        <v>56236</v>
      </c>
      <c r="E1010">
        <v>591</v>
      </c>
      <c r="F1010" t="s">
        <v>31</v>
      </c>
      <c r="T1010" t="s">
        <v>1894</v>
      </c>
      <c r="U1010" t="s">
        <v>1895</v>
      </c>
    </row>
    <row r="1011" spans="1:21" x14ac:dyDescent="0.2">
      <c r="A1011" t="s">
        <v>23</v>
      </c>
      <c r="B1011" t="s">
        <v>589</v>
      </c>
      <c r="C1011">
        <v>54708</v>
      </c>
      <c r="D1011">
        <v>55295</v>
      </c>
      <c r="E1011">
        <v>588</v>
      </c>
      <c r="F1011" t="s">
        <v>31</v>
      </c>
      <c r="T1011" t="s">
        <v>1889</v>
      </c>
      <c r="U1011" t="s">
        <v>1890</v>
      </c>
    </row>
    <row r="1012" spans="1:21" x14ac:dyDescent="0.2">
      <c r="A1012" t="s">
        <v>23</v>
      </c>
      <c r="B1012" t="s">
        <v>589</v>
      </c>
      <c r="C1012">
        <v>77988</v>
      </c>
      <c r="D1012">
        <v>78551</v>
      </c>
      <c r="E1012">
        <v>564</v>
      </c>
      <c r="F1012" t="s">
        <v>31</v>
      </c>
      <c r="T1012" t="s">
        <v>1906</v>
      </c>
      <c r="U1012" t="s">
        <v>1907</v>
      </c>
    </row>
    <row r="1013" spans="1:21" x14ac:dyDescent="0.2">
      <c r="A1013" t="s">
        <v>23</v>
      </c>
      <c r="B1013" t="s">
        <v>589</v>
      </c>
      <c r="C1013">
        <v>103764</v>
      </c>
      <c r="D1013">
        <v>104327</v>
      </c>
      <c r="E1013">
        <v>564</v>
      </c>
      <c r="F1013" t="s">
        <v>33</v>
      </c>
      <c r="T1013" t="s">
        <v>1919</v>
      </c>
      <c r="U1013" t="s">
        <v>1920</v>
      </c>
    </row>
    <row r="1014" spans="1:21" x14ac:dyDescent="0.2">
      <c r="A1014" t="s">
        <v>23</v>
      </c>
      <c r="B1014" t="s">
        <v>589</v>
      </c>
      <c r="C1014">
        <v>26096</v>
      </c>
      <c r="D1014">
        <v>26653</v>
      </c>
      <c r="E1014">
        <v>558</v>
      </c>
      <c r="F1014" t="s">
        <v>31</v>
      </c>
      <c r="T1014" t="s">
        <v>1909</v>
      </c>
      <c r="U1014" t="s">
        <v>1910</v>
      </c>
    </row>
    <row r="1015" spans="1:21" x14ac:dyDescent="0.2">
      <c r="A1015" t="s">
        <v>23</v>
      </c>
      <c r="B1015" t="s">
        <v>589</v>
      </c>
      <c r="C1015">
        <v>80814</v>
      </c>
      <c r="D1015">
        <v>81371</v>
      </c>
      <c r="E1015">
        <v>558</v>
      </c>
      <c r="F1015" t="s">
        <v>31</v>
      </c>
      <c r="T1015" t="s">
        <v>1922</v>
      </c>
      <c r="U1015" t="s">
        <v>1923</v>
      </c>
    </row>
    <row r="1016" spans="1:21" x14ac:dyDescent="0.2">
      <c r="A1016" t="s">
        <v>23</v>
      </c>
      <c r="B1016" t="s">
        <v>589</v>
      </c>
      <c r="C1016">
        <v>56265</v>
      </c>
      <c r="D1016">
        <v>56831</v>
      </c>
      <c r="E1016">
        <v>567</v>
      </c>
      <c r="F1016" t="s">
        <v>33</v>
      </c>
      <c r="T1016" t="s">
        <v>1913</v>
      </c>
      <c r="U1016" t="s">
        <v>1914</v>
      </c>
    </row>
    <row r="1017" spans="1:21" x14ac:dyDescent="0.2">
      <c r="A1017" t="s">
        <v>23</v>
      </c>
      <c r="B1017" t="s">
        <v>589</v>
      </c>
      <c r="C1017">
        <v>23270</v>
      </c>
      <c r="D1017">
        <v>23833</v>
      </c>
      <c r="E1017">
        <v>564</v>
      </c>
      <c r="F1017" t="s">
        <v>31</v>
      </c>
      <c r="T1017" t="s">
        <v>1903</v>
      </c>
      <c r="U1017" t="s">
        <v>1904</v>
      </c>
    </row>
    <row r="1018" spans="1:21" x14ac:dyDescent="0.2">
      <c r="A1018" t="s">
        <v>23</v>
      </c>
      <c r="B1018" t="s">
        <v>589</v>
      </c>
      <c r="C1018">
        <v>58570</v>
      </c>
      <c r="D1018">
        <v>59124</v>
      </c>
      <c r="E1018">
        <v>555</v>
      </c>
      <c r="F1018" t="s">
        <v>31</v>
      </c>
      <c r="T1018" t="s">
        <v>1916</v>
      </c>
      <c r="U1018" t="s">
        <v>1917</v>
      </c>
    </row>
    <row r="1019" spans="1:21" x14ac:dyDescent="0.2">
      <c r="A1019" t="s">
        <v>23</v>
      </c>
      <c r="B1019" t="s">
        <v>589</v>
      </c>
      <c r="C1019">
        <v>57133</v>
      </c>
      <c r="D1019">
        <v>57666</v>
      </c>
      <c r="E1019">
        <v>534</v>
      </c>
      <c r="F1019" t="s">
        <v>33</v>
      </c>
      <c r="T1019" t="s">
        <v>1930</v>
      </c>
      <c r="U1019" t="s">
        <v>1931</v>
      </c>
    </row>
    <row r="1020" spans="1:21" x14ac:dyDescent="0.2">
      <c r="A1020" t="s">
        <v>23</v>
      </c>
      <c r="B1020" t="s">
        <v>589</v>
      </c>
      <c r="C1020">
        <v>102151</v>
      </c>
      <c r="D1020">
        <v>102672</v>
      </c>
      <c r="E1020">
        <v>522</v>
      </c>
      <c r="F1020" t="s">
        <v>31</v>
      </c>
      <c r="T1020" t="s">
        <v>1936</v>
      </c>
      <c r="U1020" t="s">
        <v>1937</v>
      </c>
    </row>
    <row r="1021" spans="1:21" x14ac:dyDescent="0.2">
      <c r="A1021" t="s">
        <v>23</v>
      </c>
      <c r="B1021" t="s">
        <v>589</v>
      </c>
      <c r="C1021">
        <v>81463</v>
      </c>
      <c r="D1021">
        <v>81960</v>
      </c>
      <c r="E1021">
        <v>498</v>
      </c>
      <c r="F1021" t="s">
        <v>31</v>
      </c>
      <c r="T1021" t="s">
        <v>1925</v>
      </c>
      <c r="U1021" t="s">
        <v>1926</v>
      </c>
    </row>
    <row r="1022" spans="1:21" x14ac:dyDescent="0.2">
      <c r="A1022" t="s">
        <v>23</v>
      </c>
      <c r="B1022" t="s">
        <v>589</v>
      </c>
      <c r="C1022">
        <v>26745</v>
      </c>
      <c r="D1022">
        <v>27242</v>
      </c>
      <c r="E1022">
        <v>498</v>
      </c>
      <c r="F1022" t="s">
        <v>31</v>
      </c>
      <c r="T1022" t="s">
        <v>1934</v>
      </c>
      <c r="U1022" t="s">
        <v>1935</v>
      </c>
    </row>
    <row r="1023" spans="1:21" x14ac:dyDescent="0.2">
      <c r="A1023" t="s">
        <v>23</v>
      </c>
      <c r="B1023" t="s">
        <v>589</v>
      </c>
      <c r="C1023">
        <v>24638</v>
      </c>
      <c r="D1023">
        <v>25147</v>
      </c>
      <c r="E1023">
        <v>510</v>
      </c>
      <c r="F1023" t="s">
        <v>31</v>
      </c>
      <c r="T1023" t="s">
        <v>1940</v>
      </c>
      <c r="U1023" t="s">
        <v>1941</v>
      </c>
    </row>
    <row r="1024" spans="1:21" x14ac:dyDescent="0.2">
      <c r="A1024" t="s">
        <v>23</v>
      </c>
      <c r="B1024" t="s">
        <v>589</v>
      </c>
      <c r="C1024">
        <v>79356</v>
      </c>
      <c r="D1024">
        <v>79865</v>
      </c>
      <c r="E1024">
        <v>510</v>
      </c>
      <c r="F1024" t="s">
        <v>31</v>
      </c>
      <c r="T1024" t="s">
        <v>1944</v>
      </c>
      <c r="U1024" t="s">
        <v>1945</v>
      </c>
    </row>
    <row r="1025" spans="1:21" x14ac:dyDescent="0.2">
      <c r="A1025" t="s">
        <v>23</v>
      </c>
      <c r="B1025" t="s">
        <v>589</v>
      </c>
      <c r="C1025">
        <v>22487</v>
      </c>
      <c r="D1025">
        <v>22951</v>
      </c>
      <c r="E1025">
        <v>465</v>
      </c>
      <c r="F1025" t="s">
        <v>31</v>
      </c>
      <c r="T1025" t="s">
        <v>1946</v>
      </c>
      <c r="U1025" t="s">
        <v>1947</v>
      </c>
    </row>
    <row r="1026" spans="1:21" x14ac:dyDescent="0.2">
      <c r="A1026" t="s">
        <v>23</v>
      </c>
      <c r="B1026" t="s">
        <v>589</v>
      </c>
      <c r="C1026">
        <v>77205</v>
      </c>
      <c r="D1026">
        <v>77669</v>
      </c>
      <c r="E1026">
        <v>465</v>
      </c>
      <c r="F1026" t="s">
        <v>31</v>
      </c>
      <c r="T1026" t="s">
        <v>1952</v>
      </c>
      <c r="U1026" t="s">
        <v>1953</v>
      </c>
    </row>
    <row r="1027" spans="1:21" x14ac:dyDescent="0.2">
      <c r="A1027" t="s">
        <v>23</v>
      </c>
      <c r="B1027" t="s">
        <v>589</v>
      </c>
      <c r="C1027">
        <v>42326</v>
      </c>
      <c r="D1027">
        <v>42805</v>
      </c>
      <c r="E1027">
        <v>480</v>
      </c>
      <c r="F1027" t="s">
        <v>31</v>
      </c>
      <c r="T1027" t="s">
        <v>1949</v>
      </c>
      <c r="U1027" t="s">
        <v>1950</v>
      </c>
    </row>
    <row r="1028" spans="1:21" x14ac:dyDescent="0.2">
      <c r="A1028" t="s">
        <v>23</v>
      </c>
      <c r="B1028" t="s">
        <v>589</v>
      </c>
      <c r="C1028">
        <v>53782</v>
      </c>
      <c r="D1028">
        <v>54240</v>
      </c>
      <c r="E1028">
        <v>459</v>
      </c>
      <c r="F1028" t="s">
        <v>33</v>
      </c>
      <c r="T1028" t="s">
        <v>1957</v>
      </c>
      <c r="U1028" t="s">
        <v>1958</v>
      </c>
    </row>
    <row r="1029" spans="1:21" x14ac:dyDescent="0.2">
      <c r="A1029" t="s">
        <v>23</v>
      </c>
      <c r="B1029" t="s">
        <v>589</v>
      </c>
      <c r="C1029">
        <v>33889</v>
      </c>
      <c r="D1029">
        <v>34311</v>
      </c>
      <c r="E1029">
        <v>423</v>
      </c>
      <c r="F1029" t="s">
        <v>31</v>
      </c>
      <c r="T1029" t="s">
        <v>1964</v>
      </c>
      <c r="U1029" t="s">
        <v>1965</v>
      </c>
    </row>
    <row r="1030" spans="1:21" x14ac:dyDescent="0.2">
      <c r="A1030" t="s">
        <v>23</v>
      </c>
      <c r="B1030" t="s">
        <v>589</v>
      </c>
      <c r="C1030">
        <v>86472</v>
      </c>
      <c r="D1030">
        <v>86870</v>
      </c>
      <c r="E1030">
        <v>399</v>
      </c>
      <c r="F1030" t="s">
        <v>31</v>
      </c>
      <c r="T1030" t="s">
        <v>1954</v>
      </c>
    </row>
    <row r="1031" spans="1:21" x14ac:dyDescent="0.2">
      <c r="A1031" t="s">
        <v>23</v>
      </c>
      <c r="B1031" t="s">
        <v>589</v>
      </c>
      <c r="C1031">
        <v>32129</v>
      </c>
      <c r="D1031">
        <v>32545</v>
      </c>
      <c r="E1031">
        <v>417</v>
      </c>
      <c r="F1031" t="s">
        <v>31</v>
      </c>
      <c r="T1031" t="s">
        <v>1961</v>
      </c>
      <c r="U1031" t="s">
        <v>1962</v>
      </c>
    </row>
    <row r="1032" spans="1:21" x14ac:dyDescent="0.2">
      <c r="A1032" t="s">
        <v>23</v>
      </c>
      <c r="B1032" t="s">
        <v>589</v>
      </c>
      <c r="C1032">
        <v>94281</v>
      </c>
      <c r="D1032">
        <v>94700</v>
      </c>
      <c r="E1032">
        <v>420</v>
      </c>
      <c r="F1032" t="s">
        <v>31</v>
      </c>
      <c r="T1032" t="s">
        <v>1972</v>
      </c>
      <c r="U1032" t="s">
        <v>1973</v>
      </c>
    </row>
    <row r="1033" spans="1:21" x14ac:dyDescent="0.2">
      <c r="A1033" t="s">
        <v>23</v>
      </c>
      <c r="B1033" t="s">
        <v>589</v>
      </c>
      <c r="C1033">
        <v>47402</v>
      </c>
      <c r="D1033">
        <v>47815</v>
      </c>
      <c r="E1033">
        <v>414</v>
      </c>
      <c r="F1033" t="s">
        <v>31</v>
      </c>
      <c r="T1033" t="s">
        <v>1968</v>
      </c>
      <c r="U1033" t="s">
        <v>1969</v>
      </c>
    </row>
    <row r="1034" spans="1:21" x14ac:dyDescent="0.2">
      <c r="A1034" t="s">
        <v>23</v>
      </c>
      <c r="B1034" t="s">
        <v>589</v>
      </c>
      <c r="C1034">
        <v>31409</v>
      </c>
      <c r="D1034">
        <v>31801</v>
      </c>
      <c r="E1034">
        <v>393</v>
      </c>
      <c r="F1034" t="s">
        <v>31</v>
      </c>
      <c r="T1034" t="s">
        <v>1966</v>
      </c>
    </row>
    <row r="1035" spans="1:21" x14ac:dyDescent="0.2">
      <c r="A1035" t="s">
        <v>23</v>
      </c>
      <c r="B1035" t="s">
        <v>589</v>
      </c>
      <c r="C1035">
        <v>51619</v>
      </c>
      <c r="D1035">
        <v>52014</v>
      </c>
      <c r="E1035">
        <v>396</v>
      </c>
      <c r="F1035" t="s">
        <v>33</v>
      </c>
      <c r="T1035" t="s">
        <v>1977</v>
      </c>
    </row>
    <row r="1036" spans="1:21" x14ac:dyDescent="0.2">
      <c r="A1036" t="s">
        <v>23</v>
      </c>
      <c r="B1036" t="s">
        <v>589</v>
      </c>
      <c r="C1036">
        <v>53398</v>
      </c>
      <c r="D1036">
        <v>53778</v>
      </c>
      <c r="E1036">
        <v>381</v>
      </c>
      <c r="F1036" t="s">
        <v>33</v>
      </c>
      <c r="T1036" t="s">
        <v>1986</v>
      </c>
      <c r="U1036" t="s">
        <v>1987</v>
      </c>
    </row>
    <row r="1037" spans="1:21" x14ac:dyDescent="0.2">
      <c r="A1037" t="s">
        <v>23</v>
      </c>
      <c r="B1037" t="s">
        <v>589</v>
      </c>
      <c r="C1037">
        <v>51133</v>
      </c>
      <c r="D1037">
        <v>51513</v>
      </c>
      <c r="E1037">
        <v>381</v>
      </c>
      <c r="F1037" t="s">
        <v>31</v>
      </c>
      <c r="T1037" t="s">
        <v>1981</v>
      </c>
      <c r="U1037" t="s">
        <v>1982</v>
      </c>
    </row>
    <row r="1038" spans="1:21" x14ac:dyDescent="0.2">
      <c r="A1038" t="s">
        <v>23</v>
      </c>
      <c r="B1038" t="s">
        <v>589</v>
      </c>
      <c r="C1038">
        <v>4050</v>
      </c>
      <c r="D1038">
        <v>4406</v>
      </c>
      <c r="E1038">
        <v>357</v>
      </c>
      <c r="F1038" t="s">
        <v>31</v>
      </c>
      <c r="T1038" t="s">
        <v>1990</v>
      </c>
    </row>
    <row r="1039" spans="1:21" x14ac:dyDescent="0.2">
      <c r="A1039" t="s">
        <v>23</v>
      </c>
      <c r="B1039" t="s">
        <v>589</v>
      </c>
      <c r="C1039">
        <v>54343</v>
      </c>
      <c r="D1039">
        <v>54702</v>
      </c>
      <c r="E1039">
        <v>360</v>
      </c>
      <c r="F1039" t="s">
        <v>31</v>
      </c>
      <c r="T1039" t="s">
        <v>1994</v>
      </c>
      <c r="U1039" t="s">
        <v>1995</v>
      </c>
    </row>
    <row r="1040" spans="1:21" x14ac:dyDescent="0.2">
      <c r="A1040" t="s">
        <v>23</v>
      </c>
      <c r="B1040" t="s">
        <v>589</v>
      </c>
      <c r="C1040">
        <v>93820</v>
      </c>
      <c r="D1040">
        <v>94140</v>
      </c>
      <c r="E1040">
        <v>321</v>
      </c>
      <c r="F1040" t="s">
        <v>31</v>
      </c>
      <c r="T1040" t="s">
        <v>1998</v>
      </c>
      <c r="U1040" t="s">
        <v>1999</v>
      </c>
    </row>
    <row r="1041" spans="1:21" x14ac:dyDescent="0.2">
      <c r="A1041" t="s">
        <v>23</v>
      </c>
      <c r="B1041" t="s">
        <v>589</v>
      </c>
      <c r="C1041">
        <v>88094</v>
      </c>
      <c r="D1041">
        <v>88417</v>
      </c>
      <c r="E1041">
        <v>324</v>
      </c>
      <c r="F1041" t="s">
        <v>31</v>
      </c>
      <c r="T1041" t="s">
        <v>1992</v>
      </c>
    </row>
    <row r="1042" spans="1:21" x14ac:dyDescent="0.2">
      <c r="A1042" t="s">
        <v>23</v>
      </c>
      <c r="B1042" t="s">
        <v>589</v>
      </c>
      <c r="C1042">
        <v>34375</v>
      </c>
      <c r="D1042">
        <v>34668</v>
      </c>
      <c r="E1042">
        <v>294</v>
      </c>
      <c r="F1042" t="s">
        <v>31</v>
      </c>
      <c r="T1042" t="s">
        <v>2005</v>
      </c>
    </row>
    <row r="1043" spans="1:21" x14ac:dyDescent="0.2">
      <c r="A1043" t="s">
        <v>23</v>
      </c>
      <c r="B1043" t="s">
        <v>589</v>
      </c>
      <c r="C1043">
        <v>43066</v>
      </c>
      <c r="D1043">
        <v>43374</v>
      </c>
      <c r="E1043">
        <v>309</v>
      </c>
      <c r="F1043" t="s">
        <v>31</v>
      </c>
      <c r="T1043" t="s">
        <v>2002</v>
      </c>
      <c r="U1043" t="s">
        <v>2003</v>
      </c>
    </row>
    <row r="1044" spans="1:21" x14ac:dyDescent="0.2">
      <c r="A1044" t="s">
        <v>23</v>
      </c>
      <c r="B1044" t="s">
        <v>589</v>
      </c>
      <c r="C1044">
        <v>87011</v>
      </c>
      <c r="D1044">
        <v>87265</v>
      </c>
      <c r="E1044">
        <v>255</v>
      </c>
      <c r="F1044" t="s">
        <v>33</v>
      </c>
      <c r="T1044" t="s">
        <v>2015</v>
      </c>
      <c r="U1044" t="s">
        <v>2016</v>
      </c>
    </row>
    <row r="1045" spans="1:21" x14ac:dyDescent="0.2">
      <c r="A1045" t="s">
        <v>23</v>
      </c>
      <c r="B1045" t="s">
        <v>589</v>
      </c>
      <c r="C1045">
        <v>79934</v>
      </c>
      <c r="D1045">
        <v>80191</v>
      </c>
      <c r="E1045">
        <v>258</v>
      </c>
      <c r="F1045" t="s">
        <v>31</v>
      </c>
      <c r="T1045" t="s">
        <v>2010</v>
      </c>
      <c r="U1045" t="s">
        <v>2011</v>
      </c>
    </row>
    <row r="1046" spans="1:21" x14ac:dyDescent="0.2">
      <c r="A1046" t="s">
        <v>23</v>
      </c>
      <c r="B1046" t="s">
        <v>589</v>
      </c>
      <c r="C1046">
        <v>25216</v>
      </c>
      <c r="D1046">
        <v>25473</v>
      </c>
      <c r="E1046">
        <v>258</v>
      </c>
      <c r="F1046" t="s">
        <v>31</v>
      </c>
      <c r="T1046" t="s">
        <v>2013</v>
      </c>
      <c r="U1046" t="s">
        <v>2014</v>
      </c>
    </row>
    <row r="1047" spans="1:21" x14ac:dyDescent="0.2">
      <c r="A1047" t="s">
        <v>23</v>
      </c>
      <c r="B1047" t="s">
        <v>589</v>
      </c>
      <c r="C1047">
        <v>3505</v>
      </c>
      <c r="D1047">
        <v>3753</v>
      </c>
      <c r="E1047">
        <v>249</v>
      </c>
      <c r="F1047" t="s">
        <v>31</v>
      </c>
      <c r="T1047" t="s">
        <v>2007</v>
      </c>
      <c r="U1047" t="s">
        <v>2008</v>
      </c>
    </row>
    <row r="1048" spans="1:21" x14ac:dyDescent="0.2">
      <c r="A1048" t="s">
        <v>23</v>
      </c>
      <c r="B1048" t="s">
        <v>589</v>
      </c>
      <c r="C1048">
        <v>58222</v>
      </c>
      <c r="D1048">
        <v>58470</v>
      </c>
      <c r="E1048">
        <v>249</v>
      </c>
      <c r="F1048" t="s">
        <v>31</v>
      </c>
      <c r="T1048" t="s">
        <v>2018</v>
      </c>
      <c r="U1048" t="s">
        <v>2019</v>
      </c>
    </row>
    <row r="1049" spans="1:21" x14ac:dyDescent="0.2">
      <c r="A1049" t="s">
        <v>23</v>
      </c>
      <c r="B1049" t="s">
        <v>589</v>
      </c>
      <c r="C1049">
        <v>3853</v>
      </c>
      <c r="D1049">
        <v>4080</v>
      </c>
      <c r="E1049">
        <v>228</v>
      </c>
      <c r="F1049" t="s">
        <v>31</v>
      </c>
      <c r="T1049" t="s">
        <v>2023</v>
      </c>
    </row>
    <row r="1050" spans="1:21" x14ac:dyDescent="0.2">
      <c r="A1050" t="s">
        <v>23</v>
      </c>
      <c r="B1050" t="s">
        <v>589</v>
      </c>
      <c r="C1050">
        <v>32660</v>
      </c>
      <c r="D1050">
        <v>32893</v>
      </c>
      <c r="E1050">
        <v>234</v>
      </c>
      <c r="F1050" t="s">
        <v>33</v>
      </c>
      <c r="T1050" t="s">
        <v>2029</v>
      </c>
      <c r="U1050" t="s">
        <v>2030</v>
      </c>
    </row>
    <row r="1051" spans="1:21" x14ac:dyDescent="0.2">
      <c r="A1051" t="s">
        <v>23</v>
      </c>
      <c r="B1051" t="s">
        <v>589</v>
      </c>
      <c r="C1051">
        <v>47182</v>
      </c>
      <c r="D1051">
        <v>47409</v>
      </c>
      <c r="E1051">
        <v>228</v>
      </c>
      <c r="F1051" t="s">
        <v>31</v>
      </c>
      <c r="T1051" t="s">
        <v>2025</v>
      </c>
      <c r="U1051" t="s">
        <v>2026</v>
      </c>
    </row>
    <row r="1052" spans="1:21" x14ac:dyDescent="0.2">
      <c r="A1052" t="s">
        <v>23</v>
      </c>
      <c r="B1052" t="s">
        <v>589</v>
      </c>
      <c r="C1052">
        <v>80550</v>
      </c>
      <c r="D1052">
        <v>80750</v>
      </c>
      <c r="E1052">
        <v>201</v>
      </c>
      <c r="F1052" t="s">
        <v>31</v>
      </c>
      <c r="T1052" t="s">
        <v>2021</v>
      </c>
    </row>
    <row r="1053" spans="1:21" x14ac:dyDescent="0.2">
      <c r="A1053" t="s">
        <v>23</v>
      </c>
      <c r="B1053" t="s">
        <v>589</v>
      </c>
      <c r="C1053">
        <v>21554</v>
      </c>
      <c r="D1053">
        <v>21769</v>
      </c>
      <c r="E1053">
        <v>216</v>
      </c>
      <c r="F1053" t="s">
        <v>33</v>
      </c>
      <c r="T1053" t="s">
        <v>2032</v>
      </c>
      <c r="U1053" t="s">
        <v>2033</v>
      </c>
    </row>
    <row r="1054" spans="1:21" x14ac:dyDescent="0.2">
      <c r="A1054" t="s">
        <v>23</v>
      </c>
      <c r="B1054" t="s">
        <v>589</v>
      </c>
      <c r="C1054">
        <v>76272</v>
      </c>
      <c r="D1054">
        <v>76487</v>
      </c>
      <c r="E1054">
        <v>216</v>
      </c>
      <c r="F1054" t="s">
        <v>33</v>
      </c>
      <c r="T1054" t="s">
        <v>2035</v>
      </c>
      <c r="U1054" t="s">
        <v>2036</v>
      </c>
    </row>
    <row r="1055" spans="1:21" x14ac:dyDescent="0.2">
      <c r="A1055" t="s">
        <v>23</v>
      </c>
      <c r="B1055" t="s">
        <v>589</v>
      </c>
      <c r="C1055">
        <v>25832</v>
      </c>
      <c r="D1055">
        <v>26032</v>
      </c>
      <c r="E1055">
        <v>201</v>
      </c>
      <c r="F1055" t="s">
        <v>31</v>
      </c>
      <c r="T1055" t="s">
        <v>2028</v>
      </c>
    </row>
    <row r="1056" spans="1:21" x14ac:dyDescent="0.2">
      <c r="A1056" t="s">
        <v>23</v>
      </c>
      <c r="B1056" t="s">
        <v>589</v>
      </c>
      <c r="C1056">
        <v>25538</v>
      </c>
      <c r="D1056">
        <v>25729</v>
      </c>
      <c r="E1056">
        <v>192</v>
      </c>
      <c r="F1056" t="s">
        <v>31</v>
      </c>
      <c r="T1056" t="s">
        <v>2045</v>
      </c>
      <c r="U1056" t="s">
        <v>2046</v>
      </c>
    </row>
    <row r="1057" spans="1:28" x14ac:dyDescent="0.2">
      <c r="A1057" t="s">
        <v>23</v>
      </c>
      <c r="B1057" t="s">
        <v>589</v>
      </c>
      <c r="C1057">
        <v>23898</v>
      </c>
      <c r="D1057">
        <v>24110</v>
      </c>
      <c r="E1057">
        <v>213</v>
      </c>
      <c r="F1057" t="s">
        <v>33</v>
      </c>
      <c r="T1057" t="s">
        <v>2040</v>
      </c>
      <c r="U1057" t="s">
        <v>2041</v>
      </c>
    </row>
    <row r="1058" spans="1:28" x14ac:dyDescent="0.2">
      <c r="A1058" t="s">
        <v>23</v>
      </c>
      <c r="B1058" t="s">
        <v>589</v>
      </c>
      <c r="C1058">
        <v>78616</v>
      </c>
      <c r="D1058">
        <v>78828</v>
      </c>
      <c r="E1058">
        <v>213</v>
      </c>
      <c r="F1058" t="s">
        <v>33</v>
      </c>
      <c r="T1058" t="s">
        <v>2043</v>
      </c>
      <c r="U1058" t="s">
        <v>2044</v>
      </c>
    </row>
    <row r="1059" spans="1:28" x14ac:dyDescent="0.2">
      <c r="A1059" t="s">
        <v>23</v>
      </c>
      <c r="B1059" t="s">
        <v>589</v>
      </c>
      <c r="C1059">
        <v>43486</v>
      </c>
      <c r="D1059">
        <v>43689</v>
      </c>
      <c r="E1059">
        <v>204</v>
      </c>
      <c r="F1059" t="s">
        <v>31</v>
      </c>
      <c r="T1059" t="s">
        <v>2047</v>
      </c>
      <c r="U1059" t="s">
        <v>2048</v>
      </c>
    </row>
    <row r="1060" spans="1:28" x14ac:dyDescent="0.2">
      <c r="A1060" t="s">
        <v>23</v>
      </c>
      <c r="B1060" t="s">
        <v>589</v>
      </c>
      <c r="C1060">
        <v>80256</v>
      </c>
      <c r="D1060">
        <v>80447</v>
      </c>
      <c r="E1060">
        <v>192</v>
      </c>
      <c r="F1060" t="s">
        <v>31</v>
      </c>
      <c r="T1060" t="s">
        <v>2037</v>
      </c>
      <c r="U1060" t="s">
        <v>2038</v>
      </c>
    </row>
    <row r="1061" spans="1:28" x14ac:dyDescent="0.2">
      <c r="A1061" t="s">
        <v>23</v>
      </c>
      <c r="B1061" t="s">
        <v>589</v>
      </c>
      <c r="C1061">
        <v>24263</v>
      </c>
      <c r="D1061">
        <v>24442</v>
      </c>
      <c r="E1061">
        <v>180</v>
      </c>
      <c r="F1061" t="s">
        <v>31</v>
      </c>
      <c r="T1061" t="s">
        <v>2050</v>
      </c>
      <c r="U1061" t="s">
        <v>2051</v>
      </c>
    </row>
    <row r="1062" spans="1:28" x14ac:dyDescent="0.2">
      <c r="A1062" t="s">
        <v>23</v>
      </c>
      <c r="B1062" t="s">
        <v>589</v>
      </c>
      <c r="C1062">
        <v>78981</v>
      </c>
      <c r="D1062">
        <v>79160</v>
      </c>
      <c r="E1062">
        <v>180</v>
      </c>
      <c r="F1062" t="s">
        <v>31</v>
      </c>
      <c r="T1062" t="s">
        <v>2053</v>
      </c>
      <c r="U1062" t="s">
        <v>2054</v>
      </c>
    </row>
    <row r="1063" spans="1:28" x14ac:dyDescent="0.2">
      <c r="A1063" t="s">
        <v>23</v>
      </c>
      <c r="B1063" t="s">
        <v>589</v>
      </c>
      <c r="C1063">
        <v>3099</v>
      </c>
      <c r="D1063">
        <v>3233</v>
      </c>
      <c r="E1063">
        <v>135</v>
      </c>
      <c r="F1063" t="s">
        <v>33</v>
      </c>
      <c r="T1063" t="s">
        <v>2060</v>
      </c>
    </row>
    <row r="1064" spans="1:28" x14ac:dyDescent="0.2">
      <c r="A1064" t="s">
        <v>23</v>
      </c>
      <c r="B1064" t="s">
        <v>589</v>
      </c>
      <c r="C1064">
        <v>24442</v>
      </c>
      <c r="D1064">
        <v>24573</v>
      </c>
      <c r="E1064">
        <v>132</v>
      </c>
      <c r="F1064" t="s">
        <v>31</v>
      </c>
      <c r="T1064" t="s">
        <v>2064</v>
      </c>
    </row>
    <row r="1065" spans="1:28" x14ac:dyDescent="0.2">
      <c r="A1065" t="s">
        <v>23</v>
      </c>
      <c r="B1065" t="s">
        <v>589</v>
      </c>
      <c r="C1065">
        <v>79160</v>
      </c>
      <c r="D1065">
        <v>79291</v>
      </c>
      <c r="E1065">
        <v>132</v>
      </c>
      <c r="F1065" t="s">
        <v>31</v>
      </c>
      <c r="T1065" t="s">
        <v>2062</v>
      </c>
    </row>
    <row r="1066" spans="1:28" x14ac:dyDescent="0.2">
      <c r="A1066" t="s">
        <v>23</v>
      </c>
      <c r="B1066" t="s">
        <v>589</v>
      </c>
      <c r="C1066">
        <v>31354</v>
      </c>
      <c r="D1066" t="s">
        <v>2056</v>
      </c>
      <c r="E1066" t="s">
        <v>2057</v>
      </c>
      <c r="F1066" t="s">
        <v>31</v>
      </c>
      <c r="T1066" t="s">
        <v>2058</v>
      </c>
    </row>
    <row r="1067" spans="1:28" x14ac:dyDescent="0.2">
      <c r="A1067" t="s">
        <v>23</v>
      </c>
      <c r="B1067" t="s">
        <v>589</v>
      </c>
      <c r="C1067">
        <v>86417</v>
      </c>
      <c r="D1067" t="s">
        <v>2065</v>
      </c>
      <c r="E1067" t="s">
        <v>2066</v>
      </c>
      <c r="F1067" t="s">
        <v>31</v>
      </c>
      <c r="T1067" t="s">
        <v>2067</v>
      </c>
    </row>
    <row r="1068" spans="1:28" x14ac:dyDescent="0.2">
      <c r="A1068" t="s">
        <v>1222</v>
      </c>
      <c r="B1068" t="s">
        <v>589</v>
      </c>
      <c r="C1068">
        <v>1</v>
      </c>
      <c r="D1068">
        <v>3</v>
      </c>
      <c r="E1068">
        <v>2</v>
      </c>
      <c r="F1068" t="s">
        <v>481</v>
      </c>
      <c r="H1068" t="s">
        <v>1426</v>
      </c>
      <c r="I1068" t="s">
        <v>1717</v>
      </c>
      <c r="J1068">
        <v>997</v>
      </c>
      <c r="K1068" t="s">
        <v>2160</v>
      </c>
      <c r="L1068" t="s">
        <v>2161</v>
      </c>
      <c r="M1068" t="s">
        <v>2161</v>
      </c>
      <c r="N1068" t="s">
        <v>2162</v>
      </c>
      <c r="O1068" t="s">
        <v>486</v>
      </c>
      <c r="P1068" t="s">
        <v>486</v>
      </c>
      <c r="Q1068" s="3">
        <v>8.2000000000000001E-11</v>
      </c>
      <c r="R1068">
        <v>1</v>
      </c>
      <c r="T1068" t="s">
        <v>1718</v>
      </c>
      <c r="X1068" t="s">
        <v>1720</v>
      </c>
      <c r="Z1068" t="s">
        <v>2163</v>
      </c>
      <c r="AA1068" t="s">
        <v>1222</v>
      </c>
      <c r="AB1068" t="s">
        <v>1721</v>
      </c>
    </row>
    <row r="1069" spans="1:28" x14ac:dyDescent="0.2">
      <c r="A1069" t="s">
        <v>503</v>
      </c>
      <c r="B1069" t="s">
        <v>589</v>
      </c>
      <c r="C1069">
        <v>3</v>
      </c>
      <c r="D1069">
        <v>3</v>
      </c>
      <c r="E1069">
        <v>1</v>
      </c>
      <c r="F1069" t="s">
        <v>481</v>
      </c>
      <c r="I1069" t="s">
        <v>1717</v>
      </c>
      <c r="J1069">
        <v>999</v>
      </c>
      <c r="K1069" s="1">
        <v>0.222</v>
      </c>
      <c r="L1069" t="s">
        <v>511</v>
      </c>
      <c r="M1069" t="s">
        <v>1357</v>
      </c>
      <c r="N1069">
        <v>54</v>
      </c>
      <c r="O1069" t="s">
        <v>502</v>
      </c>
      <c r="P1069" t="s">
        <v>494</v>
      </c>
      <c r="Q1069" s="3">
        <v>9.2999999999999994E-24</v>
      </c>
      <c r="R1069">
        <v>3</v>
      </c>
      <c r="T1069" t="s">
        <v>1718</v>
      </c>
      <c r="X1069" t="s">
        <v>1720</v>
      </c>
      <c r="Y1069" s="1">
        <v>0.35199999999999998</v>
      </c>
      <c r="Z1069" t="s">
        <v>480</v>
      </c>
      <c r="AA1069" t="s">
        <v>503</v>
      </c>
      <c r="AB1069" t="s">
        <v>1721</v>
      </c>
    </row>
    <row r="1070" spans="1:28" x14ac:dyDescent="0.2">
      <c r="A1070" t="s">
        <v>2164</v>
      </c>
      <c r="B1070" t="s">
        <v>589</v>
      </c>
      <c r="C1070">
        <v>4</v>
      </c>
      <c r="D1070">
        <v>4</v>
      </c>
      <c r="E1070">
        <v>1</v>
      </c>
      <c r="F1070" t="s">
        <v>481</v>
      </c>
      <c r="I1070" t="s">
        <v>1717</v>
      </c>
      <c r="J1070">
        <v>1000</v>
      </c>
      <c r="K1070" s="1">
        <v>0.22800000000000001</v>
      </c>
      <c r="L1070" t="s">
        <v>2165</v>
      </c>
      <c r="N1070">
        <v>57</v>
      </c>
      <c r="O1070" t="s">
        <v>498</v>
      </c>
      <c r="P1070" t="s">
        <v>1274</v>
      </c>
      <c r="Q1070" s="3">
        <v>8.7999999999999994E-19</v>
      </c>
      <c r="R1070">
        <v>1</v>
      </c>
      <c r="T1070" t="s">
        <v>1718</v>
      </c>
      <c r="X1070" t="s">
        <v>1720</v>
      </c>
      <c r="Z1070" t="s">
        <v>488</v>
      </c>
      <c r="AA1070" t="s">
        <v>2164</v>
      </c>
      <c r="AB1070" t="s">
        <v>1721</v>
      </c>
    </row>
    <row r="1071" spans="1:28" x14ac:dyDescent="0.2">
      <c r="A1071" t="s">
        <v>480</v>
      </c>
      <c r="B1071" t="s">
        <v>589</v>
      </c>
      <c r="C1071">
        <v>3714</v>
      </c>
      <c r="D1071">
        <v>3714</v>
      </c>
      <c r="E1071">
        <v>1</v>
      </c>
      <c r="F1071" t="s">
        <v>481</v>
      </c>
      <c r="I1071" t="s">
        <v>67</v>
      </c>
      <c r="J1071">
        <v>210</v>
      </c>
      <c r="K1071" s="1">
        <v>0.39300000000000002</v>
      </c>
      <c r="L1071" t="s">
        <v>501</v>
      </c>
      <c r="M1071" t="s">
        <v>1285</v>
      </c>
      <c r="N1071">
        <v>909</v>
      </c>
      <c r="O1071" t="s">
        <v>502</v>
      </c>
      <c r="P1071" t="s">
        <v>494</v>
      </c>
      <c r="Q1071" s="3">
        <v>4.7999999999999999E-21</v>
      </c>
      <c r="R1071">
        <v>3</v>
      </c>
      <c r="T1071" t="s">
        <v>2007</v>
      </c>
      <c r="X1071" t="s">
        <v>70</v>
      </c>
      <c r="Y1071" s="1">
        <v>0.60599999999999998</v>
      </c>
      <c r="Z1071" t="s">
        <v>503</v>
      </c>
      <c r="AA1071" t="s">
        <v>480</v>
      </c>
      <c r="AB1071" t="s">
        <v>2009</v>
      </c>
    </row>
    <row r="1072" spans="1:28" x14ac:dyDescent="0.2">
      <c r="A1072" t="s">
        <v>488</v>
      </c>
      <c r="B1072" t="s">
        <v>589</v>
      </c>
      <c r="C1072">
        <v>4184</v>
      </c>
      <c r="D1072">
        <v>4184</v>
      </c>
      <c r="E1072">
        <v>1</v>
      </c>
      <c r="F1072" t="s">
        <v>481</v>
      </c>
      <c r="I1072" t="s">
        <v>67</v>
      </c>
      <c r="J1072">
        <v>135</v>
      </c>
      <c r="K1072" s="1">
        <v>0.89200000000000002</v>
      </c>
      <c r="L1072" t="s">
        <v>512</v>
      </c>
      <c r="M1072" t="s">
        <v>2072</v>
      </c>
      <c r="N1072">
        <v>611</v>
      </c>
      <c r="O1072" t="s">
        <v>485</v>
      </c>
      <c r="P1072" t="s">
        <v>494</v>
      </c>
      <c r="Q1072" s="3">
        <v>1.5E-194</v>
      </c>
      <c r="R1072">
        <v>3</v>
      </c>
      <c r="T1072" t="s">
        <v>1990</v>
      </c>
      <c r="X1072" t="s">
        <v>70</v>
      </c>
      <c r="Y1072" s="1">
        <v>0.108</v>
      </c>
      <c r="Z1072" t="s">
        <v>480</v>
      </c>
      <c r="AA1072" t="s">
        <v>488</v>
      </c>
      <c r="AB1072" t="s">
        <v>1991</v>
      </c>
    </row>
    <row r="1073" spans="1:28" x14ac:dyDescent="0.2">
      <c r="A1073" t="s">
        <v>488</v>
      </c>
      <c r="B1073" t="s">
        <v>589</v>
      </c>
      <c r="C1073">
        <v>4241</v>
      </c>
      <c r="D1073">
        <v>4241</v>
      </c>
      <c r="E1073">
        <v>1</v>
      </c>
      <c r="F1073" t="s">
        <v>481</v>
      </c>
      <c r="H1073" t="s">
        <v>1160</v>
      </c>
      <c r="I1073" t="s">
        <v>67</v>
      </c>
      <c r="J1073">
        <v>192</v>
      </c>
      <c r="K1073" s="1">
        <v>0.499</v>
      </c>
      <c r="L1073" t="s">
        <v>512</v>
      </c>
      <c r="M1073" t="s">
        <v>1161</v>
      </c>
      <c r="N1073">
        <v>595</v>
      </c>
      <c r="O1073" t="s">
        <v>485</v>
      </c>
      <c r="P1073" t="s">
        <v>486</v>
      </c>
      <c r="Q1073" s="3">
        <v>3.8000000000000001E-7</v>
      </c>
      <c r="R1073">
        <v>3</v>
      </c>
      <c r="T1073" t="s">
        <v>1990</v>
      </c>
      <c r="X1073" t="s">
        <v>70</v>
      </c>
      <c r="Y1073" s="1">
        <v>0.501</v>
      </c>
      <c r="Z1073" t="s">
        <v>480</v>
      </c>
      <c r="AA1073" t="s">
        <v>488</v>
      </c>
      <c r="AB1073" t="s">
        <v>1991</v>
      </c>
    </row>
    <row r="1074" spans="1:28" x14ac:dyDescent="0.2">
      <c r="A1074" t="s">
        <v>480</v>
      </c>
      <c r="B1074" t="s">
        <v>589</v>
      </c>
      <c r="C1074">
        <v>4295</v>
      </c>
      <c r="D1074">
        <v>4295</v>
      </c>
      <c r="E1074">
        <v>1</v>
      </c>
      <c r="F1074" t="s">
        <v>481</v>
      </c>
      <c r="I1074" t="s">
        <v>67</v>
      </c>
      <c r="J1074">
        <v>246</v>
      </c>
      <c r="K1074" s="1">
        <v>0.83599999999999997</v>
      </c>
      <c r="L1074" t="s">
        <v>501</v>
      </c>
      <c r="M1074" t="s">
        <v>1350</v>
      </c>
      <c r="N1074">
        <v>611</v>
      </c>
      <c r="O1074" t="s">
        <v>502</v>
      </c>
      <c r="P1074" t="s">
        <v>494</v>
      </c>
      <c r="Q1074" s="3">
        <v>3.1000000000000003E-67</v>
      </c>
      <c r="R1074">
        <v>3</v>
      </c>
      <c r="T1074" t="s">
        <v>1990</v>
      </c>
      <c r="X1074" t="s">
        <v>70</v>
      </c>
      <c r="Y1074" s="1">
        <v>0.159</v>
      </c>
      <c r="Z1074" t="s">
        <v>503</v>
      </c>
      <c r="AA1074" t="s">
        <v>480</v>
      </c>
      <c r="AB1074" t="s">
        <v>1991</v>
      </c>
    </row>
    <row r="1075" spans="1:28" x14ac:dyDescent="0.2">
      <c r="A1075" t="s">
        <v>488</v>
      </c>
      <c r="B1075" t="s">
        <v>589</v>
      </c>
      <c r="C1075">
        <v>4304</v>
      </c>
      <c r="D1075">
        <v>4304</v>
      </c>
      <c r="E1075">
        <v>1</v>
      </c>
      <c r="F1075" t="s">
        <v>481</v>
      </c>
      <c r="I1075" t="s">
        <v>67</v>
      </c>
      <c r="J1075">
        <v>255</v>
      </c>
      <c r="K1075" s="1">
        <v>0.67300000000000004</v>
      </c>
      <c r="L1075" t="s">
        <v>512</v>
      </c>
      <c r="M1075" t="s">
        <v>2072</v>
      </c>
      <c r="N1075">
        <v>621</v>
      </c>
      <c r="O1075" t="s">
        <v>485</v>
      </c>
      <c r="P1075" t="s">
        <v>494</v>
      </c>
      <c r="Q1075" s="3">
        <v>3.4E-18</v>
      </c>
      <c r="R1075">
        <v>3</v>
      </c>
      <c r="T1075" t="s">
        <v>1990</v>
      </c>
      <c r="X1075" t="s">
        <v>70</v>
      </c>
      <c r="Y1075" s="1">
        <v>0.32700000000000001</v>
      </c>
      <c r="Z1075" t="s">
        <v>480</v>
      </c>
      <c r="AA1075" t="s">
        <v>488</v>
      </c>
      <c r="AB1075" t="s">
        <v>1991</v>
      </c>
    </row>
    <row r="1076" spans="1:28" x14ac:dyDescent="0.2">
      <c r="A1076" t="s">
        <v>504</v>
      </c>
      <c r="B1076" t="s">
        <v>589</v>
      </c>
      <c r="C1076">
        <v>4337</v>
      </c>
      <c r="D1076">
        <v>4337</v>
      </c>
      <c r="E1076">
        <v>1</v>
      </c>
      <c r="F1076" t="s">
        <v>481</v>
      </c>
      <c r="I1076" t="s">
        <v>67</v>
      </c>
      <c r="J1076">
        <v>288</v>
      </c>
      <c r="K1076" s="1">
        <v>0.79700000000000004</v>
      </c>
      <c r="L1076" t="s">
        <v>525</v>
      </c>
      <c r="M1076" t="s">
        <v>1351</v>
      </c>
      <c r="N1076">
        <v>645</v>
      </c>
      <c r="O1076" t="s">
        <v>485</v>
      </c>
      <c r="P1076" t="s">
        <v>494</v>
      </c>
      <c r="Q1076" s="3">
        <v>4.9000000000000002E-20</v>
      </c>
      <c r="R1076">
        <v>3</v>
      </c>
      <c r="T1076" t="s">
        <v>1990</v>
      </c>
      <c r="X1076" t="s">
        <v>70</v>
      </c>
      <c r="Y1076" s="1">
        <v>0.20300000000000001</v>
      </c>
      <c r="Z1076" t="s">
        <v>480</v>
      </c>
      <c r="AA1076" t="s">
        <v>504</v>
      </c>
      <c r="AB1076" t="s">
        <v>1991</v>
      </c>
    </row>
    <row r="1077" spans="1:28" x14ac:dyDescent="0.2">
      <c r="A1077" t="s">
        <v>480</v>
      </c>
      <c r="B1077" t="s">
        <v>589</v>
      </c>
      <c r="C1077">
        <v>31476</v>
      </c>
      <c r="D1077">
        <v>31476</v>
      </c>
      <c r="E1077">
        <v>1</v>
      </c>
      <c r="F1077" t="s">
        <v>481</v>
      </c>
      <c r="H1077" t="s">
        <v>2119</v>
      </c>
      <c r="I1077" t="s">
        <v>67</v>
      </c>
      <c r="J1077">
        <v>68</v>
      </c>
      <c r="K1077" s="1">
        <v>0.308</v>
      </c>
      <c r="L1077" t="s">
        <v>501</v>
      </c>
      <c r="M1077" t="s">
        <v>2120</v>
      </c>
      <c r="N1077">
        <v>736</v>
      </c>
      <c r="O1077" t="s">
        <v>502</v>
      </c>
      <c r="P1077" t="s">
        <v>486</v>
      </c>
      <c r="Q1077" s="3">
        <v>1.2000000000000001E-72</v>
      </c>
      <c r="R1077">
        <v>2</v>
      </c>
      <c r="T1077" t="s">
        <v>1966</v>
      </c>
      <c r="X1077" t="s">
        <v>70</v>
      </c>
      <c r="Y1077" s="1">
        <v>0.68500000000000005</v>
      </c>
      <c r="Z1077" t="s">
        <v>503</v>
      </c>
      <c r="AA1077" t="s">
        <v>480</v>
      </c>
      <c r="AB1077" t="s">
        <v>1967</v>
      </c>
    </row>
    <row r="1078" spans="1:28" x14ac:dyDescent="0.2">
      <c r="A1078" t="s">
        <v>488</v>
      </c>
      <c r="B1078" t="s">
        <v>589</v>
      </c>
      <c r="C1078">
        <v>31492</v>
      </c>
      <c r="D1078">
        <v>31492</v>
      </c>
      <c r="E1078">
        <v>1</v>
      </c>
      <c r="F1078" t="s">
        <v>481</v>
      </c>
      <c r="I1078" t="s">
        <v>67</v>
      </c>
      <c r="J1078">
        <v>84</v>
      </c>
      <c r="K1078" s="1">
        <v>0.3</v>
      </c>
      <c r="L1078" t="s">
        <v>509</v>
      </c>
      <c r="M1078" t="s">
        <v>2121</v>
      </c>
      <c r="N1078">
        <v>724</v>
      </c>
      <c r="O1078" t="s">
        <v>502</v>
      </c>
      <c r="P1078" t="s">
        <v>494</v>
      </c>
      <c r="Q1078" s="3">
        <v>4.8E-67</v>
      </c>
      <c r="R1078">
        <v>3</v>
      </c>
      <c r="T1078" t="s">
        <v>1966</v>
      </c>
      <c r="X1078" t="s">
        <v>70</v>
      </c>
      <c r="Y1078" s="1">
        <v>0.69799999999999995</v>
      </c>
      <c r="Z1078" t="s">
        <v>504</v>
      </c>
      <c r="AA1078" t="s">
        <v>488</v>
      </c>
      <c r="AB1078" t="s">
        <v>1967</v>
      </c>
    </row>
    <row r="1079" spans="1:28" x14ac:dyDescent="0.2">
      <c r="A1079" t="s">
        <v>503</v>
      </c>
      <c r="B1079" t="s">
        <v>589</v>
      </c>
      <c r="C1079">
        <v>31506</v>
      </c>
      <c r="D1079">
        <v>31506</v>
      </c>
      <c r="E1079">
        <v>1</v>
      </c>
      <c r="F1079" t="s">
        <v>481</v>
      </c>
      <c r="H1079" t="s">
        <v>1264</v>
      </c>
      <c r="I1079" t="s">
        <v>67</v>
      </c>
      <c r="J1079">
        <v>98</v>
      </c>
      <c r="K1079" s="1">
        <v>0.28599999999999998</v>
      </c>
      <c r="L1079" t="s">
        <v>511</v>
      </c>
      <c r="M1079" t="s">
        <v>1265</v>
      </c>
      <c r="N1079">
        <v>692</v>
      </c>
      <c r="O1079" t="s">
        <v>502</v>
      </c>
      <c r="P1079" t="s">
        <v>486</v>
      </c>
      <c r="Q1079" s="3">
        <v>1.2000000000000001E-90</v>
      </c>
      <c r="R1079">
        <v>2</v>
      </c>
      <c r="T1079" t="s">
        <v>1966</v>
      </c>
      <c r="X1079" t="s">
        <v>70</v>
      </c>
      <c r="Y1079" s="1">
        <v>0.71199999999999997</v>
      </c>
      <c r="Z1079" t="s">
        <v>480</v>
      </c>
      <c r="AA1079" t="s">
        <v>503</v>
      </c>
      <c r="AB1079" t="s">
        <v>1967</v>
      </c>
    </row>
    <row r="1080" spans="1:28" x14ac:dyDescent="0.2">
      <c r="A1080" t="s">
        <v>488</v>
      </c>
      <c r="B1080" t="s">
        <v>589</v>
      </c>
      <c r="C1080">
        <v>31727</v>
      </c>
      <c r="D1080">
        <v>31727</v>
      </c>
      <c r="E1080">
        <v>1</v>
      </c>
      <c r="F1080" t="s">
        <v>481</v>
      </c>
      <c r="H1080" t="s">
        <v>2073</v>
      </c>
      <c r="I1080" t="s">
        <v>67</v>
      </c>
      <c r="J1080">
        <v>319</v>
      </c>
      <c r="K1080" s="1">
        <v>0.20699999999999999</v>
      </c>
      <c r="L1080" t="s">
        <v>509</v>
      </c>
      <c r="M1080" t="s">
        <v>2074</v>
      </c>
      <c r="N1080">
        <v>687</v>
      </c>
      <c r="O1080" t="s">
        <v>502</v>
      </c>
      <c r="P1080" t="s">
        <v>486</v>
      </c>
      <c r="Q1080" s="3">
        <v>2.0000000000000001E-9</v>
      </c>
      <c r="R1080">
        <v>1</v>
      </c>
      <c r="T1080" t="s">
        <v>1966</v>
      </c>
      <c r="X1080" t="s">
        <v>70</v>
      </c>
      <c r="Y1080" s="1">
        <v>0.79300000000000004</v>
      </c>
      <c r="Z1080" t="s">
        <v>504</v>
      </c>
      <c r="AA1080" t="s">
        <v>488</v>
      </c>
      <c r="AB1080" t="s">
        <v>1967</v>
      </c>
    </row>
    <row r="1081" spans="1:28" x14ac:dyDescent="0.2">
      <c r="A1081" t="s">
        <v>488</v>
      </c>
      <c r="B1081" t="s">
        <v>589</v>
      </c>
      <c r="C1081">
        <v>31733</v>
      </c>
      <c r="D1081">
        <v>31733</v>
      </c>
      <c r="E1081">
        <v>1</v>
      </c>
      <c r="F1081" t="s">
        <v>481</v>
      </c>
      <c r="H1081" t="s">
        <v>2075</v>
      </c>
      <c r="I1081" t="s">
        <v>67</v>
      </c>
      <c r="J1081">
        <v>325</v>
      </c>
      <c r="K1081" s="1">
        <v>0.21299999999999999</v>
      </c>
      <c r="L1081" t="s">
        <v>512</v>
      </c>
      <c r="M1081" t="s">
        <v>2076</v>
      </c>
      <c r="N1081">
        <v>670</v>
      </c>
      <c r="O1081" t="s">
        <v>485</v>
      </c>
      <c r="P1081" t="s">
        <v>486</v>
      </c>
      <c r="Q1081" s="3">
        <v>1.8E-10</v>
      </c>
      <c r="R1081">
        <v>1</v>
      </c>
      <c r="T1081" t="s">
        <v>1966</v>
      </c>
      <c r="X1081" t="s">
        <v>70</v>
      </c>
      <c r="Y1081" s="1">
        <v>0.78400000000000003</v>
      </c>
      <c r="Z1081" t="s">
        <v>480</v>
      </c>
      <c r="AA1081" t="s">
        <v>488</v>
      </c>
      <c r="AB1081" t="s">
        <v>1967</v>
      </c>
    </row>
    <row r="1082" spans="1:28" x14ac:dyDescent="0.2">
      <c r="A1082" t="s">
        <v>488</v>
      </c>
      <c r="B1082" t="s">
        <v>589</v>
      </c>
      <c r="C1082">
        <v>31763</v>
      </c>
      <c r="D1082">
        <v>31763</v>
      </c>
      <c r="E1082">
        <v>1</v>
      </c>
      <c r="F1082" t="s">
        <v>481</v>
      </c>
      <c r="H1082" t="s">
        <v>506</v>
      </c>
      <c r="I1082" t="s">
        <v>67</v>
      </c>
      <c r="J1082">
        <v>355</v>
      </c>
      <c r="K1082" s="1">
        <v>0.222</v>
      </c>
      <c r="L1082" t="s">
        <v>509</v>
      </c>
      <c r="M1082" t="s">
        <v>2077</v>
      </c>
      <c r="N1082">
        <v>722</v>
      </c>
      <c r="O1082" t="s">
        <v>502</v>
      </c>
      <c r="P1082" t="s">
        <v>486</v>
      </c>
      <c r="Q1082" s="3">
        <v>8.7999999999999999E-57</v>
      </c>
      <c r="R1082">
        <v>1</v>
      </c>
      <c r="T1082" t="s">
        <v>1966</v>
      </c>
      <c r="X1082" t="s">
        <v>70</v>
      </c>
      <c r="Y1082" s="1">
        <v>0.77400000000000002</v>
      </c>
      <c r="Z1082" t="s">
        <v>504</v>
      </c>
      <c r="AA1082" t="s">
        <v>488</v>
      </c>
      <c r="AB1082" t="s">
        <v>1967</v>
      </c>
    </row>
    <row r="1083" spans="1:28" x14ac:dyDescent="0.2">
      <c r="A1083" t="s">
        <v>488</v>
      </c>
      <c r="B1083" t="s">
        <v>589</v>
      </c>
      <c r="C1083">
        <v>31792</v>
      </c>
      <c r="D1083">
        <v>31792</v>
      </c>
      <c r="E1083">
        <v>1</v>
      </c>
      <c r="F1083" t="s">
        <v>481</v>
      </c>
      <c r="I1083" t="s">
        <v>67</v>
      </c>
      <c r="J1083">
        <v>384</v>
      </c>
      <c r="K1083" s="1">
        <v>0.255</v>
      </c>
      <c r="L1083" t="s">
        <v>509</v>
      </c>
      <c r="M1083" t="s">
        <v>1193</v>
      </c>
      <c r="N1083">
        <v>709</v>
      </c>
      <c r="O1083" t="s">
        <v>502</v>
      </c>
      <c r="P1083" t="s">
        <v>494</v>
      </c>
      <c r="Q1083" s="3">
        <v>1.1E-122</v>
      </c>
      <c r="R1083">
        <v>3</v>
      </c>
      <c r="T1083" t="s">
        <v>1966</v>
      </c>
      <c r="X1083" t="s">
        <v>70</v>
      </c>
      <c r="Y1083" s="1">
        <v>0.745</v>
      </c>
      <c r="Z1083" t="s">
        <v>504</v>
      </c>
      <c r="AA1083" t="s">
        <v>488</v>
      </c>
      <c r="AB1083" t="s">
        <v>1967</v>
      </c>
    </row>
    <row r="1084" spans="1:28" x14ac:dyDescent="0.2">
      <c r="A1084" t="s">
        <v>504</v>
      </c>
      <c r="B1084" t="s">
        <v>589</v>
      </c>
      <c r="C1084">
        <v>31804</v>
      </c>
      <c r="D1084">
        <v>31803</v>
      </c>
      <c r="E1084">
        <v>0</v>
      </c>
      <c r="F1084" t="s">
        <v>481</v>
      </c>
      <c r="K1084" s="1">
        <v>0.23799999999999999</v>
      </c>
      <c r="L1084" t="e">
        <f>+A</f>
        <v>#NAME?</v>
      </c>
      <c r="N1084">
        <v>728</v>
      </c>
      <c r="O1084" t="s">
        <v>498</v>
      </c>
      <c r="Q1084" s="3">
        <v>4.7999999999999999E-144</v>
      </c>
      <c r="AA1084" t="s">
        <v>504</v>
      </c>
    </row>
    <row r="1085" spans="1:28" x14ac:dyDescent="0.2">
      <c r="A1085" t="s">
        <v>504</v>
      </c>
      <c r="B1085" t="s">
        <v>589</v>
      </c>
      <c r="C1085">
        <v>31804</v>
      </c>
      <c r="D1085">
        <v>31804</v>
      </c>
      <c r="E1085">
        <v>1</v>
      </c>
      <c r="F1085" t="s">
        <v>481</v>
      </c>
      <c r="K1085" s="1">
        <v>0.27600000000000002</v>
      </c>
      <c r="L1085" t="s">
        <v>505</v>
      </c>
      <c r="N1085">
        <v>729</v>
      </c>
      <c r="O1085" t="s">
        <v>502</v>
      </c>
      <c r="Q1085" s="3">
        <v>3.2000000000000002E-181</v>
      </c>
      <c r="Y1085" s="1">
        <v>0.72299999999999998</v>
      </c>
      <c r="Z1085" t="s">
        <v>488</v>
      </c>
      <c r="AA1085" t="s">
        <v>504</v>
      </c>
    </row>
    <row r="1086" spans="1:28" x14ac:dyDescent="0.2">
      <c r="A1086" t="s">
        <v>488</v>
      </c>
      <c r="B1086" t="s">
        <v>589</v>
      </c>
      <c r="C1086">
        <v>31890</v>
      </c>
      <c r="D1086">
        <v>31890</v>
      </c>
      <c r="E1086">
        <v>1</v>
      </c>
      <c r="F1086" t="s">
        <v>481</v>
      </c>
      <c r="K1086" s="1">
        <v>0.22</v>
      </c>
      <c r="L1086" t="s">
        <v>512</v>
      </c>
      <c r="N1086">
        <v>701</v>
      </c>
      <c r="O1086" t="s">
        <v>485</v>
      </c>
      <c r="Q1086" s="3">
        <v>2.9000000000000002E-197</v>
      </c>
      <c r="Y1086" s="1">
        <v>0.77600000000000002</v>
      </c>
      <c r="Z1086" t="s">
        <v>480</v>
      </c>
      <c r="AA1086" t="s">
        <v>488</v>
      </c>
    </row>
    <row r="1087" spans="1:28" x14ac:dyDescent="0.2">
      <c r="A1087" t="s">
        <v>480</v>
      </c>
      <c r="B1087" t="s">
        <v>589</v>
      </c>
      <c r="C1087">
        <v>31892</v>
      </c>
      <c r="D1087">
        <v>31892</v>
      </c>
      <c r="E1087">
        <v>1</v>
      </c>
      <c r="F1087" t="s">
        <v>481</v>
      </c>
      <c r="K1087" s="1">
        <v>0.218</v>
      </c>
      <c r="L1087" t="s">
        <v>501</v>
      </c>
      <c r="N1087">
        <v>707</v>
      </c>
      <c r="O1087" t="s">
        <v>502</v>
      </c>
      <c r="Q1087" s="3">
        <v>1.2000000000000001E-196</v>
      </c>
      <c r="Y1087" s="1">
        <v>0.77900000000000003</v>
      </c>
      <c r="Z1087" t="s">
        <v>503</v>
      </c>
      <c r="AA1087" t="s">
        <v>480</v>
      </c>
    </row>
    <row r="1088" spans="1:28" x14ac:dyDescent="0.2">
      <c r="A1088" t="s">
        <v>504</v>
      </c>
      <c r="B1088" t="s">
        <v>589</v>
      </c>
      <c r="C1088">
        <v>32120</v>
      </c>
      <c r="D1088">
        <v>32120</v>
      </c>
      <c r="E1088">
        <v>1</v>
      </c>
      <c r="F1088" t="s">
        <v>481</v>
      </c>
      <c r="K1088" s="1">
        <v>0.20100000000000001</v>
      </c>
      <c r="L1088" t="s">
        <v>505</v>
      </c>
      <c r="N1088">
        <v>631</v>
      </c>
      <c r="O1088" t="s">
        <v>502</v>
      </c>
      <c r="Q1088" s="3">
        <v>3.0999999999999997E-73</v>
      </c>
      <c r="Y1088" s="1">
        <v>0.79900000000000004</v>
      </c>
      <c r="Z1088" t="s">
        <v>488</v>
      </c>
      <c r="AA1088" t="s">
        <v>504</v>
      </c>
    </row>
    <row r="1089" spans="1:28" x14ac:dyDescent="0.2">
      <c r="A1089" t="s">
        <v>504</v>
      </c>
      <c r="B1089" t="s">
        <v>589</v>
      </c>
      <c r="C1089">
        <v>32264</v>
      </c>
      <c r="D1089">
        <v>32264</v>
      </c>
      <c r="E1089">
        <v>1</v>
      </c>
      <c r="F1089" t="s">
        <v>481</v>
      </c>
      <c r="H1089" t="s">
        <v>1173</v>
      </c>
      <c r="I1089" t="s">
        <v>950</v>
      </c>
      <c r="J1089">
        <v>136</v>
      </c>
      <c r="K1089" s="1">
        <v>0.30599999999999999</v>
      </c>
      <c r="L1089" t="s">
        <v>505</v>
      </c>
      <c r="M1089" t="s">
        <v>1174</v>
      </c>
      <c r="N1089">
        <v>653</v>
      </c>
      <c r="O1089" t="s">
        <v>502</v>
      </c>
      <c r="P1089" t="s">
        <v>486</v>
      </c>
      <c r="Q1089">
        <v>0</v>
      </c>
      <c r="R1089">
        <v>1</v>
      </c>
      <c r="T1089" t="s">
        <v>1961</v>
      </c>
      <c r="X1089" t="s">
        <v>956</v>
      </c>
      <c r="Y1089" s="1">
        <v>0.69399999999999995</v>
      </c>
      <c r="Z1089" t="s">
        <v>488</v>
      </c>
      <c r="AA1089" t="s">
        <v>504</v>
      </c>
      <c r="AB1089" t="s">
        <v>1963</v>
      </c>
    </row>
    <row r="1090" spans="1:28" x14ac:dyDescent="0.2">
      <c r="A1090" t="s">
        <v>480</v>
      </c>
      <c r="B1090" t="s">
        <v>589</v>
      </c>
      <c r="C1090">
        <v>32468</v>
      </c>
      <c r="D1090">
        <v>32468</v>
      </c>
      <c r="E1090">
        <v>1</v>
      </c>
      <c r="F1090" t="s">
        <v>481</v>
      </c>
      <c r="H1090" t="s">
        <v>2131</v>
      </c>
      <c r="I1090" t="s">
        <v>950</v>
      </c>
      <c r="J1090">
        <v>340</v>
      </c>
      <c r="K1090" s="1">
        <v>0.317</v>
      </c>
      <c r="L1090" t="s">
        <v>501</v>
      </c>
      <c r="M1090" t="s">
        <v>2132</v>
      </c>
      <c r="N1090">
        <v>596</v>
      </c>
      <c r="O1090" t="s">
        <v>502</v>
      </c>
      <c r="P1090" t="s">
        <v>486</v>
      </c>
      <c r="Q1090">
        <v>0</v>
      </c>
      <c r="R1090">
        <v>1</v>
      </c>
      <c r="T1090" t="s">
        <v>1961</v>
      </c>
      <c r="X1090" t="s">
        <v>956</v>
      </c>
      <c r="Y1090" s="1">
        <v>0.68300000000000005</v>
      </c>
      <c r="Z1090" t="s">
        <v>503</v>
      </c>
      <c r="AA1090" t="s">
        <v>480</v>
      </c>
      <c r="AB1090" t="s">
        <v>1963</v>
      </c>
    </row>
    <row r="1091" spans="1:28" x14ac:dyDescent="0.2">
      <c r="A1091" t="s">
        <v>488</v>
      </c>
      <c r="B1091" t="s">
        <v>589</v>
      </c>
      <c r="C1091">
        <v>32519</v>
      </c>
      <c r="D1091">
        <v>32519</v>
      </c>
      <c r="E1091">
        <v>1</v>
      </c>
      <c r="F1091" t="s">
        <v>481</v>
      </c>
      <c r="H1091" t="s">
        <v>506</v>
      </c>
      <c r="I1091" t="s">
        <v>950</v>
      </c>
      <c r="J1091">
        <v>391</v>
      </c>
      <c r="K1091" s="1">
        <v>0.34</v>
      </c>
      <c r="L1091" t="s">
        <v>509</v>
      </c>
      <c r="M1091" t="s">
        <v>507</v>
      </c>
      <c r="N1091">
        <v>611</v>
      </c>
      <c r="O1091" t="s">
        <v>502</v>
      </c>
      <c r="P1091" t="s">
        <v>486</v>
      </c>
      <c r="Q1091">
        <v>0</v>
      </c>
      <c r="R1091">
        <v>1</v>
      </c>
      <c r="T1091" t="s">
        <v>1961</v>
      </c>
      <c r="X1091" t="s">
        <v>956</v>
      </c>
      <c r="Y1091" s="1">
        <v>0.66</v>
      </c>
      <c r="Z1091" t="s">
        <v>504</v>
      </c>
      <c r="AA1091" t="s">
        <v>488</v>
      </c>
      <c r="AB1091" t="s">
        <v>1963</v>
      </c>
    </row>
    <row r="1092" spans="1:28" x14ac:dyDescent="0.2">
      <c r="A1092" t="s">
        <v>503</v>
      </c>
      <c r="B1092" t="s">
        <v>589</v>
      </c>
      <c r="C1092">
        <v>32588</v>
      </c>
      <c r="D1092">
        <v>32588</v>
      </c>
      <c r="E1092">
        <v>1</v>
      </c>
      <c r="F1092" t="s">
        <v>481</v>
      </c>
      <c r="K1092" s="1">
        <v>0.312</v>
      </c>
      <c r="L1092" t="s">
        <v>511</v>
      </c>
      <c r="N1092">
        <v>600</v>
      </c>
      <c r="O1092" t="s">
        <v>502</v>
      </c>
      <c r="Q1092" s="3">
        <v>2.5999999999999999E-216</v>
      </c>
      <c r="Y1092" s="1">
        <v>0.68799999999999994</v>
      </c>
      <c r="Z1092" t="s">
        <v>480</v>
      </c>
      <c r="AA1092" t="s">
        <v>503</v>
      </c>
    </row>
    <row r="1093" spans="1:28" x14ac:dyDescent="0.2">
      <c r="A1093" t="s">
        <v>488</v>
      </c>
      <c r="B1093" t="s">
        <v>589</v>
      </c>
      <c r="C1093">
        <v>32626</v>
      </c>
      <c r="D1093">
        <v>32626</v>
      </c>
      <c r="E1093">
        <v>1</v>
      </c>
      <c r="F1093" t="s">
        <v>481</v>
      </c>
      <c r="K1093" s="1">
        <v>0.21299999999999999</v>
      </c>
      <c r="L1093" t="s">
        <v>512</v>
      </c>
      <c r="N1093">
        <v>569</v>
      </c>
      <c r="O1093" t="s">
        <v>485</v>
      </c>
      <c r="Q1093" s="3">
        <v>6.1000000000000001E-62</v>
      </c>
      <c r="Y1093" s="1">
        <v>0.77700000000000002</v>
      </c>
      <c r="Z1093" t="s">
        <v>480</v>
      </c>
      <c r="AA1093" t="s">
        <v>488</v>
      </c>
    </row>
    <row r="1094" spans="1:28" x14ac:dyDescent="0.2">
      <c r="A1094" t="s">
        <v>488</v>
      </c>
      <c r="B1094" t="s">
        <v>589</v>
      </c>
      <c r="C1094">
        <v>32628</v>
      </c>
      <c r="D1094">
        <v>32627</v>
      </c>
      <c r="E1094">
        <v>0</v>
      </c>
      <c r="F1094" t="s">
        <v>481</v>
      </c>
      <c r="K1094" s="1">
        <v>0.2</v>
      </c>
      <c r="L1094" t="e">
        <f>+G</f>
        <v>#NAME?</v>
      </c>
      <c r="N1094">
        <v>570</v>
      </c>
      <c r="O1094" t="s">
        <v>498</v>
      </c>
      <c r="Q1094" s="3">
        <v>1.6000000000000001E-55</v>
      </c>
      <c r="AA1094" t="s">
        <v>488</v>
      </c>
    </row>
    <row r="1095" spans="1:28" x14ac:dyDescent="0.2">
      <c r="A1095" t="s">
        <v>504</v>
      </c>
      <c r="B1095" t="s">
        <v>589</v>
      </c>
      <c r="C1095">
        <v>32631</v>
      </c>
      <c r="D1095">
        <v>32631</v>
      </c>
      <c r="E1095">
        <v>1</v>
      </c>
      <c r="F1095" t="s">
        <v>481</v>
      </c>
      <c r="K1095" s="1">
        <v>0.20100000000000001</v>
      </c>
      <c r="L1095" t="s">
        <v>505</v>
      </c>
      <c r="N1095">
        <v>561</v>
      </c>
      <c r="O1095" t="s">
        <v>502</v>
      </c>
      <c r="Q1095" s="3">
        <v>2.1000000000000002E-55</v>
      </c>
      <c r="Y1095" s="1">
        <v>0.79700000000000004</v>
      </c>
      <c r="Z1095" t="s">
        <v>488</v>
      </c>
      <c r="AA1095" t="s">
        <v>504</v>
      </c>
    </row>
    <row r="1096" spans="1:28" x14ac:dyDescent="0.2">
      <c r="A1096" t="s">
        <v>503</v>
      </c>
      <c r="B1096" t="s">
        <v>589</v>
      </c>
      <c r="C1096">
        <v>32670</v>
      </c>
      <c r="D1096">
        <v>32670</v>
      </c>
      <c r="E1096">
        <v>1</v>
      </c>
      <c r="F1096" t="s">
        <v>481</v>
      </c>
      <c r="H1096" t="s">
        <v>2166</v>
      </c>
      <c r="I1096" t="s">
        <v>67</v>
      </c>
      <c r="J1096">
        <v>224</v>
      </c>
      <c r="K1096" s="1">
        <v>0.20399999999999999</v>
      </c>
      <c r="L1096" t="s">
        <v>511</v>
      </c>
      <c r="M1096" t="s">
        <v>2167</v>
      </c>
      <c r="N1096">
        <v>563</v>
      </c>
      <c r="O1096" t="s">
        <v>502</v>
      </c>
      <c r="P1096" t="s">
        <v>486</v>
      </c>
      <c r="Q1096" s="3">
        <v>1.4000000000000001E-13</v>
      </c>
      <c r="R1096">
        <v>2</v>
      </c>
      <c r="T1096" t="s">
        <v>2029</v>
      </c>
      <c r="X1096" t="s">
        <v>70</v>
      </c>
      <c r="Y1096" s="1">
        <v>0.79600000000000004</v>
      </c>
      <c r="Z1096" t="s">
        <v>480</v>
      </c>
      <c r="AA1096" t="s">
        <v>503</v>
      </c>
      <c r="AB1096" t="s">
        <v>2031</v>
      </c>
    </row>
    <row r="1097" spans="1:28" x14ac:dyDescent="0.2">
      <c r="A1097" t="s">
        <v>480</v>
      </c>
      <c r="B1097" t="s">
        <v>589</v>
      </c>
      <c r="C1097">
        <v>32753</v>
      </c>
      <c r="D1097">
        <v>32753</v>
      </c>
      <c r="E1097">
        <v>1</v>
      </c>
      <c r="F1097" t="s">
        <v>481</v>
      </c>
      <c r="I1097" t="s">
        <v>67</v>
      </c>
      <c r="J1097">
        <v>141</v>
      </c>
      <c r="K1097" s="1">
        <v>0.245</v>
      </c>
      <c r="L1097" t="s">
        <v>501</v>
      </c>
      <c r="M1097" t="s">
        <v>1191</v>
      </c>
      <c r="N1097">
        <v>617</v>
      </c>
      <c r="O1097" t="s">
        <v>502</v>
      </c>
      <c r="P1097" t="s">
        <v>494</v>
      </c>
      <c r="Q1097" s="3">
        <v>2.5000000000000001E-47</v>
      </c>
      <c r="R1097">
        <v>3</v>
      </c>
      <c r="T1097" t="s">
        <v>2029</v>
      </c>
      <c r="X1097" t="s">
        <v>70</v>
      </c>
      <c r="Y1097" s="1">
        <v>0.755</v>
      </c>
      <c r="Z1097" t="s">
        <v>503</v>
      </c>
      <c r="AA1097" t="s">
        <v>480</v>
      </c>
      <c r="AB1097" t="s">
        <v>2031</v>
      </c>
    </row>
    <row r="1098" spans="1:28" x14ac:dyDescent="0.2">
      <c r="A1098" t="s">
        <v>480</v>
      </c>
      <c r="B1098" t="s">
        <v>589</v>
      </c>
      <c r="C1098">
        <v>32789</v>
      </c>
      <c r="D1098">
        <v>32789</v>
      </c>
      <c r="E1098">
        <v>1</v>
      </c>
      <c r="F1098" t="s">
        <v>481</v>
      </c>
      <c r="I1098" t="s">
        <v>67</v>
      </c>
      <c r="J1098">
        <v>105</v>
      </c>
      <c r="K1098" s="1">
        <v>0.28299999999999997</v>
      </c>
      <c r="L1098" t="s">
        <v>501</v>
      </c>
      <c r="M1098" t="s">
        <v>1164</v>
      </c>
      <c r="N1098">
        <v>671</v>
      </c>
      <c r="O1098" t="s">
        <v>502</v>
      </c>
      <c r="P1098" t="s">
        <v>494</v>
      </c>
      <c r="Q1098" s="3">
        <v>4.5000000000000002E-70</v>
      </c>
      <c r="R1098">
        <v>3</v>
      </c>
      <c r="T1098" t="s">
        <v>2029</v>
      </c>
      <c r="X1098" t="s">
        <v>70</v>
      </c>
      <c r="Y1098" s="1">
        <v>0.71499999999999997</v>
      </c>
      <c r="Z1098" t="s">
        <v>503</v>
      </c>
      <c r="AA1098" t="s">
        <v>480</v>
      </c>
      <c r="AB1098" t="s">
        <v>2031</v>
      </c>
    </row>
    <row r="1099" spans="1:28" x14ac:dyDescent="0.2">
      <c r="A1099" t="s">
        <v>504</v>
      </c>
      <c r="B1099" t="s">
        <v>589</v>
      </c>
      <c r="C1099">
        <v>32801</v>
      </c>
      <c r="D1099">
        <v>32801</v>
      </c>
      <c r="E1099">
        <v>1</v>
      </c>
      <c r="F1099" t="s">
        <v>481</v>
      </c>
      <c r="I1099" t="s">
        <v>67</v>
      </c>
      <c r="J1099">
        <v>93</v>
      </c>
      <c r="K1099" s="1">
        <v>0.29399999999999998</v>
      </c>
      <c r="L1099" t="s">
        <v>505</v>
      </c>
      <c r="M1099" t="s">
        <v>1165</v>
      </c>
      <c r="N1099">
        <v>680</v>
      </c>
      <c r="O1099" t="s">
        <v>502</v>
      </c>
      <c r="P1099" t="s">
        <v>494</v>
      </c>
      <c r="Q1099" s="3">
        <v>5.8999999999999996E-94</v>
      </c>
      <c r="R1099">
        <v>3</v>
      </c>
      <c r="T1099" t="s">
        <v>2029</v>
      </c>
      <c r="X1099" t="s">
        <v>70</v>
      </c>
      <c r="Y1099" s="1">
        <v>0.70599999999999996</v>
      </c>
      <c r="Z1099" t="s">
        <v>488</v>
      </c>
      <c r="AA1099" t="s">
        <v>504</v>
      </c>
      <c r="AB1099" t="s">
        <v>2031</v>
      </c>
    </row>
    <row r="1100" spans="1:28" x14ac:dyDescent="0.2">
      <c r="A1100" t="s">
        <v>480</v>
      </c>
      <c r="B1100" t="s">
        <v>589</v>
      </c>
      <c r="C1100">
        <v>32810</v>
      </c>
      <c r="D1100">
        <v>32810</v>
      </c>
      <c r="E1100">
        <v>1</v>
      </c>
      <c r="F1100" t="s">
        <v>481</v>
      </c>
      <c r="I1100" t="s">
        <v>67</v>
      </c>
      <c r="J1100">
        <v>84</v>
      </c>
      <c r="K1100" s="1">
        <v>0.29499999999999998</v>
      </c>
      <c r="L1100" t="s">
        <v>501</v>
      </c>
      <c r="M1100" t="s">
        <v>1208</v>
      </c>
      <c r="N1100">
        <v>677</v>
      </c>
      <c r="O1100" t="s">
        <v>502</v>
      </c>
      <c r="P1100" t="s">
        <v>494</v>
      </c>
      <c r="Q1100" s="3">
        <v>3.9999999999999998E-112</v>
      </c>
      <c r="R1100">
        <v>3</v>
      </c>
      <c r="T1100" t="s">
        <v>2029</v>
      </c>
      <c r="X1100" t="s">
        <v>70</v>
      </c>
      <c r="Y1100" s="1">
        <v>0.70299999999999996</v>
      </c>
      <c r="Z1100" t="s">
        <v>503</v>
      </c>
      <c r="AA1100" t="s">
        <v>480</v>
      </c>
      <c r="AB1100" t="s">
        <v>2031</v>
      </c>
    </row>
    <row r="1101" spans="1:28" x14ac:dyDescent="0.2">
      <c r="A1101" t="s">
        <v>504</v>
      </c>
      <c r="B1101" t="s">
        <v>589</v>
      </c>
      <c r="C1101">
        <v>32813</v>
      </c>
      <c r="D1101">
        <v>32813</v>
      </c>
      <c r="E1101">
        <v>1</v>
      </c>
      <c r="F1101" t="s">
        <v>481</v>
      </c>
      <c r="I1101" t="s">
        <v>67</v>
      </c>
      <c r="J1101">
        <v>81</v>
      </c>
      <c r="K1101" s="1">
        <v>0.30099999999999999</v>
      </c>
      <c r="L1101" t="s">
        <v>505</v>
      </c>
      <c r="M1101" t="s">
        <v>1231</v>
      </c>
      <c r="N1101">
        <v>675</v>
      </c>
      <c r="O1101" t="s">
        <v>502</v>
      </c>
      <c r="P1101" t="s">
        <v>494</v>
      </c>
      <c r="Q1101" s="3">
        <v>2.0000000000000001E-115</v>
      </c>
      <c r="R1101">
        <v>3</v>
      </c>
      <c r="T1101" t="s">
        <v>2029</v>
      </c>
      <c r="X1101" t="s">
        <v>70</v>
      </c>
      <c r="Y1101" s="1">
        <v>0.69599999999999995</v>
      </c>
      <c r="Z1101" t="s">
        <v>488</v>
      </c>
      <c r="AA1101" t="s">
        <v>504</v>
      </c>
      <c r="AB1101" t="s">
        <v>2031</v>
      </c>
    </row>
    <row r="1102" spans="1:28" x14ac:dyDescent="0.2">
      <c r="A1102" t="s">
        <v>480</v>
      </c>
      <c r="B1102" t="s">
        <v>589</v>
      </c>
      <c r="C1102">
        <v>32845</v>
      </c>
      <c r="D1102">
        <v>32845</v>
      </c>
      <c r="E1102">
        <v>1</v>
      </c>
      <c r="F1102" t="s">
        <v>481</v>
      </c>
      <c r="H1102" t="s">
        <v>531</v>
      </c>
      <c r="I1102" t="s">
        <v>67</v>
      </c>
      <c r="J1102">
        <v>49</v>
      </c>
      <c r="K1102" s="1">
        <v>0.28299999999999997</v>
      </c>
      <c r="L1102" t="s">
        <v>501</v>
      </c>
      <c r="M1102" t="s">
        <v>2138</v>
      </c>
      <c r="N1102">
        <v>626</v>
      </c>
      <c r="O1102" t="s">
        <v>502</v>
      </c>
      <c r="P1102" t="s">
        <v>486</v>
      </c>
      <c r="Q1102" s="3">
        <v>5.3000000000000004E-112</v>
      </c>
      <c r="R1102">
        <v>1</v>
      </c>
      <c r="T1102" t="s">
        <v>2029</v>
      </c>
      <c r="X1102" t="s">
        <v>70</v>
      </c>
      <c r="Y1102" s="1">
        <v>0.71699999999999997</v>
      </c>
      <c r="Z1102" t="s">
        <v>503</v>
      </c>
      <c r="AA1102" t="s">
        <v>480</v>
      </c>
      <c r="AB1102" t="s">
        <v>2031</v>
      </c>
    </row>
    <row r="1103" spans="1:28" x14ac:dyDescent="0.2">
      <c r="A1103" t="s">
        <v>504</v>
      </c>
      <c r="B1103" t="s">
        <v>589</v>
      </c>
      <c r="C1103">
        <v>32894</v>
      </c>
      <c r="D1103">
        <v>32894</v>
      </c>
      <c r="E1103">
        <v>1</v>
      </c>
      <c r="F1103" t="s">
        <v>481</v>
      </c>
      <c r="H1103" t="s">
        <v>1264</v>
      </c>
      <c r="I1103" t="s">
        <v>862</v>
      </c>
      <c r="J1103">
        <v>602</v>
      </c>
      <c r="K1103" s="1">
        <v>0.27900000000000003</v>
      </c>
      <c r="L1103" t="s">
        <v>505</v>
      </c>
      <c r="M1103" t="s">
        <v>1341</v>
      </c>
      <c r="N1103">
        <v>649</v>
      </c>
      <c r="O1103" t="s">
        <v>502</v>
      </c>
      <c r="P1103" t="s">
        <v>486</v>
      </c>
      <c r="Q1103" s="3">
        <v>3.9999999999999999E-147</v>
      </c>
      <c r="R1103">
        <v>2</v>
      </c>
      <c r="T1103" t="s">
        <v>1885</v>
      </c>
      <c r="X1103" t="s">
        <v>866</v>
      </c>
      <c r="Y1103" s="1">
        <v>0.70099999999999996</v>
      </c>
      <c r="Z1103" t="s">
        <v>488</v>
      </c>
      <c r="AA1103" t="s">
        <v>504</v>
      </c>
      <c r="AB1103" t="s">
        <v>1887</v>
      </c>
    </row>
    <row r="1104" spans="1:28" x14ac:dyDescent="0.2">
      <c r="A1104" t="s">
        <v>503</v>
      </c>
      <c r="B1104" t="s">
        <v>589</v>
      </c>
      <c r="C1104">
        <v>32902</v>
      </c>
      <c r="D1104">
        <v>32902</v>
      </c>
      <c r="E1104">
        <v>1</v>
      </c>
      <c r="F1104" t="s">
        <v>481</v>
      </c>
      <c r="I1104" t="s">
        <v>862</v>
      </c>
      <c r="J1104">
        <v>594</v>
      </c>
      <c r="K1104" s="1">
        <v>0.27200000000000002</v>
      </c>
      <c r="L1104" t="s">
        <v>511</v>
      </c>
      <c r="M1104" t="s">
        <v>1216</v>
      </c>
      <c r="N1104">
        <v>662</v>
      </c>
      <c r="O1104" t="s">
        <v>502</v>
      </c>
      <c r="P1104" t="s">
        <v>494</v>
      </c>
      <c r="Q1104" s="3">
        <v>2.7999999999999999E-161</v>
      </c>
      <c r="R1104">
        <v>3</v>
      </c>
      <c r="T1104" t="s">
        <v>1885</v>
      </c>
      <c r="X1104" t="s">
        <v>866</v>
      </c>
      <c r="Y1104" s="1">
        <v>0.67700000000000005</v>
      </c>
      <c r="Z1104" t="s">
        <v>480</v>
      </c>
      <c r="AA1104" t="s">
        <v>503</v>
      </c>
      <c r="AB1104" t="s">
        <v>1887</v>
      </c>
    </row>
    <row r="1105" spans="1:28" x14ac:dyDescent="0.2">
      <c r="A1105" t="s">
        <v>504</v>
      </c>
      <c r="B1105" t="s">
        <v>589</v>
      </c>
      <c r="C1105">
        <v>32974</v>
      </c>
      <c r="D1105">
        <v>32974</v>
      </c>
      <c r="E1105">
        <v>1</v>
      </c>
      <c r="F1105" t="s">
        <v>481</v>
      </c>
      <c r="I1105" t="s">
        <v>862</v>
      </c>
      <c r="J1105">
        <v>522</v>
      </c>
      <c r="K1105" s="1">
        <v>0.26800000000000002</v>
      </c>
      <c r="L1105" t="s">
        <v>505</v>
      </c>
      <c r="M1105" t="s">
        <v>1146</v>
      </c>
      <c r="N1105">
        <v>690</v>
      </c>
      <c r="O1105" t="s">
        <v>502</v>
      </c>
      <c r="P1105" t="s">
        <v>494</v>
      </c>
      <c r="Q1105" s="3">
        <v>0</v>
      </c>
      <c r="R1105">
        <v>3</v>
      </c>
      <c r="T1105" t="s">
        <v>1885</v>
      </c>
      <c r="X1105" t="s">
        <v>866</v>
      </c>
      <c r="Y1105" s="1">
        <v>0.72899999999999998</v>
      </c>
      <c r="Z1105" t="s">
        <v>488</v>
      </c>
      <c r="AA1105" t="s">
        <v>504</v>
      </c>
      <c r="AB1105" t="s">
        <v>1887</v>
      </c>
    </row>
    <row r="1106" spans="1:28" x14ac:dyDescent="0.2">
      <c r="A1106" t="s">
        <v>480</v>
      </c>
      <c r="B1106" t="s">
        <v>589</v>
      </c>
      <c r="C1106">
        <v>33124</v>
      </c>
      <c r="D1106">
        <v>33124</v>
      </c>
      <c r="E1106">
        <v>1</v>
      </c>
      <c r="F1106" t="s">
        <v>481</v>
      </c>
      <c r="I1106" t="s">
        <v>862</v>
      </c>
      <c r="J1106">
        <v>372</v>
      </c>
      <c r="K1106" s="1">
        <v>0.315</v>
      </c>
      <c r="L1106" t="s">
        <v>1162</v>
      </c>
      <c r="M1106" t="s">
        <v>1381</v>
      </c>
      <c r="N1106">
        <v>691</v>
      </c>
      <c r="O1106" t="s">
        <v>485</v>
      </c>
      <c r="P1106" t="s">
        <v>494</v>
      </c>
      <c r="Q1106" s="3" t="s">
        <v>2168</v>
      </c>
      <c r="R1106">
        <v>3</v>
      </c>
      <c r="T1106" t="s">
        <v>1885</v>
      </c>
      <c r="X1106" t="s">
        <v>866</v>
      </c>
      <c r="Y1106" s="1">
        <v>0.68500000000000005</v>
      </c>
      <c r="Z1106" t="s">
        <v>504</v>
      </c>
      <c r="AA1106" t="s">
        <v>480</v>
      </c>
      <c r="AB1106" t="s">
        <v>1887</v>
      </c>
    </row>
    <row r="1107" spans="1:28" x14ac:dyDescent="0.2">
      <c r="A1107" t="s">
        <v>504</v>
      </c>
      <c r="B1107" t="s">
        <v>589</v>
      </c>
      <c r="C1107">
        <v>33153</v>
      </c>
      <c r="D1107">
        <v>33153</v>
      </c>
      <c r="E1107">
        <v>1</v>
      </c>
      <c r="F1107" t="s">
        <v>481</v>
      </c>
      <c r="I1107" t="s">
        <v>862</v>
      </c>
      <c r="J1107">
        <v>343</v>
      </c>
      <c r="K1107" s="1">
        <v>0.30499999999999999</v>
      </c>
      <c r="L1107" t="s">
        <v>505</v>
      </c>
      <c r="M1107" t="s">
        <v>1226</v>
      </c>
      <c r="N1107">
        <v>706</v>
      </c>
      <c r="O1107" t="s">
        <v>502</v>
      </c>
      <c r="P1107" t="s">
        <v>494</v>
      </c>
      <c r="Q1107" s="3">
        <v>5.9999999999999999E-267</v>
      </c>
      <c r="R1107">
        <v>1</v>
      </c>
      <c r="T1107" t="s">
        <v>1885</v>
      </c>
      <c r="X1107" t="s">
        <v>866</v>
      </c>
      <c r="Y1107" s="1">
        <v>0.69399999999999995</v>
      </c>
      <c r="Z1107" t="s">
        <v>488</v>
      </c>
      <c r="AA1107" t="s">
        <v>504</v>
      </c>
      <c r="AB1107" t="s">
        <v>1887</v>
      </c>
    </row>
    <row r="1108" spans="1:28" x14ac:dyDescent="0.2">
      <c r="A1108" t="s">
        <v>488</v>
      </c>
      <c r="B1108" t="s">
        <v>589</v>
      </c>
      <c r="C1108">
        <v>33163</v>
      </c>
      <c r="D1108">
        <v>33163</v>
      </c>
      <c r="E1108">
        <v>1</v>
      </c>
      <c r="F1108" t="s">
        <v>481</v>
      </c>
      <c r="I1108" t="s">
        <v>862</v>
      </c>
      <c r="J1108">
        <v>333</v>
      </c>
      <c r="K1108" s="1">
        <v>0.30099999999999999</v>
      </c>
      <c r="L1108" t="s">
        <v>1155</v>
      </c>
      <c r="M1108" t="s">
        <v>2139</v>
      </c>
      <c r="N1108">
        <v>704</v>
      </c>
      <c r="O1108" t="s">
        <v>485</v>
      </c>
      <c r="P1108" t="s">
        <v>494</v>
      </c>
      <c r="Q1108" s="3">
        <v>4.8000000000000001E-262</v>
      </c>
      <c r="R1108">
        <v>3</v>
      </c>
      <c r="T1108" t="s">
        <v>1885</v>
      </c>
      <c r="X1108" t="s">
        <v>866</v>
      </c>
      <c r="Y1108" s="1">
        <v>0.69699999999999995</v>
      </c>
      <c r="Z1108" t="s">
        <v>503</v>
      </c>
      <c r="AA1108" t="s">
        <v>488</v>
      </c>
      <c r="AB1108" t="s">
        <v>1887</v>
      </c>
    </row>
    <row r="1109" spans="1:28" x14ac:dyDescent="0.2">
      <c r="A1109" t="s">
        <v>504</v>
      </c>
      <c r="B1109" t="s">
        <v>589</v>
      </c>
      <c r="C1109">
        <v>33168</v>
      </c>
      <c r="D1109">
        <v>33168</v>
      </c>
      <c r="E1109">
        <v>1</v>
      </c>
      <c r="F1109" t="s">
        <v>481</v>
      </c>
      <c r="I1109" t="s">
        <v>862</v>
      </c>
      <c r="J1109">
        <v>328</v>
      </c>
      <c r="K1109" s="1">
        <v>0.29799999999999999</v>
      </c>
      <c r="L1109" t="s">
        <v>505</v>
      </c>
      <c r="M1109" t="s">
        <v>1226</v>
      </c>
      <c r="N1109">
        <v>689</v>
      </c>
      <c r="O1109" t="s">
        <v>502</v>
      </c>
      <c r="P1109" t="s">
        <v>494</v>
      </c>
      <c r="Q1109" s="3">
        <v>3.8000000000000001E-232</v>
      </c>
      <c r="R1109">
        <v>1</v>
      </c>
      <c r="T1109" t="s">
        <v>1885</v>
      </c>
      <c r="X1109" t="s">
        <v>866</v>
      </c>
      <c r="Y1109" s="1">
        <v>0.70099999999999996</v>
      </c>
      <c r="Z1109" t="s">
        <v>488</v>
      </c>
      <c r="AA1109" t="s">
        <v>504</v>
      </c>
      <c r="AB1109" t="s">
        <v>1887</v>
      </c>
    </row>
    <row r="1110" spans="1:28" x14ac:dyDescent="0.2">
      <c r="A1110" t="s">
        <v>503</v>
      </c>
      <c r="B1110" t="s">
        <v>589</v>
      </c>
      <c r="C1110">
        <v>33319</v>
      </c>
      <c r="D1110">
        <v>33319</v>
      </c>
      <c r="E1110">
        <v>1</v>
      </c>
      <c r="F1110" t="s">
        <v>481</v>
      </c>
      <c r="I1110" t="s">
        <v>862</v>
      </c>
      <c r="J1110">
        <v>177</v>
      </c>
      <c r="K1110" s="1">
        <v>0.29799999999999999</v>
      </c>
      <c r="L1110" t="s">
        <v>511</v>
      </c>
      <c r="M1110" t="s">
        <v>1182</v>
      </c>
      <c r="N1110">
        <v>641</v>
      </c>
      <c r="O1110" t="s">
        <v>502</v>
      </c>
      <c r="P1110" t="s">
        <v>494</v>
      </c>
      <c r="Q1110">
        <v>0</v>
      </c>
      <c r="R1110">
        <v>3</v>
      </c>
      <c r="T1110" t="s">
        <v>1885</v>
      </c>
      <c r="X1110" t="s">
        <v>866</v>
      </c>
      <c r="Y1110" s="1">
        <v>0.7</v>
      </c>
      <c r="Z1110" t="s">
        <v>480</v>
      </c>
      <c r="AA1110" t="s">
        <v>503</v>
      </c>
      <c r="AB1110" t="s">
        <v>1887</v>
      </c>
    </row>
    <row r="1111" spans="1:28" x14ac:dyDescent="0.2">
      <c r="A1111" t="s">
        <v>2148</v>
      </c>
      <c r="B1111" t="s">
        <v>589</v>
      </c>
      <c r="C1111">
        <v>33739</v>
      </c>
      <c r="D1111">
        <v>33738</v>
      </c>
      <c r="E1111">
        <v>0</v>
      </c>
      <c r="F1111" t="s">
        <v>481</v>
      </c>
      <c r="K1111" s="1">
        <v>0.24399999999999999</v>
      </c>
      <c r="L1111" t="e">
        <f>+GACTGGAC</f>
        <v>#NAME?</v>
      </c>
      <c r="N1111">
        <v>824</v>
      </c>
      <c r="O1111" t="s">
        <v>498</v>
      </c>
      <c r="Q1111">
        <v>0</v>
      </c>
      <c r="AA1111" t="s">
        <v>2148</v>
      </c>
    </row>
    <row r="1112" spans="1:28" x14ac:dyDescent="0.2">
      <c r="A1112" t="s">
        <v>480</v>
      </c>
      <c r="B1112" t="s">
        <v>589</v>
      </c>
      <c r="C1112">
        <v>34275</v>
      </c>
      <c r="D1112">
        <v>34275</v>
      </c>
      <c r="E1112">
        <v>1</v>
      </c>
      <c r="F1112" t="s">
        <v>481</v>
      </c>
      <c r="I1112" t="s">
        <v>942</v>
      </c>
      <c r="J1112">
        <v>387</v>
      </c>
      <c r="K1112" s="1">
        <v>0.30299999999999999</v>
      </c>
      <c r="L1112" t="s">
        <v>483</v>
      </c>
      <c r="M1112" t="s">
        <v>1272</v>
      </c>
      <c r="N1112">
        <v>696</v>
      </c>
      <c r="O1112" t="s">
        <v>485</v>
      </c>
      <c r="P1112" t="s">
        <v>494</v>
      </c>
      <c r="Q1112">
        <v>0</v>
      </c>
      <c r="R1112">
        <v>3</v>
      </c>
      <c r="T1112" t="s">
        <v>1964</v>
      </c>
      <c r="X1112" t="s">
        <v>945</v>
      </c>
      <c r="Y1112" s="1">
        <v>0.69399999999999995</v>
      </c>
      <c r="Z1112" t="s">
        <v>488</v>
      </c>
      <c r="AA1112" t="s">
        <v>480</v>
      </c>
      <c r="AB1112" t="s">
        <v>946</v>
      </c>
    </row>
    <row r="1113" spans="1:28" x14ac:dyDescent="0.2">
      <c r="A1113" t="s">
        <v>503</v>
      </c>
      <c r="B1113" t="s">
        <v>589</v>
      </c>
      <c r="C1113">
        <v>34944</v>
      </c>
      <c r="D1113">
        <v>34944</v>
      </c>
      <c r="E1113">
        <v>1</v>
      </c>
      <c r="F1113" t="s">
        <v>481</v>
      </c>
      <c r="H1113" t="s">
        <v>1264</v>
      </c>
      <c r="I1113" t="s">
        <v>1898</v>
      </c>
      <c r="J1113">
        <v>161</v>
      </c>
      <c r="K1113" s="1">
        <v>0.41899999999999998</v>
      </c>
      <c r="L1113" t="s">
        <v>511</v>
      </c>
      <c r="M1113" t="s">
        <v>2086</v>
      </c>
      <c r="N1113">
        <v>902</v>
      </c>
      <c r="O1113" t="s">
        <v>502</v>
      </c>
      <c r="P1113" t="s">
        <v>486</v>
      </c>
      <c r="Q1113">
        <v>0</v>
      </c>
      <c r="R1113">
        <v>2</v>
      </c>
      <c r="T1113" t="s">
        <v>1899</v>
      </c>
      <c r="X1113" t="s">
        <v>1901</v>
      </c>
      <c r="Y1113" s="1">
        <v>0.57999999999999996</v>
      </c>
      <c r="Z1113" t="s">
        <v>480</v>
      </c>
      <c r="AA1113" t="s">
        <v>503</v>
      </c>
      <c r="AB1113" t="s">
        <v>1902</v>
      </c>
    </row>
    <row r="1114" spans="1:28" x14ac:dyDescent="0.2">
      <c r="A1114" t="s">
        <v>503</v>
      </c>
      <c r="B1114" t="s">
        <v>589</v>
      </c>
      <c r="C1114">
        <v>35368</v>
      </c>
      <c r="D1114">
        <v>35368</v>
      </c>
      <c r="E1114">
        <v>1</v>
      </c>
      <c r="F1114" t="s">
        <v>481</v>
      </c>
      <c r="I1114" t="s">
        <v>1898</v>
      </c>
      <c r="J1114">
        <v>585</v>
      </c>
      <c r="K1114" s="1">
        <v>0.41499999999999998</v>
      </c>
      <c r="L1114" t="s">
        <v>511</v>
      </c>
      <c r="M1114" t="s">
        <v>1231</v>
      </c>
      <c r="N1114">
        <v>849</v>
      </c>
      <c r="O1114" t="s">
        <v>502</v>
      </c>
      <c r="P1114" t="s">
        <v>494</v>
      </c>
      <c r="Q1114">
        <v>0</v>
      </c>
      <c r="R1114">
        <v>3</v>
      </c>
      <c r="T1114" t="s">
        <v>1899</v>
      </c>
      <c r="X1114" t="s">
        <v>1901</v>
      </c>
      <c r="Y1114" s="1">
        <v>0.58299999999999996</v>
      </c>
      <c r="Z1114" t="s">
        <v>480</v>
      </c>
      <c r="AA1114" t="s">
        <v>503</v>
      </c>
      <c r="AB1114" t="s">
        <v>1902</v>
      </c>
    </row>
    <row r="1115" spans="1:28" x14ac:dyDescent="0.2">
      <c r="A1115" t="s">
        <v>480</v>
      </c>
      <c r="B1115" t="s">
        <v>589</v>
      </c>
      <c r="C1115">
        <v>35387</v>
      </c>
      <c r="D1115">
        <v>35387</v>
      </c>
      <c r="E1115">
        <v>1</v>
      </c>
      <c r="F1115" t="s">
        <v>481</v>
      </c>
      <c r="I1115" t="s">
        <v>1862</v>
      </c>
      <c r="J1115">
        <v>7</v>
      </c>
      <c r="K1115" s="1">
        <v>0.41399999999999998</v>
      </c>
      <c r="L1115" t="s">
        <v>501</v>
      </c>
      <c r="M1115" t="s">
        <v>1406</v>
      </c>
      <c r="N1115">
        <v>841</v>
      </c>
      <c r="O1115" t="s">
        <v>502</v>
      </c>
      <c r="P1115" t="s">
        <v>494</v>
      </c>
      <c r="Q1115">
        <v>0</v>
      </c>
      <c r="R1115">
        <v>1</v>
      </c>
      <c r="T1115" t="s">
        <v>1864</v>
      </c>
      <c r="W1115" t="s">
        <v>1866</v>
      </c>
      <c r="X1115" t="s">
        <v>1867</v>
      </c>
      <c r="Y1115" s="1">
        <v>0.58099999999999996</v>
      </c>
      <c r="Z1115" t="s">
        <v>503</v>
      </c>
      <c r="AA1115" t="s">
        <v>480</v>
      </c>
      <c r="AB1115" t="s">
        <v>1868</v>
      </c>
    </row>
    <row r="1116" spans="1:28" x14ac:dyDescent="0.2">
      <c r="A1116" t="s">
        <v>488</v>
      </c>
      <c r="B1116" t="s">
        <v>589</v>
      </c>
      <c r="C1116">
        <v>35407</v>
      </c>
      <c r="D1116">
        <v>35407</v>
      </c>
      <c r="E1116">
        <v>1</v>
      </c>
      <c r="F1116" t="s">
        <v>481</v>
      </c>
      <c r="I1116" t="s">
        <v>1862</v>
      </c>
      <c r="J1116">
        <v>27</v>
      </c>
      <c r="K1116" s="1">
        <v>0.39400000000000002</v>
      </c>
      <c r="L1116" t="s">
        <v>509</v>
      </c>
      <c r="M1116" t="s">
        <v>1164</v>
      </c>
      <c r="N1116">
        <v>789</v>
      </c>
      <c r="O1116" t="s">
        <v>502</v>
      </c>
      <c r="P1116" t="s">
        <v>494</v>
      </c>
      <c r="Q1116">
        <v>0</v>
      </c>
      <c r="R1116">
        <v>3</v>
      </c>
      <c r="T1116" t="s">
        <v>1864</v>
      </c>
      <c r="W1116" t="s">
        <v>1866</v>
      </c>
      <c r="X1116" t="s">
        <v>1867</v>
      </c>
      <c r="Y1116" s="1">
        <v>0.60199999999999998</v>
      </c>
      <c r="Z1116" t="s">
        <v>504</v>
      </c>
      <c r="AA1116" t="s">
        <v>488</v>
      </c>
      <c r="AB1116" t="s">
        <v>1868</v>
      </c>
    </row>
    <row r="1117" spans="1:28" x14ac:dyDescent="0.2">
      <c r="A1117" t="s">
        <v>480</v>
      </c>
      <c r="B1117" t="s">
        <v>589</v>
      </c>
      <c r="C1117">
        <v>35424</v>
      </c>
      <c r="D1117">
        <v>35424</v>
      </c>
      <c r="E1117">
        <v>1</v>
      </c>
      <c r="F1117" t="s">
        <v>481</v>
      </c>
      <c r="H1117" t="s">
        <v>2149</v>
      </c>
      <c r="I1117" t="s">
        <v>1862</v>
      </c>
      <c r="J1117">
        <v>44</v>
      </c>
      <c r="K1117" s="1">
        <v>0.4</v>
      </c>
      <c r="L1117" t="s">
        <v>501</v>
      </c>
      <c r="M1117" t="s">
        <v>2150</v>
      </c>
      <c r="N1117">
        <v>747</v>
      </c>
      <c r="O1117" t="s">
        <v>502</v>
      </c>
      <c r="P1117" t="s">
        <v>486</v>
      </c>
      <c r="Q1117">
        <v>0</v>
      </c>
      <c r="R1117">
        <v>2</v>
      </c>
      <c r="T1117" t="s">
        <v>1864</v>
      </c>
      <c r="W1117" t="s">
        <v>1866</v>
      </c>
      <c r="X1117" t="s">
        <v>1867</v>
      </c>
      <c r="Y1117" s="1">
        <v>0.59599999999999997</v>
      </c>
      <c r="Z1117" t="s">
        <v>503</v>
      </c>
      <c r="AA1117" t="s">
        <v>480</v>
      </c>
      <c r="AB1117" t="s">
        <v>1868</v>
      </c>
    </row>
    <row r="1118" spans="1:28" x14ac:dyDescent="0.2">
      <c r="A1118" t="s">
        <v>480</v>
      </c>
      <c r="B1118" t="s">
        <v>589</v>
      </c>
      <c r="C1118">
        <v>35509</v>
      </c>
      <c r="D1118">
        <v>35509</v>
      </c>
      <c r="E1118">
        <v>1</v>
      </c>
      <c r="F1118" t="s">
        <v>481</v>
      </c>
      <c r="I1118" t="s">
        <v>1862</v>
      </c>
      <c r="J1118">
        <v>129</v>
      </c>
      <c r="K1118" s="1">
        <v>0.4</v>
      </c>
      <c r="L1118" t="s">
        <v>501</v>
      </c>
      <c r="M1118" t="s">
        <v>586</v>
      </c>
      <c r="N1118">
        <v>717</v>
      </c>
      <c r="O1118" t="s">
        <v>502</v>
      </c>
      <c r="P1118" t="s">
        <v>494</v>
      </c>
      <c r="Q1118">
        <v>0</v>
      </c>
      <c r="R1118">
        <v>3</v>
      </c>
      <c r="T1118" t="s">
        <v>1864</v>
      </c>
      <c r="W1118" t="s">
        <v>1866</v>
      </c>
      <c r="X1118" t="s">
        <v>1867</v>
      </c>
      <c r="Y1118" s="1">
        <v>0.59699999999999998</v>
      </c>
      <c r="Z1118" t="s">
        <v>503</v>
      </c>
      <c r="AA1118" t="s">
        <v>480</v>
      </c>
      <c r="AB1118" t="s">
        <v>1868</v>
      </c>
    </row>
    <row r="1119" spans="1:28" x14ac:dyDescent="0.2">
      <c r="A1119" t="s">
        <v>480</v>
      </c>
      <c r="B1119" t="s">
        <v>589</v>
      </c>
      <c r="C1119">
        <v>35524</v>
      </c>
      <c r="D1119">
        <v>35524</v>
      </c>
      <c r="E1119">
        <v>1</v>
      </c>
      <c r="F1119" t="s">
        <v>481</v>
      </c>
      <c r="I1119" t="s">
        <v>1862</v>
      </c>
      <c r="J1119">
        <v>144</v>
      </c>
      <c r="K1119" s="1">
        <v>0.41299999999999998</v>
      </c>
      <c r="L1119" t="s">
        <v>483</v>
      </c>
      <c r="M1119" t="s">
        <v>2089</v>
      </c>
      <c r="N1119">
        <v>733</v>
      </c>
      <c r="O1119" t="s">
        <v>485</v>
      </c>
      <c r="P1119" t="s">
        <v>494</v>
      </c>
      <c r="Q1119">
        <v>0</v>
      </c>
      <c r="R1119">
        <v>3</v>
      </c>
      <c r="T1119" t="s">
        <v>1864</v>
      </c>
      <c r="W1119" t="s">
        <v>1866</v>
      </c>
      <c r="X1119" t="s">
        <v>1867</v>
      </c>
      <c r="Y1119" s="1">
        <v>0.58499999999999996</v>
      </c>
      <c r="Z1119" t="s">
        <v>488</v>
      </c>
      <c r="AA1119" t="s">
        <v>480</v>
      </c>
      <c r="AB1119" t="s">
        <v>1868</v>
      </c>
    </row>
    <row r="1120" spans="1:28" x14ac:dyDescent="0.2">
      <c r="A1120" t="s">
        <v>488</v>
      </c>
      <c r="B1120" t="s">
        <v>589</v>
      </c>
      <c r="C1120">
        <v>35527</v>
      </c>
      <c r="D1120">
        <v>35527</v>
      </c>
      <c r="E1120">
        <v>1</v>
      </c>
      <c r="F1120" t="s">
        <v>481</v>
      </c>
      <c r="I1120" t="s">
        <v>1862</v>
      </c>
      <c r="J1120">
        <v>147</v>
      </c>
      <c r="K1120" s="1">
        <v>0.41099999999999998</v>
      </c>
      <c r="L1120" t="s">
        <v>509</v>
      </c>
      <c r="M1120" t="s">
        <v>1217</v>
      </c>
      <c r="N1120">
        <v>733</v>
      </c>
      <c r="O1120" t="s">
        <v>502</v>
      </c>
      <c r="P1120" t="s">
        <v>494</v>
      </c>
      <c r="Q1120">
        <v>0</v>
      </c>
      <c r="R1120">
        <v>3</v>
      </c>
      <c r="T1120" t="s">
        <v>1864</v>
      </c>
      <c r="W1120" t="s">
        <v>1866</v>
      </c>
      <c r="X1120" t="s">
        <v>1867</v>
      </c>
      <c r="Y1120" s="1">
        <v>0.58699999999999997</v>
      </c>
      <c r="Z1120" t="s">
        <v>504</v>
      </c>
      <c r="AA1120" t="s">
        <v>488</v>
      </c>
      <c r="AB1120" t="s">
        <v>1868</v>
      </c>
    </row>
    <row r="1121" spans="1:28" x14ac:dyDescent="0.2">
      <c r="A1121" t="s">
        <v>488</v>
      </c>
      <c r="B1121" t="s">
        <v>589</v>
      </c>
      <c r="C1121">
        <v>35548</v>
      </c>
      <c r="D1121">
        <v>35548</v>
      </c>
      <c r="E1121">
        <v>1</v>
      </c>
      <c r="F1121" t="s">
        <v>481</v>
      </c>
      <c r="I1121" t="s">
        <v>1862</v>
      </c>
      <c r="J1121">
        <v>168</v>
      </c>
      <c r="K1121" s="1">
        <v>0.40600000000000003</v>
      </c>
      <c r="L1121" t="s">
        <v>509</v>
      </c>
      <c r="M1121" t="s">
        <v>1224</v>
      </c>
      <c r="N1121">
        <v>749</v>
      </c>
      <c r="O1121" t="s">
        <v>502</v>
      </c>
      <c r="P1121" t="s">
        <v>494</v>
      </c>
      <c r="Q1121">
        <v>0</v>
      </c>
      <c r="R1121">
        <v>3</v>
      </c>
      <c r="T1121" t="s">
        <v>1864</v>
      </c>
      <c r="W1121" t="s">
        <v>1866</v>
      </c>
      <c r="X1121" t="s">
        <v>1867</v>
      </c>
      <c r="Y1121" s="1">
        <v>0.59299999999999997</v>
      </c>
      <c r="Z1121" t="s">
        <v>504</v>
      </c>
      <c r="AA1121" t="s">
        <v>488</v>
      </c>
      <c r="AB1121" t="s">
        <v>1868</v>
      </c>
    </row>
    <row r="1122" spans="1:28" x14ac:dyDescent="0.2">
      <c r="A1122" t="s">
        <v>504</v>
      </c>
      <c r="B1122" t="s">
        <v>589</v>
      </c>
      <c r="C1122">
        <v>35560</v>
      </c>
      <c r="D1122">
        <v>35560</v>
      </c>
      <c r="E1122">
        <v>1</v>
      </c>
      <c r="F1122" t="s">
        <v>481</v>
      </c>
      <c r="I1122" t="s">
        <v>1862</v>
      </c>
      <c r="J1122">
        <v>180</v>
      </c>
      <c r="K1122" s="1">
        <v>0.40799999999999997</v>
      </c>
      <c r="L1122" t="s">
        <v>505</v>
      </c>
      <c r="M1122" t="s">
        <v>2090</v>
      </c>
      <c r="N1122">
        <v>719</v>
      </c>
      <c r="O1122" t="s">
        <v>502</v>
      </c>
      <c r="P1122" t="s">
        <v>494</v>
      </c>
      <c r="Q1122">
        <v>0</v>
      </c>
      <c r="R1122">
        <v>3</v>
      </c>
      <c r="T1122" t="s">
        <v>1864</v>
      </c>
      <c r="W1122" t="s">
        <v>1866</v>
      </c>
      <c r="X1122" t="s">
        <v>1867</v>
      </c>
      <c r="Y1122" s="1">
        <v>0.59099999999999997</v>
      </c>
      <c r="Z1122" t="s">
        <v>488</v>
      </c>
      <c r="AA1122" t="s">
        <v>504</v>
      </c>
      <c r="AB1122" t="s">
        <v>1868</v>
      </c>
    </row>
    <row r="1123" spans="1:28" x14ac:dyDescent="0.2">
      <c r="A1123" t="s">
        <v>503</v>
      </c>
      <c r="B1123" t="s">
        <v>589</v>
      </c>
      <c r="C1123">
        <v>35644</v>
      </c>
      <c r="D1123">
        <v>35644</v>
      </c>
      <c r="E1123">
        <v>1</v>
      </c>
      <c r="F1123" t="s">
        <v>481</v>
      </c>
      <c r="I1123" t="s">
        <v>1862</v>
      </c>
      <c r="J1123">
        <v>264</v>
      </c>
      <c r="K1123" s="1">
        <v>0.38800000000000001</v>
      </c>
      <c r="L1123" t="s">
        <v>511</v>
      </c>
      <c r="M1123" t="s">
        <v>1165</v>
      </c>
      <c r="N1123">
        <v>769</v>
      </c>
      <c r="O1123" t="s">
        <v>502</v>
      </c>
      <c r="P1123" t="s">
        <v>494</v>
      </c>
      <c r="Q1123">
        <v>0</v>
      </c>
      <c r="R1123">
        <v>3</v>
      </c>
      <c r="T1123" t="s">
        <v>1864</v>
      </c>
      <c r="W1123" t="s">
        <v>1866</v>
      </c>
      <c r="X1123" t="s">
        <v>1867</v>
      </c>
      <c r="Y1123" s="1">
        <v>0.61</v>
      </c>
      <c r="Z1123" t="s">
        <v>480</v>
      </c>
      <c r="AA1123" t="s">
        <v>503</v>
      </c>
      <c r="AB1123" t="s">
        <v>1868</v>
      </c>
    </row>
    <row r="1124" spans="1:28" x14ac:dyDescent="0.2">
      <c r="A1124" t="s">
        <v>480</v>
      </c>
      <c r="B1124" t="s">
        <v>589</v>
      </c>
      <c r="C1124">
        <v>35686</v>
      </c>
      <c r="D1124">
        <v>35686</v>
      </c>
      <c r="E1124">
        <v>1</v>
      </c>
      <c r="F1124" t="s">
        <v>481</v>
      </c>
      <c r="I1124" t="s">
        <v>1862</v>
      </c>
      <c r="J1124">
        <v>306</v>
      </c>
      <c r="K1124" s="1">
        <v>0.372</v>
      </c>
      <c r="L1124" t="s">
        <v>501</v>
      </c>
      <c r="M1124" t="s">
        <v>1285</v>
      </c>
      <c r="N1124">
        <v>777</v>
      </c>
      <c r="O1124" t="s">
        <v>502</v>
      </c>
      <c r="P1124" t="s">
        <v>494</v>
      </c>
      <c r="Q1124">
        <v>0</v>
      </c>
      <c r="R1124">
        <v>3</v>
      </c>
      <c r="T1124" t="s">
        <v>1864</v>
      </c>
      <c r="W1124" t="s">
        <v>1866</v>
      </c>
      <c r="X1124" t="s">
        <v>1867</v>
      </c>
      <c r="Y1124" s="1">
        <v>0.627</v>
      </c>
      <c r="Z1124" t="s">
        <v>503</v>
      </c>
      <c r="AA1124" t="s">
        <v>480</v>
      </c>
      <c r="AB1124" t="s">
        <v>1868</v>
      </c>
    </row>
    <row r="1125" spans="1:28" x14ac:dyDescent="0.2">
      <c r="A1125" t="s">
        <v>503</v>
      </c>
      <c r="B1125" t="s">
        <v>589</v>
      </c>
      <c r="C1125">
        <v>35695</v>
      </c>
      <c r="D1125">
        <v>35695</v>
      </c>
      <c r="E1125">
        <v>1</v>
      </c>
      <c r="F1125" t="s">
        <v>481</v>
      </c>
      <c r="I1125" t="s">
        <v>1862</v>
      </c>
      <c r="J1125">
        <v>315</v>
      </c>
      <c r="K1125" s="1">
        <v>0.36799999999999999</v>
      </c>
      <c r="L1125" t="s">
        <v>511</v>
      </c>
      <c r="M1125" t="s">
        <v>1225</v>
      </c>
      <c r="N1125">
        <v>751</v>
      </c>
      <c r="O1125" t="s">
        <v>502</v>
      </c>
      <c r="P1125" t="s">
        <v>494</v>
      </c>
      <c r="Q1125">
        <v>0</v>
      </c>
      <c r="R1125">
        <v>3</v>
      </c>
      <c r="T1125" t="s">
        <v>1864</v>
      </c>
      <c r="W1125" t="s">
        <v>1866</v>
      </c>
      <c r="X1125" t="s">
        <v>1867</v>
      </c>
      <c r="Y1125" s="1">
        <v>0.63200000000000001</v>
      </c>
      <c r="Z1125" t="s">
        <v>480</v>
      </c>
      <c r="AA1125" t="s">
        <v>503</v>
      </c>
      <c r="AB1125" t="s">
        <v>1868</v>
      </c>
    </row>
    <row r="1126" spans="1:28" x14ac:dyDescent="0.2">
      <c r="A1126" t="s">
        <v>503</v>
      </c>
      <c r="B1126" t="s">
        <v>589</v>
      </c>
      <c r="C1126">
        <v>35716</v>
      </c>
      <c r="D1126">
        <v>35716</v>
      </c>
      <c r="E1126">
        <v>1</v>
      </c>
      <c r="F1126" t="s">
        <v>481</v>
      </c>
      <c r="I1126" t="s">
        <v>1862</v>
      </c>
      <c r="J1126">
        <v>336</v>
      </c>
      <c r="K1126" s="1">
        <v>0.33</v>
      </c>
      <c r="L1126" t="s">
        <v>511</v>
      </c>
      <c r="M1126" t="s">
        <v>1189</v>
      </c>
      <c r="N1126">
        <v>749</v>
      </c>
      <c r="O1126" t="s">
        <v>502</v>
      </c>
      <c r="P1126" t="s">
        <v>494</v>
      </c>
      <c r="Q1126">
        <v>0</v>
      </c>
      <c r="R1126">
        <v>3</v>
      </c>
      <c r="T1126" t="s">
        <v>1864</v>
      </c>
      <c r="W1126" t="s">
        <v>1866</v>
      </c>
      <c r="X1126" t="s">
        <v>1867</v>
      </c>
      <c r="Y1126" s="1">
        <v>0.67</v>
      </c>
      <c r="Z1126" t="s">
        <v>480</v>
      </c>
      <c r="AA1126" t="s">
        <v>503</v>
      </c>
      <c r="AB1126" t="s">
        <v>1868</v>
      </c>
    </row>
    <row r="1127" spans="1:28" x14ac:dyDescent="0.2">
      <c r="A1127" t="s">
        <v>2169</v>
      </c>
      <c r="B1127" t="s">
        <v>589</v>
      </c>
      <c r="C1127">
        <v>35777</v>
      </c>
      <c r="D1127">
        <v>35779</v>
      </c>
      <c r="E1127">
        <v>2</v>
      </c>
      <c r="F1127" t="s">
        <v>481</v>
      </c>
      <c r="H1127" t="s">
        <v>2170</v>
      </c>
      <c r="I1127" t="s">
        <v>1862</v>
      </c>
      <c r="J1127">
        <v>397</v>
      </c>
      <c r="K1127" t="s">
        <v>2171</v>
      </c>
      <c r="L1127" t="s">
        <v>2172</v>
      </c>
      <c r="M1127" t="s">
        <v>2172</v>
      </c>
      <c r="N1127" t="s">
        <v>2173</v>
      </c>
      <c r="O1127" t="s">
        <v>486</v>
      </c>
      <c r="P1127" t="s">
        <v>486</v>
      </c>
      <c r="Q1127" s="3">
        <v>3.3E-73</v>
      </c>
      <c r="R1127">
        <v>1</v>
      </c>
      <c r="T1127" t="s">
        <v>1864</v>
      </c>
      <c r="W1127" t="s">
        <v>1866</v>
      </c>
      <c r="X1127" t="s">
        <v>1867</v>
      </c>
      <c r="Z1127" t="s">
        <v>2174</v>
      </c>
      <c r="AA1127" t="s">
        <v>2169</v>
      </c>
      <c r="AB1127" t="s">
        <v>1868</v>
      </c>
    </row>
    <row r="1128" spans="1:28" x14ac:dyDescent="0.2">
      <c r="A1128" t="s">
        <v>503</v>
      </c>
      <c r="B1128" t="s">
        <v>589</v>
      </c>
      <c r="C1128">
        <v>35896</v>
      </c>
      <c r="D1128">
        <v>35896</v>
      </c>
      <c r="E1128">
        <v>1</v>
      </c>
      <c r="F1128" t="s">
        <v>481</v>
      </c>
      <c r="I1128" t="s">
        <v>1862</v>
      </c>
      <c r="J1128">
        <v>516</v>
      </c>
      <c r="K1128" s="1">
        <v>0.21</v>
      </c>
      <c r="L1128" t="s">
        <v>511</v>
      </c>
      <c r="M1128" t="s">
        <v>2070</v>
      </c>
      <c r="N1128">
        <v>667</v>
      </c>
      <c r="O1128" t="s">
        <v>502</v>
      </c>
      <c r="P1128" t="s">
        <v>494</v>
      </c>
      <c r="Q1128" s="3">
        <v>6.9E-96</v>
      </c>
      <c r="R1128">
        <v>3</v>
      </c>
      <c r="T1128" t="s">
        <v>1864</v>
      </c>
      <c r="W1128" t="s">
        <v>1866</v>
      </c>
      <c r="X1128" t="s">
        <v>1867</v>
      </c>
      <c r="Y1128" s="1">
        <v>0.78700000000000003</v>
      </c>
      <c r="Z1128" t="s">
        <v>480</v>
      </c>
      <c r="AA1128" t="s">
        <v>503</v>
      </c>
      <c r="AB1128" t="s">
        <v>1868</v>
      </c>
    </row>
    <row r="1129" spans="1:28" x14ac:dyDescent="0.2">
      <c r="A1129" t="s">
        <v>488</v>
      </c>
      <c r="B1129" t="s">
        <v>589</v>
      </c>
      <c r="C1129">
        <v>35908</v>
      </c>
      <c r="D1129">
        <v>35908</v>
      </c>
      <c r="E1129">
        <v>1</v>
      </c>
      <c r="F1129" t="s">
        <v>481</v>
      </c>
      <c r="I1129" t="s">
        <v>1862</v>
      </c>
      <c r="J1129">
        <v>528</v>
      </c>
      <c r="K1129" s="1">
        <v>0.24</v>
      </c>
      <c r="L1129" t="s">
        <v>509</v>
      </c>
      <c r="M1129" t="s">
        <v>1355</v>
      </c>
      <c r="N1129">
        <v>722</v>
      </c>
      <c r="O1129" t="s">
        <v>502</v>
      </c>
      <c r="P1129" t="s">
        <v>494</v>
      </c>
      <c r="Q1129" s="3">
        <v>3.0999999999999999E-161</v>
      </c>
      <c r="R1129">
        <v>3</v>
      </c>
      <c r="T1129" t="s">
        <v>1864</v>
      </c>
      <c r="W1129" t="s">
        <v>1866</v>
      </c>
      <c r="X1129" t="s">
        <v>1867</v>
      </c>
      <c r="Y1129" s="1">
        <v>0.76</v>
      </c>
      <c r="Z1129" t="s">
        <v>504</v>
      </c>
      <c r="AA1129" t="s">
        <v>488</v>
      </c>
      <c r="AB1129" t="s">
        <v>1868</v>
      </c>
    </row>
    <row r="1130" spans="1:28" x14ac:dyDescent="0.2">
      <c r="A1130" t="s">
        <v>503</v>
      </c>
      <c r="B1130" t="s">
        <v>589</v>
      </c>
      <c r="C1130">
        <v>35944</v>
      </c>
      <c r="D1130">
        <v>35944</v>
      </c>
      <c r="E1130">
        <v>1</v>
      </c>
      <c r="F1130" t="s">
        <v>481</v>
      </c>
      <c r="I1130" t="s">
        <v>1862</v>
      </c>
      <c r="J1130">
        <v>564</v>
      </c>
      <c r="K1130" s="1">
        <v>0.313</v>
      </c>
      <c r="L1130" t="s">
        <v>511</v>
      </c>
      <c r="M1130" t="s">
        <v>1146</v>
      </c>
      <c r="N1130">
        <v>760</v>
      </c>
      <c r="O1130" t="s">
        <v>502</v>
      </c>
      <c r="P1130" t="s">
        <v>494</v>
      </c>
      <c r="Q1130" s="3">
        <v>1.1999999999999999E-298</v>
      </c>
      <c r="R1130">
        <v>3</v>
      </c>
      <c r="T1130" t="s">
        <v>1864</v>
      </c>
      <c r="W1130" t="s">
        <v>1866</v>
      </c>
      <c r="X1130" t="s">
        <v>1867</v>
      </c>
      <c r="Y1130" s="1">
        <v>0.68700000000000006</v>
      </c>
      <c r="Z1130" t="s">
        <v>480</v>
      </c>
      <c r="AA1130" t="s">
        <v>503</v>
      </c>
      <c r="AB1130" t="s">
        <v>1868</v>
      </c>
    </row>
    <row r="1131" spans="1:28" x14ac:dyDescent="0.2">
      <c r="A1131" t="s">
        <v>480</v>
      </c>
      <c r="B1131" t="s">
        <v>589</v>
      </c>
      <c r="C1131">
        <v>35956</v>
      </c>
      <c r="D1131">
        <v>35956</v>
      </c>
      <c r="E1131">
        <v>1</v>
      </c>
      <c r="F1131" t="s">
        <v>481</v>
      </c>
      <c r="I1131" t="s">
        <v>1862</v>
      </c>
      <c r="J1131">
        <v>576</v>
      </c>
      <c r="K1131" s="1">
        <v>0.32400000000000001</v>
      </c>
      <c r="L1131" t="s">
        <v>501</v>
      </c>
      <c r="M1131" t="s">
        <v>1215</v>
      </c>
      <c r="N1131">
        <v>803</v>
      </c>
      <c r="O1131" t="s">
        <v>502</v>
      </c>
      <c r="P1131" t="s">
        <v>494</v>
      </c>
      <c r="Q1131">
        <v>0</v>
      </c>
      <c r="R1131">
        <v>3</v>
      </c>
      <c r="T1131" t="s">
        <v>1864</v>
      </c>
      <c r="W1131" t="s">
        <v>1866</v>
      </c>
      <c r="X1131" t="s">
        <v>1867</v>
      </c>
      <c r="Y1131" s="1">
        <v>0.67500000000000004</v>
      </c>
      <c r="Z1131" t="s">
        <v>503</v>
      </c>
      <c r="AA1131" t="s">
        <v>480</v>
      </c>
      <c r="AB1131" t="s">
        <v>1868</v>
      </c>
    </row>
    <row r="1132" spans="1:28" x14ac:dyDescent="0.2">
      <c r="A1132" t="s">
        <v>504</v>
      </c>
      <c r="B1132" t="s">
        <v>589</v>
      </c>
      <c r="C1132">
        <v>35994</v>
      </c>
      <c r="D1132">
        <v>35994</v>
      </c>
      <c r="E1132">
        <v>1</v>
      </c>
      <c r="F1132" t="s">
        <v>481</v>
      </c>
      <c r="H1132" t="s">
        <v>1339</v>
      </c>
      <c r="I1132" t="s">
        <v>1862</v>
      </c>
      <c r="J1132">
        <v>614</v>
      </c>
      <c r="K1132" s="1">
        <v>0.373</v>
      </c>
      <c r="L1132" t="s">
        <v>505</v>
      </c>
      <c r="M1132" t="s">
        <v>2091</v>
      </c>
      <c r="N1132">
        <v>831</v>
      </c>
      <c r="O1132" t="s">
        <v>502</v>
      </c>
      <c r="P1132" t="s">
        <v>486</v>
      </c>
      <c r="Q1132">
        <v>0</v>
      </c>
      <c r="R1132">
        <v>2</v>
      </c>
      <c r="T1132" t="s">
        <v>1864</v>
      </c>
      <c r="W1132" t="s">
        <v>1866</v>
      </c>
      <c r="X1132" t="s">
        <v>1867</v>
      </c>
      <c r="Y1132" s="1">
        <v>0.625</v>
      </c>
      <c r="Z1132" t="s">
        <v>488</v>
      </c>
      <c r="AA1132" t="s">
        <v>504</v>
      </c>
      <c r="AB1132" t="s">
        <v>1868</v>
      </c>
    </row>
    <row r="1133" spans="1:28" x14ac:dyDescent="0.2">
      <c r="A1133" t="s">
        <v>480</v>
      </c>
      <c r="B1133" t="s">
        <v>589</v>
      </c>
      <c r="C1133">
        <v>36025</v>
      </c>
      <c r="D1133">
        <v>36025</v>
      </c>
      <c r="E1133">
        <v>1</v>
      </c>
      <c r="F1133" t="s">
        <v>481</v>
      </c>
      <c r="I1133" t="s">
        <v>1862</v>
      </c>
      <c r="J1133">
        <v>645</v>
      </c>
      <c r="K1133" s="1">
        <v>0.36799999999999999</v>
      </c>
      <c r="L1133" t="s">
        <v>501</v>
      </c>
      <c r="M1133" t="s">
        <v>1347</v>
      </c>
      <c r="N1133">
        <v>817</v>
      </c>
      <c r="O1133" t="s">
        <v>502</v>
      </c>
      <c r="P1133" t="s">
        <v>494</v>
      </c>
      <c r="Q1133">
        <v>0</v>
      </c>
      <c r="R1133">
        <v>3</v>
      </c>
      <c r="T1133" t="s">
        <v>1864</v>
      </c>
      <c r="W1133" t="s">
        <v>1866</v>
      </c>
      <c r="X1133" t="s">
        <v>1867</v>
      </c>
      <c r="Y1133" s="1">
        <v>0.629</v>
      </c>
      <c r="Z1133" t="s">
        <v>503</v>
      </c>
      <c r="AA1133" t="s">
        <v>480</v>
      </c>
      <c r="AB1133" t="s">
        <v>1868</v>
      </c>
    </row>
    <row r="1134" spans="1:28" x14ac:dyDescent="0.2">
      <c r="A1134" t="s">
        <v>2093</v>
      </c>
      <c r="B1134" t="s">
        <v>589</v>
      </c>
      <c r="C1134">
        <v>36209</v>
      </c>
      <c r="D1134">
        <v>36212</v>
      </c>
      <c r="E1134">
        <v>3</v>
      </c>
      <c r="F1134" t="s">
        <v>481</v>
      </c>
      <c r="I1134" t="s">
        <v>1802</v>
      </c>
      <c r="J1134">
        <v>144</v>
      </c>
      <c r="K1134" t="s">
        <v>2175</v>
      </c>
      <c r="L1134" t="s">
        <v>2095</v>
      </c>
      <c r="M1134" t="s">
        <v>2096</v>
      </c>
      <c r="N1134" t="s">
        <v>2176</v>
      </c>
      <c r="O1134" t="s">
        <v>486</v>
      </c>
      <c r="P1134" t="s">
        <v>494</v>
      </c>
      <c r="Q1134">
        <v>0</v>
      </c>
      <c r="R1134">
        <v>3</v>
      </c>
      <c r="T1134" t="s">
        <v>1804</v>
      </c>
      <c r="W1134" t="s">
        <v>1807</v>
      </c>
      <c r="X1134" t="s">
        <v>1808</v>
      </c>
      <c r="Z1134" t="s">
        <v>2098</v>
      </c>
      <c r="AA1134" t="s">
        <v>2093</v>
      </c>
      <c r="AB1134" t="s">
        <v>1809</v>
      </c>
    </row>
    <row r="1135" spans="1:28" x14ac:dyDescent="0.2">
      <c r="A1135" t="s">
        <v>503</v>
      </c>
      <c r="B1135" t="s">
        <v>589</v>
      </c>
      <c r="C1135">
        <v>36215</v>
      </c>
      <c r="D1135">
        <v>36215</v>
      </c>
      <c r="E1135">
        <v>1</v>
      </c>
      <c r="F1135" t="s">
        <v>481</v>
      </c>
      <c r="I1135" t="s">
        <v>1802</v>
      </c>
      <c r="J1135">
        <v>150</v>
      </c>
      <c r="K1135" s="1">
        <v>0.39100000000000001</v>
      </c>
      <c r="L1135" t="s">
        <v>511</v>
      </c>
      <c r="M1135" t="s">
        <v>513</v>
      </c>
      <c r="N1135">
        <v>856</v>
      </c>
      <c r="O1135" t="s">
        <v>502</v>
      </c>
      <c r="P1135" t="s">
        <v>494</v>
      </c>
      <c r="Q1135">
        <v>0</v>
      </c>
      <c r="R1135">
        <v>3</v>
      </c>
      <c r="T1135" t="s">
        <v>1804</v>
      </c>
      <c r="W1135" t="s">
        <v>1807</v>
      </c>
      <c r="X1135" t="s">
        <v>1808</v>
      </c>
      <c r="Y1135" s="1">
        <v>0.60699999999999998</v>
      </c>
      <c r="Z1135" t="s">
        <v>480</v>
      </c>
      <c r="AA1135" t="s">
        <v>503</v>
      </c>
      <c r="AB1135" t="s">
        <v>1809</v>
      </c>
    </row>
    <row r="1136" spans="1:28" x14ac:dyDescent="0.2">
      <c r="A1136" t="s">
        <v>534</v>
      </c>
      <c r="B1136" t="s">
        <v>589</v>
      </c>
      <c r="C1136">
        <v>36218</v>
      </c>
      <c r="D1136">
        <v>36219</v>
      </c>
      <c r="E1136">
        <v>2</v>
      </c>
      <c r="F1136" t="s">
        <v>481</v>
      </c>
      <c r="I1136" t="s">
        <v>1802</v>
      </c>
      <c r="J1136">
        <v>153</v>
      </c>
      <c r="K1136" t="s">
        <v>2177</v>
      </c>
      <c r="L1136" t="s">
        <v>1398</v>
      </c>
      <c r="M1136" t="s">
        <v>2100</v>
      </c>
      <c r="N1136" t="s">
        <v>2178</v>
      </c>
      <c r="O1136" t="s">
        <v>486</v>
      </c>
      <c r="P1136" t="s">
        <v>494</v>
      </c>
      <c r="Q1136">
        <v>0</v>
      </c>
      <c r="R1136">
        <v>3</v>
      </c>
      <c r="T1136" t="s">
        <v>1804</v>
      </c>
      <c r="W1136" t="s">
        <v>1807</v>
      </c>
      <c r="X1136" t="s">
        <v>1808</v>
      </c>
      <c r="Z1136" t="s">
        <v>1300</v>
      </c>
      <c r="AA1136" t="s">
        <v>534</v>
      </c>
      <c r="AB1136" t="s">
        <v>1809</v>
      </c>
    </row>
    <row r="1137" spans="1:28" x14ac:dyDescent="0.2">
      <c r="A1137" t="s">
        <v>488</v>
      </c>
      <c r="B1137" t="s">
        <v>589</v>
      </c>
      <c r="C1137">
        <v>36224</v>
      </c>
      <c r="D1137">
        <v>36224</v>
      </c>
      <c r="E1137">
        <v>1</v>
      </c>
      <c r="F1137" t="s">
        <v>481</v>
      </c>
      <c r="I1137" t="s">
        <v>1802</v>
      </c>
      <c r="J1137">
        <v>159</v>
      </c>
      <c r="K1137" s="1">
        <v>0.38400000000000001</v>
      </c>
      <c r="L1137" t="s">
        <v>509</v>
      </c>
      <c r="M1137" t="s">
        <v>1193</v>
      </c>
      <c r="N1137">
        <v>797</v>
      </c>
      <c r="O1137" t="s">
        <v>502</v>
      </c>
      <c r="P1137" t="s">
        <v>494</v>
      </c>
      <c r="Q1137">
        <v>0</v>
      </c>
      <c r="R1137">
        <v>3</v>
      </c>
      <c r="T1137" t="s">
        <v>1804</v>
      </c>
      <c r="W1137" t="s">
        <v>1807</v>
      </c>
      <c r="X1137" t="s">
        <v>1808</v>
      </c>
      <c r="Y1137" s="1">
        <v>0.61199999999999999</v>
      </c>
      <c r="Z1137" t="s">
        <v>504</v>
      </c>
      <c r="AA1137" t="s">
        <v>488</v>
      </c>
      <c r="AB1137" t="s">
        <v>1809</v>
      </c>
    </row>
    <row r="1138" spans="1:28" x14ac:dyDescent="0.2">
      <c r="A1138" t="s">
        <v>488</v>
      </c>
      <c r="B1138" t="s">
        <v>589</v>
      </c>
      <c r="C1138">
        <v>36227</v>
      </c>
      <c r="D1138">
        <v>36227</v>
      </c>
      <c r="E1138">
        <v>1</v>
      </c>
      <c r="F1138" t="s">
        <v>481</v>
      </c>
      <c r="I1138" t="s">
        <v>1802</v>
      </c>
      <c r="J1138">
        <v>162</v>
      </c>
      <c r="K1138" s="1">
        <v>0.38100000000000001</v>
      </c>
      <c r="L1138" t="s">
        <v>509</v>
      </c>
      <c r="M1138" t="s">
        <v>1192</v>
      </c>
      <c r="N1138">
        <v>792</v>
      </c>
      <c r="O1138" t="s">
        <v>502</v>
      </c>
      <c r="P1138" t="s">
        <v>494</v>
      </c>
      <c r="Q1138">
        <v>0</v>
      </c>
      <c r="R1138">
        <v>3</v>
      </c>
      <c r="T1138" t="s">
        <v>1804</v>
      </c>
      <c r="W1138" t="s">
        <v>1807</v>
      </c>
      <c r="X1138" t="s">
        <v>1808</v>
      </c>
      <c r="Y1138" s="1">
        <v>0.61899999999999999</v>
      </c>
      <c r="Z1138" t="s">
        <v>504</v>
      </c>
      <c r="AA1138" t="s">
        <v>488</v>
      </c>
      <c r="AB1138" t="s">
        <v>1809</v>
      </c>
    </row>
    <row r="1139" spans="1:28" x14ac:dyDescent="0.2">
      <c r="A1139" t="s">
        <v>503</v>
      </c>
      <c r="B1139" t="s">
        <v>589</v>
      </c>
      <c r="C1139">
        <v>36230</v>
      </c>
      <c r="D1139">
        <v>36230</v>
      </c>
      <c r="E1139">
        <v>1</v>
      </c>
      <c r="F1139" t="s">
        <v>481</v>
      </c>
      <c r="I1139" t="s">
        <v>1802</v>
      </c>
      <c r="J1139">
        <v>165</v>
      </c>
      <c r="K1139" s="1">
        <v>0.38100000000000001</v>
      </c>
      <c r="L1139" t="s">
        <v>511</v>
      </c>
      <c r="M1139" t="s">
        <v>513</v>
      </c>
      <c r="N1139">
        <v>791</v>
      </c>
      <c r="O1139" t="s">
        <v>502</v>
      </c>
      <c r="P1139" t="s">
        <v>494</v>
      </c>
      <c r="Q1139">
        <v>0</v>
      </c>
      <c r="R1139">
        <v>3</v>
      </c>
      <c r="T1139" t="s">
        <v>1804</v>
      </c>
      <c r="W1139" t="s">
        <v>1807</v>
      </c>
      <c r="X1139" t="s">
        <v>1808</v>
      </c>
      <c r="Y1139" s="1">
        <v>0.61799999999999999</v>
      </c>
      <c r="Z1139" t="s">
        <v>480</v>
      </c>
      <c r="AA1139" t="s">
        <v>503</v>
      </c>
      <c r="AB1139" t="s">
        <v>1809</v>
      </c>
    </row>
    <row r="1140" spans="1:28" x14ac:dyDescent="0.2">
      <c r="A1140" t="s">
        <v>503</v>
      </c>
      <c r="B1140" t="s">
        <v>589</v>
      </c>
      <c r="C1140">
        <v>36243</v>
      </c>
      <c r="D1140">
        <v>36243</v>
      </c>
      <c r="E1140">
        <v>1</v>
      </c>
      <c r="F1140" t="s">
        <v>481</v>
      </c>
      <c r="I1140" t="s">
        <v>1802</v>
      </c>
      <c r="J1140">
        <v>178</v>
      </c>
      <c r="K1140" s="1">
        <v>0.38800000000000001</v>
      </c>
      <c r="L1140" t="s">
        <v>511</v>
      </c>
      <c r="M1140" t="s">
        <v>1226</v>
      </c>
      <c r="N1140">
        <v>766</v>
      </c>
      <c r="O1140" t="s">
        <v>502</v>
      </c>
      <c r="P1140" t="s">
        <v>494</v>
      </c>
      <c r="Q1140">
        <v>0</v>
      </c>
      <c r="R1140">
        <v>1</v>
      </c>
      <c r="T1140" t="s">
        <v>1804</v>
      </c>
      <c r="W1140" t="s">
        <v>1807</v>
      </c>
      <c r="X1140" t="s">
        <v>1808</v>
      </c>
      <c r="Y1140" s="1">
        <v>0.61</v>
      </c>
      <c r="Z1140" t="s">
        <v>480</v>
      </c>
      <c r="AA1140" t="s">
        <v>503</v>
      </c>
      <c r="AB1140" t="s">
        <v>1809</v>
      </c>
    </row>
    <row r="1141" spans="1:28" x14ac:dyDescent="0.2">
      <c r="A1141" t="s">
        <v>504</v>
      </c>
      <c r="B1141" t="s">
        <v>589</v>
      </c>
      <c r="C1141">
        <v>36266</v>
      </c>
      <c r="D1141">
        <v>36266</v>
      </c>
      <c r="E1141">
        <v>1</v>
      </c>
      <c r="F1141" t="s">
        <v>481</v>
      </c>
      <c r="I1141" t="s">
        <v>1802</v>
      </c>
      <c r="J1141">
        <v>201</v>
      </c>
      <c r="K1141" s="1">
        <v>0.38700000000000001</v>
      </c>
      <c r="L1141" t="s">
        <v>505</v>
      </c>
      <c r="M1141" t="s">
        <v>1200</v>
      </c>
      <c r="N1141">
        <v>762</v>
      </c>
      <c r="O1141" t="s">
        <v>502</v>
      </c>
      <c r="P1141" t="s">
        <v>494</v>
      </c>
      <c r="Q1141">
        <v>0</v>
      </c>
      <c r="R1141">
        <v>3</v>
      </c>
      <c r="T1141" t="s">
        <v>1804</v>
      </c>
      <c r="W1141" t="s">
        <v>1807</v>
      </c>
      <c r="X1141" t="s">
        <v>1808</v>
      </c>
      <c r="Y1141" s="1">
        <v>0.61199999999999999</v>
      </c>
      <c r="Z1141" t="s">
        <v>488</v>
      </c>
      <c r="AA1141" t="s">
        <v>504</v>
      </c>
      <c r="AB1141" t="s">
        <v>1809</v>
      </c>
    </row>
    <row r="1142" spans="1:28" x14ac:dyDescent="0.2">
      <c r="A1142" t="s">
        <v>504</v>
      </c>
      <c r="B1142" t="s">
        <v>589</v>
      </c>
      <c r="C1142">
        <v>36284</v>
      </c>
      <c r="D1142">
        <v>36284</v>
      </c>
      <c r="E1142">
        <v>1</v>
      </c>
      <c r="F1142" t="s">
        <v>481</v>
      </c>
      <c r="I1142" t="s">
        <v>1802</v>
      </c>
      <c r="J1142">
        <v>219</v>
      </c>
      <c r="K1142" s="1">
        <v>0.39900000000000002</v>
      </c>
      <c r="L1142" t="s">
        <v>505</v>
      </c>
      <c r="M1142" t="s">
        <v>2090</v>
      </c>
      <c r="N1142">
        <v>771</v>
      </c>
      <c r="O1142" t="s">
        <v>502</v>
      </c>
      <c r="P1142" t="s">
        <v>494</v>
      </c>
      <c r="Q1142">
        <v>0</v>
      </c>
      <c r="R1142">
        <v>3</v>
      </c>
      <c r="T1142" t="s">
        <v>1804</v>
      </c>
      <c r="W1142" t="s">
        <v>1807</v>
      </c>
      <c r="X1142" t="s">
        <v>1808</v>
      </c>
      <c r="Y1142" s="1">
        <v>0.59899999999999998</v>
      </c>
      <c r="Z1142" t="s">
        <v>488</v>
      </c>
      <c r="AA1142" t="s">
        <v>504</v>
      </c>
      <c r="AB1142" t="s">
        <v>1809</v>
      </c>
    </row>
    <row r="1143" spans="1:28" x14ac:dyDescent="0.2">
      <c r="A1143" t="s">
        <v>480</v>
      </c>
      <c r="B1143" t="s">
        <v>589</v>
      </c>
      <c r="C1143">
        <v>37202</v>
      </c>
      <c r="D1143">
        <v>37202</v>
      </c>
      <c r="E1143">
        <v>1</v>
      </c>
      <c r="F1143" t="s">
        <v>481</v>
      </c>
      <c r="I1143" t="s">
        <v>1802</v>
      </c>
      <c r="J1143">
        <v>1137</v>
      </c>
      <c r="K1143" s="1">
        <v>0.371</v>
      </c>
      <c r="L1143" t="s">
        <v>501</v>
      </c>
      <c r="M1143" t="s">
        <v>586</v>
      </c>
      <c r="N1143">
        <v>955</v>
      </c>
      <c r="O1143" t="s">
        <v>502</v>
      </c>
      <c r="P1143" t="s">
        <v>494</v>
      </c>
      <c r="Q1143">
        <v>0</v>
      </c>
      <c r="R1143">
        <v>3</v>
      </c>
      <c r="T1143" t="s">
        <v>1804</v>
      </c>
      <c r="W1143" t="s">
        <v>1807</v>
      </c>
      <c r="X1143" t="s">
        <v>1808</v>
      </c>
      <c r="Y1143" s="1">
        <v>0.628</v>
      </c>
      <c r="Z1143" t="s">
        <v>503</v>
      </c>
      <c r="AA1143" t="s">
        <v>480</v>
      </c>
      <c r="AB1143" t="s">
        <v>1809</v>
      </c>
    </row>
    <row r="1144" spans="1:28" x14ac:dyDescent="0.2">
      <c r="A1144" t="s">
        <v>480</v>
      </c>
      <c r="B1144" t="s">
        <v>589</v>
      </c>
      <c r="C1144">
        <v>37253</v>
      </c>
      <c r="D1144">
        <v>37253</v>
      </c>
      <c r="E1144">
        <v>1</v>
      </c>
      <c r="F1144" t="s">
        <v>481</v>
      </c>
      <c r="I1144" t="s">
        <v>1802</v>
      </c>
      <c r="J1144">
        <v>1188</v>
      </c>
      <c r="K1144" s="1">
        <v>0.32100000000000001</v>
      </c>
      <c r="L1144" t="s">
        <v>501</v>
      </c>
      <c r="M1144" t="s">
        <v>1425</v>
      </c>
      <c r="N1144">
        <v>816</v>
      </c>
      <c r="O1144" t="s">
        <v>502</v>
      </c>
      <c r="P1144" t="s">
        <v>494</v>
      </c>
      <c r="Q1144">
        <v>0</v>
      </c>
      <c r="R1144">
        <v>3</v>
      </c>
      <c r="T1144" t="s">
        <v>1804</v>
      </c>
      <c r="W1144" t="s">
        <v>1807</v>
      </c>
      <c r="X1144" t="s">
        <v>1808</v>
      </c>
      <c r="Y1144" s="1">
        <v>0.67800000000000005</v>
      </c>
      <c r="Z1144" t="s">
        <v>503</v>
      </c>
      <c r="AA1144" t="s">
        <v>480</v>
      </c>
      <c r="AB1144" t="s">
        <v>1809</v>
      </c>
    </row>
    <row r="1145" spans="1:28" x14ac:dyDescent="0.2">
      <c r="A1145" t="s">
        <v>504</v>
      </c>
      <c r="B1145" t="s">
        <v>589</v>
      </c>
      <c r="C1145">
        <v>57913</v>
      </c>
      <c r="D1145">
        <v>57913</v>
      </c>
      <c r="E1145">
        <v>1</v>
      </c>
      <c r="F1145" t="s">
        <v>481</v>
      </c>
      <c r="K1145" s="1">
        <v>0.218</v>
      </c>
      <c r="L1145" t="s">
        <v>505</v>
      </c>
      <c r="N1145">
        <v>739</v>
      </c>
      <c r="O1145" t="s">
        <v>502</v>
      </c>
      <c r="Q1145" s="3">
        <v>6.9000000000000003E-98</v>
      </c>
      <c r="Y1145" s="1">
        <v>0.78100000000000003</v>
      </c>
      <c r="Z1145" t="s">
        <v>488</v>
      </c>
      <c r="AA1145" t="s">
        <v>504</v>
      </c>
    </row>
    <row r="1146" spans="1:28" x14ac:dyDescent="0.2">
      <c r="A1146" t="s">
        <v>480</v>
      </c>
      <c r="B1146" t="s">
        <v>589</v>
      </c>
      <c r="C1146">
        <v>57950</v>
      </c>
      <c r="D1146">
        <v>57950</v>
      </c>
      <c r="E1146">
        <v>1</v>
      </c>
      <c r="F1146" t="s">
        <v>481</v>
      </c>
      <c r="K1146" s="1">
        <v>0.21099999999999999</v>
      </c>
      <c r="L1146" t="s">
        <v>483</v>
      </c>
      <c r="N1146">
        <v>719</v>
      </c>
      <c r="O1146" t="s">
        <v>485</v>
      </c>
      <c r="Q1146" s="3">
        <v>1.5000000000000001E-147</v>
      </c>
      <c r="Y1146" s="1">
        <v>0.78900000000000003</v>
      </c>
      <c r="Z1146" t="s">
        <v>488</v>
      </c>
      <c r="AA1146" t="s">
        <v>480</v>
      </c>
    </row>
    <row r="1147" spans="1:28" x14ac:dyDescent="0.2">
      <c r="A1147" t="s">
        <v>503</v>
      </c>
      <c r="B1147" t="s">
        <v>589</v>
      </c>
      <c r="C1147">
        <v>57968</v>
      </c>
      <c r="D1147">
        <v>57968</v>
      </c>
      <c r="E1147">
        <v>1</v>
      </c>
      <c r="F1147" t="s">
        <v>481</v>
      </c>
      <c r="K1147" s="1">
        <v>0.21299999999999999</v>
      </c>
      <c r="L1147" t="s">
        <v>528</v>
      </c>
      <c r="N1147">
        <v>708</v>
      </c>
      <c r="O1147" t="s">
        <v>485</v>
      </c>
      <c r="Q1147" s="3">
        <v>3.1999999999999998E-147</v>
      </c>
      <c r="Y1147" s="1">
        <v>0.78700000000000003</v>
      </c>
      <c r="Z1147" t="s">
        <v>488</v>
      </c>
      <c r="AA1147" t="s">
        <v>503</v>
      </c>
    </row>
    <row r="1148" spans="1:28" x14ac:dyDescent="0.2">
      <c r="A1148" t="s">
        <v>480</v>
      </c>
      <c r="B1148" t="s">
        <v>589</v>
      </c>
      <c r="C1148">
        <v>58057</v>
      </c>
      <c r="D1148">
        <v>58057</v>
      </c>
      <c r="E1148">
        <v>1</v>
      </c>
      <c r="F1148" t="s">
        <v>481</v>
      </c>
      <c r="K1148" s="1">
        <v>0.20699999999999999</v>
      </c>
      <c r="L1148" t="s">
        <v>483</v>
      </c>
      <c r="N1148">
        <v>738</v>
      </c>
      <c r="O1148" t="s">
        <v>485</v>
      </c>
      <c r="Q1148" s="3">
        <v>3.9E-10</v>
      </c>
      <c r="Y1148" s="1">
        <v>0.79100000000000004</v>
      </c>
      <c r="Z1148" t="s">
        <v>488</v>
      </c>
      <c r="AA1148" t="s">
        <v>480</v>
      </c>
    </row>
    <row r="1149" spans="1:28" x14ac:dyDescent="0.2">
      <c r="A1149" t="s">
        <v>480</v>
      </c>
      <c r="B1149" t="s">
        <v>589</v>
      </c>
      <c r="C1149">
        <v>86618</v>
      </c>
      <c r="D1149">
        <v>86618</v>
      </c>
      <c r="E1149">
        <v>1</v>
      </c>
      <c r="F1149" t="s">
        <v>481</v>
      </c>
      <c r="I1149" t="s">
        <v>67</v>
      </c>
      <c r="J1149">
        <v>147</v>
      </c>
      <c r="K1149" s="1">
        <v>0.26400000000000001</v>
      </c>
      <c r="L1149" t="s">
        <v>501</v>
      </c>
      <c r="M1149" t="s">
        <v>1207</v>
      </c>
      <c r="N1149">
        <v>648</v>
      </c>
      <c r="O1149" t="s">
        <v>502</v>
      </c>
      <c r="P1149" t="s">
        <v>494</v>
      </c>
      <c r="Q1149" s="3">
        <v>2.4999999999999999E-21</v>
      </c>
      <c r="R1149">
        <v>3</v>
      </c>
      <c r="T1149" t="s">
        <v>1954</v>
      </c>
      <c r="X1149" t="s">
        <v>70</v>
      </c>
      <c r="Y1149" s="1">
        <v>0.73599999999999999</v>
      </c>
      <c r="Z1149" t="s">
        <v>503</v>
      </c>
      <c r="AA1149" t="s">
        <v>480</v>
      </c>
      <c r="AB1149" t="s">
        <v>1955</v>
      </c>
    </row>
    <row r="1150" spans="1:28" x14ac:dyDescent="0.2">
      <c r="A1150" t="s">
        <v>1408</v>
      </c>
      <c r="B1150" t="s">
        <v>589</v>
      </c>
      <c r="C1150">
        <v>86631</v>
      </c>
      <c r="D1150">
        <v>86633</v>
      </c>
      <c r="E1150">
        <v>2</v>
      </c>
      <c r="F1150" t="s">
        <v>481</v>
      </c>
      <c r="I1150" t="s">
        <v>67</v>
      </c>
      <c r="J1150">
        <v>160</v>
      </c>
      <c r="K1150" t="s">
        <v>2179</v>
      </c>
      <c r="L1150" t="s">
        <v>2158</v>
      </c>
      <c r="M1150" t="s">
        <v>2158</v>
      </c>
      <c r="N1150" t="s">
        <v>2180</v>
      </c>
      <c r="O1150" t="s">
        <v>486</v>
      </c>
      <c r="P1150" t="s">
        <v>494</v>
      </c>
      <c r="Q1150" s="3">
        <v>1.4E-49</v>
      </c>
      <c r="R1150">
        <v>1</v>
      </c>
      <c r="T1150" t="s">
        <v>1954</v>
      </c>
      <c r="X1150" t="s">
        <v>70</v>
      </c>
      <c r="Z1150" t="s">
        <v>2137</v>
      </c>
      <c r="AA1150" t="s">
        <v>1408</v>
      </c>
      <c r="AB1150" t="s">
        <v>1955</v>
      </c>
    </row>
    <row r="1151" spans="1:28" x14ac:dyDescent="0.2">
      <c r="A1151" t="s">
        <v>480</v>
      </c>
      <c r="B1151" t="s">
        <v>589</v>
      </c>
      <c r="C1151">
        <v>86714</v>
      </c>
      <c r="D1151">
        <v>86714</v>
      </c>
      <c r="E1151">
        <v>1</v>
      </c>
      <c r="F1151" t="s">
        <v>481</v>
      </c>
      <c r="I1151" t="s">
        <v>67</v>
      </c>
      <c r="J1151">
        <v>243</v>
      </c>
      <c r="K1151" s="1">
        <v>0.29599999999999999</v>
      </c>
      <c r="L1151" t="s">
        <v>501</v>
      </c>
      <c r="M1151" t="s">
        <v>1230</v>
      </c>
      <c r="N1151">
        <v>722</v>
      </c>
      <c r="O1151" t="s">
        <v>502</v>
      </c>
      <c r="P1151" t="s">
        <v>494</v>
      </c>
      <c r="Q1151" s="3">
        <v>7.6000000000000004E-242</v>
      </c>
      <c r="R1151">
        <v>3</v>
      </c>
      <c r="T1151" t="s">
        <v>1954</v>
      </c>
      <c r="X1151" t="s">
        <v>70</v>
      </c>
      <c r="Y1151" s="1">
        <v>0.69899999999999995</v>
      </c>
      <c r="Z1151" t="s">
        <v>503</v>
      </c>
      <c r="AA1151" t="s">
        <v>480</v>
      </c>
      <c r="AB1151" t="s">
        <v>1955</v>
      </c>
    </row>
    <row r="1152" spans="1:28" x14ac:dyDescent="0.2">
      <c r="A1152" t="s">
        <v>503</v>
      </c>
      <c r="B1152" t="s">
        <v>589</v>
      </c>
      <c r="C1152">
        <v>86717</v>
      </c>
      <c r="D1152">
        <v>86717</v>
      </c>
      <c r="E1152">
        <v>1</v>
      </c>
      <c r="F1152" t="s">
        <v>481</v>
      </c>
      <c r="I1152" t="s">
        <v>67</v>
      </c>
      <c r="J1152">
        <v>246</v>
      </c>
      <c r="K1152" s="1">
        <v>0.30299999999999999</v>
      </c>
      <c r="L1152" t="s">
        <v>511</v>
      </c>
      <c r="M1152" t="s">
        <v>1254</v>
      </c>
      <c r="N1152">
        <v>736</v>
      </c>
      <c r="O1152" t="s">
        <v>502</v>
      </c>
      <c r="P1152" t="s">
        <v>494</v>
      </c>
      <c r="Q1152" s="3">
        <v>1.1E-232</v>
      </c>
      <c r="R1152">
        <v>3</v>
      </c>
      <c r="T1152" t="s">
        <v>1954</v>
      </c>
      <c r="X1152" t="s">
        <v>70</v>
      </c>
      <c r="Y1152" s="1">
        <v>0.69599999999999995</v>
      </c>
      <c r="Z1152" t="s">
        <v>480</v>
      </c>
      <c r="AA1152" t="s">
        <v>503</v>
      </c>
      <c r="AB1152" t="s">
        <v>1955</v>
      </c>
    </row>
    <row r="1153" spans="1:28" x14ac:dyDescent="0.2">
      <c r="A1153" t="s">
        <v>488</v>
      </c>
      <c r="B1153" t="s">
        <v>589</v>
      </c>
      <c r="C1153">
        <v>86774</v>
      </c>
      <c r="D1153">
        <v>86774</v>
      </c>
      <c r="E1153">
        <v>1</v>
      </c>
      <c r="F1153" t="s">
        <v>481</v>
      </c>
      <c r="I1153" t="s">
        <v>67</v>
      </c>
      <c r="J1153">
        <v>303</v>
      </c>
      <c r="K1153" s="1">
        <v>0.22500000000000001</v>
      </c>
      <c r="L1153" t="s">
        <v>512</v>
      </c>
      <c r="M1153" t="s">
        <v>2109</v>
      </c>
      <c r="N1153">
        <v>717</v>
      </c>
      <c r="O1153" t="s">
        <v>485</v>
      </c>
      <c r="P1153" t="s">
        <v>494</v>
      </c>
      <c r="Q1153" s="3">
        <v>2.8999999999999998E-145</v>
      </c>
      <c r="R1153">
        <v>3</v>
      </c>
      <c r="T1153" t="s">
        <v>1954</v>
      </c>
      <c r="X1153" t="s">
        <v>70</v>
      </c>
      <c r="Y1153" s="1">
        <v>0.77500000000000002</v>
      </c>
      <c r="Z1153" t="s">
        <v>480</v>
      </c>
      <c r="AA1153" t="s">
        <v>488</v>
      </c>
      <c r="AB1153" t="s">
        <v>1955</v>
      </c>
    </row>
    <row r="1154" spans="1:28" x14ac:dyDescent="0.2">
      <c r="A1154" t="s">
        <v>504</v>
      </c>
      <c r="B1154" t="s">
        <v>589</v>
      </c>
      <c r="C1154">
        <v>99440</v>
      </c>
      <c r="D1154">
        <v>99440</v>
      </c>
      <c r="E1154">
        <v>1</v>
      </c>
      <c r="F1154" t="s">
        <v>481</v>
      </c>
      <c r="I1154" t="s">
        <v>67</v>
      </c>
      <c r="J1154">
        <v>498</v>
      </c>
      <c r="K1154" s="1">
        <v>0.21099999999999999</v>
      </c>
      <c r="L1154" t="s">
        <v>505</v>
      </c>
      <c r="N1154">
        <v>916</v>
      </c>
      <c r="O1154" t="s">
        <v>502</v>
      </c>
      <c r="P1154" t="s">
        <v>1274</v>
      </c>
      <c r="Q1154" s="3">
        <v>3.5E-205</v>
      </c>
      <c r="R1154">
        <v>3</v>
      </c>
      <c r="T1154" t="s">
        <v>1859</v>
      </c>
      <c r="X1154" t="s">
        <v>70</v>
      </c>
      <c r="Y1154" s="1">
        <v>0.71799999999999997</v>
      </c>
      <c r="Z1154" t="s">
        <v>488</v>
      </c>
      <c r="AA1154" t="s">
        <v>504</v>
      </c>
      <c r="AB1154" t="s">
        <v>1861</v>
      </c>
    </row>
    <row r="1155" spans="1:28" x14ac:dyDescent="0.2">
      <c r="A1155" t="s">
        <v>488</v>
      </c>
      <c r="B1155" t="s">
        <v>589</v>
      </c>
      <c r="C1155">
        <v>100567</v>
      </c>
      <c r="D1155">
        <v>100567</v>
      </c>
      <c r="E1155">
        <v>1</v>
      </c>
      <c r="F1155" t="s">
        <v>481</v>
      </c>
      <c r="K1155" s="1">
        <v>0.58299999999999996</v>
      </c>
      <c r="L1155" t="s">
        <v>509</v>
      </c>
      <c r="N1155">
        <v>2155</v>
      </c>
      <c r="O1155" t="s">
        <v>502</v>
      </c>
      <c r="Q1155">
        <v>0</v>
      </c>
      <c r="Y1155" s="1">
        <v>0.41499999999999998</v>
      </c>
      <c r="Z1155" t="s">
        <v>504</v>
      </c>
      <c r="AA1155" t="s">
        <v>488</v>
      </c>
    </row>
    <row r="1156" spans="1:28" x14ac:dyDescent="0.2">
      <c r="A1156" t="s">
        <v>504</v>
      </c>
      <c r="B1156" t="s">
        <v>589</v>
      </c>
      <c r="C1156">
        <v>100623</v>
      </c>
      <c r="D1156">
        <v>100623</v>
      </c>
      <c r="E1156">
        <v>1</v>
      </c>
      <c r="F1156" t="s">
        <v>481</v>
      </c>
      <c r="I1156" t="s">
        <v>1797</v>
      </c>
      <c r="J1156">
        <v>21</v>
      </c>
      <c r="K1156" s="1">
        <v>0.29399999999999998</v>
      </c>
      <c r="L1156" t="s">
        <v>505</v>
      </c>
      <c r="M1156" t="s">
        <v>1149</v>
      </c>
      <c r="N1156">
        <v>1100</v>
      </c>
      <c r="O1156" t="s">
        <v>502</v>
      </c>
      <c r="P1156" t="s">
        <v>494</v>
      </c>
      <c r="Q1156">
        <v>0</v>
      </c>
      <c r="R1156">
        <v>3</v>
      </c>
      <c r="T1156" t="s">
        <v>1798</v>
      </c>
      <c r="X1156" t="s">
        <v>1800</v>
      </c>
      <c r="Y1156" s="1">
        <v>0.64100000000000001</v>
      </c>
      <c r="Z1156" t="s">
        <v>488</v>
      </c>
      <c r="AA1156" t="s">
        <v>504</v>
      </c>
      <c r="AB1156" t="s">
        <v>1801</v>
      </c>
    </row>
    <row r="1157" spans="1:28" x14ac:dyDescent="0.2">
      <c r="A1157" t="s">
        <v>504</v>
      </c>
      <c r="B1157" t="s">
        <v>589</v>
      </c>
      <c r="C1157">
        <v>100627</v>
      </c>
      <c r="D1157">
        <v>100627</v>
      </c>
      <c r="E1157">
        <v>1</v>
      </c>
      <c r="F1157" t="s">
        <v>481</v>
      </c>
      <c r="H1157" t="s">
        <v>1203</v>
      </c>
      <c r="I1157" t="s">
        <v>1797</v>
      </c>
      <c r="J1157">
        <v>25</v>
      </c>
      <c r="K1157" s="1">
        <v>0.20599999999999999</v>
      </c>
      <c r="L1157" t="s">
        <v>505</v>
      </c>
      <c r="M1157" t="s">
        <v>1204</v>
      </c>
      <c r="N1157">
        <v>1000</v>
      </c>
      <c r="O1157" t="s">
        <v>502</v>
      </c>
      <c r="P1157" t="s">
        <v>486</v>
      </c>
      <c r="Q1157" s="3">
        <v>7.2000000000000001E-257</v>
      </c>
      <c r="R1157">
        <v>1</v>
      </c>
      <c r="T1157" t="s">
        <v>1798</v>
      </c>
      <c r="X1157" t="s">
        <v>1800</v>
      </c>
      <c r="Y1157" s="1">
        <v>0.71799999999999997</v>
      </c>
      <c r="Z1157" t="s">
        <v>488</v>
      </c>
      <c r="AA1157" t="s">
        <v>504</v>
      </c>
      <c r="AB1157" t="s">
        <v>1801</v>
      </c>
    </row>
    <row r="1158" spans="1:28" x14ac:dyDescent="0.2">
      <c r="A1158" t="s">
        <v>488</v>
      </c>
      <c r="B1158" t="s">
        <v>589</v>
      </c>
      <c r="C1158">
        <v>103997</v>
      </c>
      <c r="D1158">
        <v>103997</v>
      </c>
      <c r="E1158">
        <v>1</v>
      </c>
      <c r="F1158" t="s">
        <v>481</v>
      </c>
      <c r="H1158" t="s">
        <v>1239</v>
      </c>
      <c r="I1158" t="s">
        <v>260</v>
      </c>
      <c r="J1158">
        <v>331</v>
      </c>
      <c r="K1158" s="1">
        <v>0.223</v>
      </c>
      <c r="L1158" t="s">
        <v>509</v>
      </c>
      <c r="M1158" t="s">
        <v>2110</v>
      </c>
      <c r="N1158">
        <v>672</v>
      </c>
      <c r="O1158" t="s">
        <v>502</v>
      </c>
      <c r="P1158" t="s">
        <v>486</v>
      </c>
      <c r="Q1158" s="3">
        <v>2.0999999999999999E-12</v>
      </c>
      <c r="R1158">
        <v>1</v>
      </c>
      <c r="T1158" t="s">
        <v>1919</v>
      </c>
      <c r="X1158" t="s">
        <v>265</v>
      </c>
      <c r="Y1158" s="1">
        <v>0.77700000000000002</v>
      </c>
      <c r="Z1158" t="s">
        <v>504</v>
      </c>
      <c r="AA1158" t="s">
        <v>488</v>
      </c>
      <c r="AB1158" t="s">
        <v>1921</v>
      </c>
    </row>
    <row r="1159" spans="1:28" x14ac:dyDescent="0.2">
      <c r="A1159" t="s">
        <v>480</v>
      </c>
      <c r="B1159" t="s">
        <v>589</v>
      </c>
      <c r="C1159">
        <v>104034</v>
      </c>
      <c r="D1159">
        <v>104034</v>
      </c>
      <c r="E1159">
        <v>1</v>
      </c>
      <c r="F1159" t="s">
        <v>481</v>
      </c>
      <c r="I1159" t="s">
        <v>260</v>
      </c>
      <c r="J1159">
        <v>294</v>
      </c>
      <c r="K1159" s="1">
        <v>0.20200000000000001</v>
      </c>
      <c r="L1159" t="s">
        <v>1162</v>
      </c>
      <c r="M1159" t="s">
        <v>2181</v>
      </c>
      <c r="N1159">
        <v>694</v>
      </c>
      <c r="O1159" t="s">
        <v>485</v>
      </c>
      <c r="P1159" t="s">
        <v>494</v>
      </c>
      <c r="Q1159" s="3">
        <v>7E-45</v>
      </c>
      <c r="R1159">
        <v>3</v>
      </c>
      <c r="T1159" t="s">
        <v>1919</v>
      </c>
      <c r="X1159" t="s">
        <v>265</v>
      </c>
      <c r="Y1159" s="1">
        <v>0.79500000000000004</v>
      </c>
      <c r="Z1159" t="s">
        <v>504</v>
      </c>
      <c r="AA1159" t="s">
        <v>480</v>
      </c>
      <c r="AB1159" t="s">
        <v>1921</v>
      </c>
    </row>
    <row r="1160" spans="1:28" x14ac:dyDescent="0.2">
      <c r="A1160" t="s">
        <v>503</v>
      </c>
      <c r="B1160" t="s">
        <v>589</v>
      </c>
      <c r="C1160">
        <v>104091</v>
      </c>
      <c r="D1160">
        <v>104091</v>
      </c>
      <c r="E1160">
        <v>1</v>
      </c>
      <c r="F1160" t="s">
        <v>481</v>
      </c>
      <c r="I1160" t="s">
        <v>260</v>
      </c>
      <c r="J1160">
        <v>237</v>
      </c>
      <c r="K1160" s="1">
        <v>0.28299999999999997</v>
      </c>
      <c r="L1160" t="s">
        <v>511</v>
      </c>
      <c r="M1160" t="s">
        <v>1200</v>
      </c>
      <c r="N1160">
        <v>676</v>
      </c>
      <c r="O1160" t="s">
        <v>502</v>
      </c>
      <c r="P1160" t="s">
        <v>494</v>
      </c>
      <c r="Q1160" s="3">
        <v>1.8E-40</v>
      </c>
      <c r="R1160">
        <v>3</v>
      </c>
      <c r="T1160" t="s">
        <v>1919</v>
      </c>
      <c r="X1160" t="s">
        <v>265</v>
      </c>
      <c r="Y1160" s="1">
        <v>0.71399999999999997</v>
      </c>
      <c r="Z1160" t="s">
        <v>480</v>
      </c>
      <c r="AA1160" t="s">
        <v>503</v>
      </c>
      <c r="AB1160" t="s">
        <v>1921</v>
      </c>
    </row>
    <row r="1161" spans="1:28" x14ac:dyDescent="0.2">
      <c r="A1161" t="s">
        <v>503</v>
      </c>
      <c r="B1161" t="s">
        <v>589</v>
      </c>
      <c r="C1161">
        <v>104096</v>
      </c>
      <c r="D1161">
        <v>104096</v>
      </c>
      <c r="E1161">
        <v>1</v>
      </c>
      <c r="F1161" t="s">
        <v>481</v>
      </c>
      <c r="H1161" t="s">
        <v>1360</v>
      </c>
      <c r="I1161" t="s">
        <v>260</v>
      </c>
      <c r="J1161">
        <v>232</v>
      </c>
      <c r="K1161" s="1">
        <v>0.20100000000000001</v>
      </c>
      <c r="L1161" t="s">
        <v>1180</v>
      </c>
      <c r="M1161" t="s">
        <v>2111</v>
      </c>
      <c r="N1161">
        <v>686</v>
      </c>
      <c r="O1161" t="s">
        <v>485</v>
      </c>
      <c r="P1161" t="s">
        <v>486</v>
      </c>
      <c r="Q1161" s="3">
        <v>3.9999999999999998E-44</v>
      </c>
      <c r="R1161">
        <v>1</v>
      </c>
      <c r="T1161" t="s">
        <v>1919</v>
      </c>
      <c r="X1161" t="s">
        <v>265</v>
      </c>
      <c r="Y1161" s="1">
        <v>0.79900000000000004</v>
      </c>
      <c r="Z1161" t="s">
        <v>504</v>
      </c>
      <c r="AA1161" t="s">
        <v>503</v>
      </c>
      <c r="AB1161" t="s">
        <v>1921</v>
      </c>
    </row>
    <row r="1162" spans="1:28" x14ac:dyDescent="0.2">
      <c r="A1162" t="s">
        <v>480</v>
      </c>
      <c r="B1162" t="s">
        <v>589</v>
      </c>
      <c r="C1162">
        <v>104103</v>
      </c>
      <c r="D1162">
        <v>104103</v>
      </c>
      <c r="E1162">
        <v>1</v>
      </c>
      <c r="F1162" t="s">
        <v>481</v>
      </c>
      <c r="I1162" t="s">
        <v>260</v>
      </c>
      <c r="J1162">
        <v>225</v>
      </c>
      <c r="K1162" s="1">
        <v>0.28000000000000003</v>
      </c>
      <c r="L1162" t="s">
        <v>501</v>
      </c>
      <c r="M1162" t="s">
        <v>1224</v>
      </c>
      <c r="N1162">
        <v>681</v>
      </c>
      <c r="O1162" t="s">
        <v>502</v>
      </c>
      <c r="P1162" t="s">
        <v>494</v>
      </c>
      <c r="Q1162" s="3">
        <v>5.6999999999999998E-40</v>
      </c>
      <c r="R1162">
        <v>3</v>
      </c>
      <c r="T1162" t="s">
        <v>1919</v>
      </c>
      <c r="X1162" t="s">
        <v>265</v>
      </c>
      <c r="Y1162" s="1">
        <v>0.72</v>
      </c>
      <c r="Z1162" t="s">
        <v>503</v>
      </c>
      <c r="AA1162" t="s">
        <v>480</v>
      </c>
      <c r="AB1162" t="s">
        <v>1921</v>
      </c>
    </row>
    <row r="1163" spans="1:28" x14ac:dyDescent="0.2">
      <c r="A1163" t="s">
        <v>480</v>
      </c>
      <c r="B1163" t="s">
        <v>589</v>
      </c>
      <c r="C1163">
        <v>104109</v>
      </c>
      <c r="D1163">
        <v>104109</v>
      </c>
      <c r="E1163">
        <v>1</v>
      </c>
      <c r="F1163" t="s">
        <v>481</v>
      </c>
      <c r="I1163" t="s">
        <v>260</v>
      </c>
      <c r="J1163">
        <v>219</v>
      </c>
      <c r="K1163" s="1">
        <v>0.20300000000000001</v>
      </c>
      <c r="L1163" t="s">
        <v>483</v>
      </c>
      <c r="M1163" t="s">
        <v>1331</v>
      </c>
      <c r="N1163">
        <v>674</v>
      </c>
      <c r="O1163" t="s">
        <v>485</v>
      </c>
      <c r="P1163" t="s">
        <v>494</v>
      </c>
      <c r="Q1163" s="3">
        <v>2.4000000000000001E-44</v>
      </c>
      <c r="R1163">
        <v>3</v>
      </c>
      <c r="T1163" t="s">
        <v>1919</v>
      </c>
      <c r="X1163" t="s">
        <v>265</v>
      </c>
      <c r="Y1163" s="1">
        <v>0.79500000000000004</v>
      </c>
      <c r="Z1163" t="s">
        <v>488</v>
      </c>
      <c r="AA1163" t="s">
        <v>480</v>
      </c>
      <c r="AB1163" t="s">
        <v>1921</v>
      </c>
    </row>
    <row r="1164" spans="1:28" x14ac:dyDescent="0.2">
      <c r="A1164" t="s">
        <v>504</v>
      </c>
      <c r="B1164" t="s">
        <v>589</v>
      </c>
      <c r="C1164">
        <v>106001</v>
      </c>
      <c r="D1164">
        <v>106001</v>
      </c>
      <c r="E1164">
        <v>1</v>
      </c>
      <c r="F1164" t="s">
        <v>481</v>
      </c>
      <c r="I1164" t="s">
        <v>1717</v>
      </c>
      <c r="J1164">
        <v>993</v>
      </c>
      <c r="K1164" s="1">
        <v>0.28599999999999998</v>
      </c>
      <c r="L1164" t="s">
        <v>505</v>
      </c>
      <c r="M1164" t="s">
        <v>1335</v>
      </c>
      <c r="N1164">
        <v>70</v>
      </c>
      <c r="O1164" t="s">
        <v>502</v>
      </c>
      <c r="P1164" t="s">
        <v>494</v>
      </c>
      <c r="Q1164" s="3">
        <v>1.2E-50</v>
      </c>
      <c r="R1164">
        <v>3</v>
      </c>
      <c r="T1164" t="s">
        <v>1718</v>
      </c>
      <c r="X1164" t="s">
        <v>1720</v>
      </c>
      <c r="Y1164" s="1">
        <v>0.47099999999999997</v>
      </c>
      <c r="Z1164" t="s">
        <v>488</v>
      </c>
      <c r="AA1164" t="s">
        <v>504</v>
      </c>
      <c r="AB1164" t="s">
        <v>1721</v>
      </c>
    </row>
    <row r="1165" spans="1:28" x14ac:dyDescent="0.2">
      <c r="A1165" t="s">
        <v>1717</v>
      </c>
      <c r="B1165" t="s">
        <v>599</v>
      </c>
      <c r="C1165">
        <v>1</v>
      </c>
      <c r="D1165">
        <v>106004</v>
      </c>
      <c r="E1165">
        <v>1251</v>
      </c>
      <c r="F1165" t="s">
        <v>31</v>
      </c>
      <c r="T1165" t="s">
        <v>1718</v>
      </c>
      <c r="U1165" t="s">
        <v>1719</v>
      </c>
      <c r="X1165" t="s">
        <v>1720</v>
      </c>
      <c r="AB1165" t="s">
        <v>1721</v>
      </c>
    </row>
    <row r="1166" spans="1:28" x14ac:dyDescent="0.2">
      <c r="A1166" t="s">
        <v>67</v>
      </c>
      <c r="B1166" t="s">
        <v>599</v>
      </c>
      <c r="C1166">
        <v>82861</v>
      </c>
      <c r="D1166">
        <v>86385</v>
      </c>
      <c r="E1166">
        <v>3525</v>
      </c>
      <c r="F1166" t="s">
        <v>31</v>
      </c>
      <c r="T1166" t="s">
        <v>1722</v>
      </c>
      <c r="U1166" t="s">
        <v>1723</v>
      </c>
      <c r="X1166" t="s">
        <v>70</v>
      </c>
      <c r="AB1166" t="s">
        <v>1724</v>
      </c>
    </row>
    <row r="1167" spans="1:28" x14ac:dyDescent="0.2">
      <c r="A1167" t="s">
        <v>1725</v>
      </c>
      <c r="B1167" t="s">
        <v>599</v>
      </c>
      <c r="C1167">
        <v>43696</v>
      </c>
      <c r="D1167">
        <v>47151</v>
      </c>
      <c r="E1167">
        <v>3456</v>
      </c>
      <c r="F1167" t="s">
        <v>31</v>
      </c>
      <c r="T1167" t="s">
        <v>1726</v>
      </c>
      <c r="U1167" t="s">
        <v>1727</v>
      </c>
      <c r="X1167" t="s">
        <v>1728</v>
      </c>
      <c r="AB1167" t="s">
        <v>1729</v>
      </c>
    </row>
    <row r="1168" spans="1:28" x14ac:dyDescent="0.2">
      <c r="A1168" t="s">
        <v>67</v>
      </c>
      <c r="B1168" t="s">
        <v>599</v>
      </c>
      <c r="C1168">
        <v>27957</v>
      </c>
      <c r="D1168">
        <v>31322</v>
      </c>
      <c r="E1168">
        <v>3366</v>
      </c>
      <c r="F1168" t="s">
        <v>31</v>
      </c>
      <c r="T1168" t="s">
        <v>1730</v>
      </c>
      <c r="U1168" t="s">
        <v>1731</v>
      </c>
      <c r="X1168" t="s">
        <v>70</v>
      </c>
      <c r="AB1168" t="s">
        <v>1732</v>
      </c>
    </row>
    <row r="1169" spans="1:29" x14ac:dyDescent="0.2">
      <c r="A1169" t="s">
        <v>1733</v>
      </c>
      <c r="B1169" t="s">
        <v>599</v>
      </c>
      <c r="C1169">
        <v>47827</v>
      </c>
      <c r="D1169">
        <v>51129</v>
      </c>
      <c r="E1169">
        <v>3303</v>
      </c>
      <c r="F1169" t="s">
        <v>31</v>
      </c>
      <c r="T1169" t="s">
        <v>1734</v>
      </c>
      <c r="U1169" t="s">
        <v>1735</v>
      </c>
      <c r="X1169" t="s">
        <v>1736</v>
      </c>
      <c r="AB1169" t="s">
        <v>1737</v>
      </c>
    </row>
    <row r="1170" spans="1:29" x14ac:dyDescent="0.2">
      <c r="A1170" t="s">
        <v>1499</v>
      </c>
      <c r="B1170" t="s">
        <v>599</v>
      </c>
      <c r="C1170">
        <v>94722</v>
      </c>
      <c r="D1170">
        <v>97901</v>
      </c>
      <c r="E1170">
        <v>3180</v>
      </c>
      <c r="F1170" t="s">
        <v>31</v>
      </c>
      <c r="G1170" t="s">
        <v>1500</v>
      </c>
      <c r="T1170" t="s">
        <v>1738</v>
      </c>
      <c r="U1170" t="s">
        <v>1739</v>
      </c>
      <c r="V1170" t="s">
        <v>1503</v>
      </c>
      <c r="X1170" t="s">
        <v>1504</v>
      </c>
      <c r="AB1170" t="s">
        <v>1740</v>
      </c>
    </row>
    <row r="1171" spans="1:29" x14ac:dyDescent="0.2">
      <c r="A1171" t="s">
        <v>1741</v>
      </c>
      <c r="B1171" t="s">
        <v>599</v>
      </c>
      <c r="C1171">
        <v>39171</v>
      </c>
      <c r="D1171">
        <v>42311</v>
      </c>
      <c r="E1171">
        <v>3141</v>
      </c>
      <c r="F1171" t="s">
        <v>31</v>
      </c>
      <c r="T1171" t="s">
        <v>1742</v>
      </c>
      <c r="U1171" t="s">
        <v>1743</v>
      </c>
      <c r="X1171" t="s">
        <v>1744</v>
      </c>
      <c r="AB1171" t="s">
        <v>1745</v>
      </c>
    </row>
    <row r="1172" spans="1:29" x14ac:dyDescent="0.2">
      <c r="A1172" t="s">
        <v>1746</v>
      </c>
      <c r="B1172" t="s">
        <v>599</v>
      </c>
      <c r="C1172">
        <v>243</v>
      </c>
      <c r="D1172">
        <v>3053</v>
      </c>
      <c r="E1172">
        <v>2811</v>
      </c>
      <c r="F1172" t="s">
        <v>31</v>
      </c>
      <c r="G1172" t="s">
        <v>1507</v>
      </c>
      <c r="T1172" t="s">
        <v>1747</v>
      </c>
      <c r="U1172" t="s">
        <v>1748</v>
      </c>
      <c r="X1172" t="s">
        <v>1749</v>
      </c>
      <c r="AB1172" t="s">
        <v>1750</v>
      </c>
    </row>
    <row r="1173" spans="1:29" x14ac:dyDescent="0.2">
      <c r="A1173" t="s">
        <v>67</v>
      </c>
      <c r="B1173" t="s">
        <v>599</v>
      </c>
      <c r="C1173">
        <v>18098</v>
      </c>
      <c r="D1173">
        <v>20500</v>
      </c>
      <c r="E1173">
        <v>2403</v>
      </c>
      <c r="F1173" t="s">
        <v>31</v>
      </c>
      <c r="T1173" t="s">
        <v>1751</v>
      </c>
      <c r="U1173" t="s">
        <v>1752</v>
      </c>
      <c r="X1173" t="s">
        <v>70</v>
      </c>
      <c r="AB1173" t="s">
        <v>1753</v>
      </c>
    </row>
    <row r="1174" spans="1:29" x14ac:dyDescent="0.2">
      <c r="A1174" t="s">
        <v>67</v>
      </c>
      <c r="B1174" t="s">
        <v>599</v>
      </c>
      <c r="C1174">
        <v>72816</v>
      </c>
      <c r="D1174">
        <v>75218</v>
      </c>
      <c r="E1174">
        <v>2403</v>
      </c>
      <c r="F1174" t="s">
        <v>31</v>
      </c>
      <c r="T1174" t="s">
        <v>1754</v>
      </c>
      <c r="U1174" t="s">
        <v>1755</v>
      </c>
      <c r="X1174" t="s">
        <v>70</v>
      </c>
      <c r="AB1174" t="s">
        <v>1753</v>
      </c>
    </row>
    <row r="1175" spans="1:29" x14ac:dyDescent="0.2">
      <c r="A1175" t="s">
        <v>32</v>
      </c>
      <c r="B1175" t="s">
        <v>599</v>
      </c>
      <c r="C1175">
        <v>66066</v>
      </c>
      <c r="D1175">
        <v>68225</v>
      </c>
      <c r="E1175">
        <v>2160</v>
      </c>
      <c r="F1175" t="s">
        <v>31</v>
      </c>
      <c r="G1175" t="s">
        <v>152</v>
      </c>
      <c r="T1175" t="s">
        <v>1756</v>
      </c>
      <c r="U1175" t="s">
        <v>1757</v>
      </c>
      <c r="X1175" t="s">
        <v>36</v>
      </c>
      <c r="AB1175" t="s">
        <v>1758</v>
      </c>
    </row>
    <row r="1176" spans="1:29" x14ac:dyDescent="0.2">
      <c r="A1176" t="s">
        <v>32</v>
      </c>
      <c r="B1176" t="s">
        <v>599</v>
      </c>
      <c r="C1176">
        <v>11348</v>
      </c>
      <c r="D1176">
        <v>13507</v>
      </c>
      <c r="E1176">
        <v>2160</v>
      </c>
      <c r="F1176" t="s">
        <v>31</v>
      </c>
      <c r="G1176" t="s">
        <v>152</v>
      </c>
      <c r="T1176" t="s">
        <v>1759</v>
      </c>
      <c r="U1176" t="s">
        <v>1760</v>
      </c>
      <c r="X1176" t="s">
        <v>36</v>
      </c>
      <c r="AB1176" t="s">
        <v>1758</v>
      </c>
    </row>
    <row r="1177" spans="1:29" x14ac:dyDescent="0.2">
      <c r="A1177" t="s">
        <v>1761</v>
      </c>
      <c r="B1177" t="s">
        <v>599</v>
      </c>
      <c r="C1177">
        <v>16436</v>
      </c>
      <c r="D1177">
        <v>18091</v>
      </c>
      <c r="E1177">
        <v>1656</v>
      </c>
      <c r="F1177" t="s">
        <v>31</v>
      </c>
      <c r="T1177" t="s">
        <v>1762</v>
      </c>
      <c r="U1177" t="s">
        <v>1763</v>
      </c>
      <c r="X1177" t="s">
        <v>1764</v>
      </c>
      <c r="AB1177" t="s">
        <v>1765</v>
      </c>
    </row>
    <row r="1178" spans="1:29" x14ac:dyDescent="0.2">
      <c r="A1178" t="s">
        <v>1761</v>
      </c>
      <c r="B1178" t="s">
        <v>599</v>
      </c>
      <c r="C1178">
        <v>71154</v>
      </c>
      <c r="D1178">
        <v>72809</v>
      </c>
      <c r="E1178">
        <v>1656</v>
      </c>
      <c r="F1178" t="s">
        <v>31</v>
      </c>
      <c r="T1178" t="s">
        <v>1766</v>
      </c>
      <c r="U1178" t="s">
        <v>1767</v>
      </c>
      <c r="X1178" t="s">
        <v>1764</v>
      </c>
      <c r="AB1178" t="s">
        <v>1765</v>
      </c>
    </row>
    <row r="1179" spans="1:29" x14ac:dyDescent="0.2">
      <c r="A1179" t="s">
        <v>1768</v>
      </c>
      <c r="B1179" t="s">
        <v>599</v>
      </c>
      <c r="C1179">
        <v>37542</v>
      </c>
      <c r="D1179">
        <v>39119</v>
      </c>
      <c r="E1179">
        <v>1578</v>
      </c>
      <c r="F1179" t="s">
        <v>31</v>
      </c>
      <c r="G1179" t="s">
        <v>1769</v>
      </c>
      <c r="S1179" t="s">
        <v>1770</v>
      </c>
      <c r="T1179" t="s">
        <v>1771</v>
      </c>
      <c r="U1179" t="s">
        <v>1772</v>
      </c>
      <c r="X1179" t="s">
        <v>1773</v>
      </c>
      <c r="AB1179" t="s">
        <v>1774</v>
      </c>
      <c r="AC1179" t="s">
        <v>1775</v>
      </c>
    </row>
    <row r="1180" spans="1:29" x14ac:dyDescent="0.2">
      <c r="A1180" t="s">
        <v>1779</v>
      </c>
      <c r="B1180" t="s">
        <v>599</v>
      </c>
      <c r="C1180">
        <v>13483</v>
      </c>
      <c r="D1180">
        <v>15039</v>
      </c>
      <c r="E1180">
        <v>1557</v>
      </c>
      <c r="F1180" t="s">
        <v>31</v>
      </c>
      <c r="T1180" t="s">
        <v>1784</v>
      </c>
      <c r="U1180" t="s">
        <v>1785</v>
      </c>
      <c r="X1180" t="s">
        <v>1782</v>
      </c>
      <c r="AB1180" t="s">
        <v>1783</v>
      </c>
    </row>
    <row r="1181" spans="1:29" x14ac:dyDescent="0.2">
      <c r="A1181" t="s">
        <v>1779</v>
      </c>
      <c r="B1181" t="s">
        <v>599</v>
      </c>
      <c r="C1181">
        <v>68201</v>
      </c>
      <c r="D1181">
        <v>69757</v>
      </c>
      <c r="E1181">
        <v>1557</v>
      </c>
      <c r="F1181" t="s">
        <v>31</v>
      </c>
      <c r="T1181" t="s">
        <v>1780</v>
      </c>
      <c r="U1181" t="s">
        <v>1781</v>
      </c>
      <c r="X1181" t="s">
        <v>1782</v>
      </c>
      <c r="AB1181" t="s">
        <v>1783</v>
      </c>
    </row>
    <row r="1182" spans="1:29" x14ac:dyDescent="0.2">
      <c r="A1182" t="s">
        <v>1517</v>
      </c>
      <c r="B1182" t="s">
        <v>599</v>
      </c>
      <c r="C1182">
        <v>88430</v>
      </c>
      <c r="D1182">
        <v>89968</v>
      </c>
      <c r="E1182">
        <v>1539</v>
      </c>
      <c r="F1182" t="s">
        <v>31</v>
      </c>
      <c r="G1182" t="s">
        <v>1518</v>
      </c>
      <c r="T1182" t="s">
        <v>1776</v>
      </c>
      <c r="V1182" t="s">
        <v>1777</v>
      </c>
      <c r="X1182" t="s">
        <v>1521</v>
      </c>
      <c r="AB1182" t="s">
        <v>1778</v>
      </c>
    </row>
    <row r="1183" spans="1:29" x14ac:dyDescent="0.2">
      <c r="A1183" t="s">
        <v>67</v>
      </c>
      <c r="B1183" t="s">
        <v>599</v>
      </c>
      <c r="C1183">
        <v>15036</v>
      </c>
      <c r="D1183">
        <v>16439</v>
      </c>
      <c r="E1183">
        <v>1404</v>
      </c>
      <c r="F1183" t="s">
        <v>31</v>
      </c>
      <c r="T1183" t="s">
        <v>1795</v>
      </c>
      <c r="U1183" t="s">
        <v>1796</v>
      </c>
      <c r="X1183" t="s">
        <v>70</v>
      </c>
      <c r="AB1183" t="s">
        <v>1788</v>
      </c>
    </row>
    <row r="1184" spans="1:29" x14ac:dyDescent="0.2">
      <c r="A1184" t="s">
        <v>1789</v>
      </c>
      <c r="B1184" t="s">
        <v>599</v>
      </c>
      <c r="C1184">
        <v>51986</v>
      </c>
      <c r="D1184">
        <v>53401</v>
      </c>
      <c r="E1184">
        <v>1416</v>
      </c>
      <c r="F1184" t="s">
        <v>33</v>
      </c>
      <c r="G1184" t="s">
        <v>1790</v>
      </c>
      <c r="T1184" t="s">
        <v>1791</v>
      </c>
      <c r="U1184" t="s">
        <v>1792</v>
      </c>
      <c r="X1184" t="s">
        <v>1793</v>
      </c>
      <c r="AB1184" t="s">
        <v>1794</v>
      </c>
    </row>
    <row r="1185" spans="1:28" x14ac:dyDescent="0.2">
      <c r="A1185" t="s">
        <v>67</v>
      </c>
      <c r="B1185" t="s">
        <v>599</v>
      </c>
      <c r="C1185">
        <v>69754</v>
      </c>
      <c r="D1185">
        <v>71157</v>
      </c>
      <c r="E1185">
        <v>1404</v>
      </c>
      <c r="F1185" t="s">
        <v>31</v>
      </c>
      <c r="T1185" t="s">
        <v>1786</v>
      </c>
      <c r="U1185" t="s">
        <v>1787</v>
      </c>
      <c r="X1185" t="s">
        <v>70</v>
      </c>
      <c r="AB1185" t="s">
        <v>1788</v>
      </c>
    </row>
    <row r="1186" spans="1:28" x14ac:dyDescent="0.2">
      <c r="A1186" t="s">
        <v>1802</v>
      </c>
      <c r="B1186" t="s">
        <v>599</v>
      </c>
      <c r="C1186">
        <v>36066</v>
      </c>
      <c r="D1186">
        <v>37418</v>
      </c>
      <c r="E1186">
        <v>1353</v>
      </c>
      <c r="F1186" t="s">
        <v>31</v>
      </c>
      <c r="G1186" t="s">
        <v>1803</v>
      </c>
      <c r="T1186" t="s">
        <v>1804</v>
      </c>
      <c r="U1186" t="s">
        <v>1805</v>
      </c>
      <c r="V1186" t="s">
        <v>1806</v>
      </c>
      <c r="W1186" t="s">
        <v>1807</v>
      </c>
      <c r="X1186" t="s">
        <v>1808</v>
      </c>
      <c r="AB1186" t="s">
        <v>1809</v>
      </c>
    </row>
    <row r="1187" spans="1:28" x14ac:dyDescent="0.2">
      <c r="A1187" t="s">
        <v>1797</v>
      </c>
      <c r="B1187" t="s">
        <v>599</v>
      </c>
      <c r="C1187">
        <v>100603</v>
      </c>
      <c r="D1187">
        <v>101829</v>
      </c>
      <c r="E1187">
        <v>1227</v>
      </c>
      <c r="F1187" t="s">
        <v>31</v>
      </c>
      <c r="T1187" t="s">
        <v>1798</v>
      </c>
      <c r="U1187" t="s">
        <v>1799</v>
      </c>
      <c r="X1187" t="s">
        <v>1800</v>
      </c>
      <c r="AB1187" t="s">
        <v>1801</v>
      </c>
    </row>
    <row r="1188" spans="1:28" x14ac:dyDescent="0.2">
      <c r="A1188" t="s">
        <v>1528</v>
      </c>
      <c r="B1188" t="s">
        <v>599</v>
      </c>
      <c r="C1188">
        <v>91096</v>
      </c>
      <c r="D1188">
        <v>92280</v>
      </c>
      <c r="E1188">
        <v>1185</v>
      </c>
      <c r="F1188" t="s">
        <v>31</v>
      </c>
      <c r="G1188" t="s">
        <v>261</v>
      </c>
      <c r="S1188" t="s">
        <v>1529</v>
      </c>
      <c r="T1188" t="s">
        <v>1812</v>
      </c>
      <c r="U1188" t="s">
        <v>1813</v>
      </c>
      <c r="V1188" t="s">
        <v>1532</v>
      </c>
      <c r="X1188" t="s">
        <v>1533</v>
      </c>
      <c r="AB1188" t="s">
        <v>1814</v>
      </c>
    </row>
    <row r="1189" spans="1:28" x14ac:dyDescent="0.2">
      <c r="A1189" t="s">
        <v>113</v>
      </c>
      <c r="B1189" t="s">
        <v>599</v>
      </c>
      <c r="C1189">
        <v>99535</v>
      </c>
      <c r="D1189">
        <v>100551</v>
      </c>
      <c r="E1189">
        <v>1017</v>
      </c>
      <c r="F1189" t="s">
        <v>31</v>
      </c>
      <c r="G1189" t="s">
        <v>104</v>
      </c>
      <c r="S1189" t="s">
        <v>114</v>
      </c>
      <c r="T1189" t="s">
        <v>1810</v>
      </c>
      <c r="U1189" t="s">
        <v>1811</v>
      </c>
      <c r="X1189" t="s">
        <v>117</v>
      </c>
      <c r="AB1189" t="s">
        <v>680</v>
      </c>
    </row>
    <row r="1190" spans="1:28" x14ac:dyDescent="0.2">
      <c r="A1190" t="s">
        <v>67</v>
      </c>
      <c r="B1190" t="s">
        <v>599</v>
      </c>
      <c r="C1190">
        <v>89982</v>
      </c>
      <c r="D1190">
        <v>91103</v>
      </c>
      <c r="E1190">
        <v>1122</v>
      </c>
      <c r="F1190" t="s">
        <v>31</v>
      </c>
      <c r="T1190" t="s">
        <v>1815</v>
      </c>
      <c r="X1190" t="s">
        <v>70</v>
      </c>
      <c r="AB1190" t="s">
        <v>1816</v>
      </c>
    </row>
    <row r="1191" spans="1:28" x14ac:dyDescent="0.2">
      <c r="A1191" t="s">
        <v>1822</v>
      </c>
      <c r="B1191" t="s">
        <v>599</v>
      </c>
      <c r="C1191">
        <v>6397</v>
      </c>
      <c r="D1191">
        <v>7470</v>
      </c>
      <c r="E1191">
        <v>1074</v>
      </c>
      <c r="F1191" t="s">
        <v>31</v>
      </c>
      <c r="T1191" t="s">
        <v>1827</v>
      </c>
      <c r="U1191" t="s">
        <v>1828</v>
      </c>
      <c r="X1191" t="s">
        <v>1825</v>
      </c>
      <c r="AB1191" t="s">
        <v>1826</v>
      </c>
    </row>
    <row r="1192" spans="1:28" x14ac:dyDescent="0.2">
      <c r="A1192" t="s">
        <v>1822</v>
      </c>
      <c r="B1192" t="s">
        <v>599</v>
      </c>
      <c r="C1192">
        <v>61115</v>
      </c>
      <c r="D1192">
        <v>62188</v>
      </c>
      <c r="E1192">
        <v>1074</v>
      </c>
      <c r="F1192" t="s">
        <v>31</v>
      </c>
      <c r="T1192" t="s">
        <v>1823</v>
      </c>
      <c r="U1192" t="s">
        <v>1824</v>
      </c>
      <c r="X1192" t="s">
        <v>1825</v>
      </c>
      <c r="AB1192" t="s">
        <v>1826</v>
      </c>
    </row>
    <row r="1193" spans="1:28" x14ac:dyDescent="0.2">
      <c r="A1193" t="s">
        <v>1817</v>
      </c>
      <c r="B1193" t="s">
        <v>599</v>
      </c>
      <c r="C1193">
        <v>92267</v>
      </c>
      <c r="D1193">
        <v>93343</v>
      </c>
      <c r="E1193">
        <v>1077</v>
      </c>
      <c r="F1193" t="s">
        <v>33</v>
      </c>
      <c r="T1193" t="s">
        <v>1818</v>
      </c>
      <c r="U1193" t="s">
        <v>1819</v>
      </c>
      <c r="X1193" t="s">
        <v>1820</v>
      </c>
      <c r="AB1193" t="s">
        <v>1821</v>
      </c>
    </row>
    <row r="1194" spans="1:28" x14ac:dyDescent="0.2">
      <c r="A1194" t="s">
        <v>753</v>
      </c>
      <c r="B1194" t="s">
        <v>599</v>
      </c>
      <c r="C1194">
        <v>5251</v>
      </c>
      <c r="D1194">
        <v>6279</v>
      </c>
      <c r="E1194">
        <v>1029</v>
      </c>
      <c r="F1194" t="s">
        <v>31</v>
      </c>
      <c r="T1194" t="s">
        <v>1832</v>
      </c>
      <c r="U1194" t="s">
        <v>1833</v>
      </c>
      <c r="X1194" t="s">
        <v>756</v>
      </c>
      <c r="AB1194" t="s">
        <v>1831</v>
      </c>
    </row>
    <row r="1195" spans="1:28" x14ac:dyDescent="0.2">
      <c r="A1195" t="s">
        <v>753</v>
      </c>
      <c r="B1195" t="s">
        <v>599</v>
      </c>
      <c r="C1195">
        <v>59969</v>
      </c>
      <c r="D1195">
        <v>60997</v>
      </c>
      <c r="E1195">
        <v>1029</v>
      </c>
      <c r="F1195" t="s">
        <v>31</v>
      </c>
      <c r="T1195" t="s">
        <v>1829</v>
      </c>
      <c r="U1195" t="s">
        <v>1830</v>
      </c>
      <c r="X1195" t="s">
        <v>756</v>
      </c>
      <c r="AB1195" t="s">
        <v>1831</v>
      </c>
    </row>
    <row r="1196" spans="1:28" x14ac:dyDescent="0.2">
      <c r="A1196" t="s">
        <v>67</v>
      </c>
      <c r="B1196" t="s">
        <v>599</v>
      </c>
      <c r="C1196">
        <v>7565</v>
      </c>
      <c r="D1196">
        <v>8596</v>
      </c>
      <c r="E1196">
        <v>1032</v>
      </c>
      <c r="F1196" t="s">
        <v>31</v>
      </c>
      <c r="T1196" t="s">
        <v>1834</v>
      </c>
      <c r="U1196" t="s">
        <v>1835</v>
      </c>
      <c r="X1196" t="s">
        <v>70</v>
      </c>
      <c r="AB1196" t="s">
        <v>1836</v>
      </c>
    </row>
    <row r="1197" spans="1:28" x14ac:dyDescent="0.2">
      <c r="A1197" t="s">
        <v>67</v>
      </c>
      <c r="B1197" t="s">
        <v>599</v>
      </c>
      <c r="C1197">
        <v>62283</v>
      </c>
      <c r="D1197">
        <v>63314</v>
      </c>
      <c r="E1197">
        <v>1032</v>
      </c>
      <c r="F1197" t="s">
        <v>31</v>
      </c>
      <c r="T1197" t="s">
        <v>1837</v>
      </c>
      <c r="U1197" t="s">
        <v>1838</v>
      </c>
      <c r="X1197" t="s">
        <v>70</v>
      </c>
      <c r="AB1197" t="s">
        <v>1836</v>
      </c>
    </row>
    <row r="1198" spans="1:28" x14ac:dyDescent="0.2">
      <c r="A1198" t="s">
        <v>902</v>
      </c>
      <c r="B1198" t="s">
        <v>599</v>
      </c>
      <c r="C1198">
        <v>4346</v>
      </c>
      <c r="D1198">
        <v>5251</v>
      </c>
      <c r="E1198">
        <v>906</v>
      </c>
      <c r="F1198" t="s">
        <v>31</v>
      </c>
      <c r="G1198" t="s">
        <v>863</v>
      </c>
      <c r="T1198" t="s">
        <v>1839</v>
      </c>
      <c r="U1198" t="s">
        <v>1840</v>
      </c>
      <c r="X1198" t="s">
        <v>905</v>
      </c>
      <c r="AB1198" t="s">
        <v>1841</v>
      </c>
    </row>
    <row r="1199" spans="1:28" x14ac:dyDescent="0.2">
      <c r="A1199" t="s">
        <v>902</v>
      </c>
      <c r="B1199" t="s">
        <v>599</v>
      </c>
      <c r="C1199">
        <v>59064</v>
      </c>
      <c r="D1199">
        <v>59969</v>
      </c>
      <c r="E1199">
        <v>906</v>
      </c>
      <c r="F1199" t="s">
        <v>31</v>
      </c>
      <c r="G1199" t="s">
        <v>863</v>
      </c>
      <c r="T1199" t="s">
        <v>1842</v>
      </c>
      <c r="U1199" t="s">
        <v>1843</v>
      </c>
      <c r="X1199" t="s">
        <v>905</v>
      </c>
      <c r="AB1199" t="s">
        <v>1841</v>
      </c>
    </row>
    <row r="1200" spans="1:28" x14ac:dyDescent="0.2">
      <c r="A1200" t="s">
        <v>67</v>
      </c>
      <c r="B1200" t="s">
        <v>599</v>
      </c>
      <c r="C1200">
        <v>8529</v>
      </c>
      <c r="D1200">
        <v>9449</v>
      </c>
      <c r="E1200">
        <v>921</v>
      </c>
      <c r="F1200" t="s">
        <v>31</v>
      </c>
      <c r="T1200" t="s">
        <v>1844</v>
      </c>
      <c r="U1200" t="s">
        <v>1845</v>
      </c>
      <c r="X1200" t="s">
        <v>70</v>
      </c>
      <c r="AB1200" t="s">
        <v>1846</v>
      </c>
    </row>
    <row r="1201" spans="1:28" x14ac:dyDescent="0.2">
      <c r="A1201" t="s">
        <v>67</v>
      </c>
      <c r="B1201" t="s">
        <v>599</v>
      </c>
      <c r="C1201">
        <v>63247</v>
      </c>
      <c r="D1201">
        <v>64167</v>
      </c>
      <c r="E1201">
        <v>921</v>
      </c>
      <c r="F1201" t="s">
        <v>31</v>
      </c>
      <c r="T1201" t="s">
        <v>1847</v>
      </c>
      <c r="U1201" t="s">
        <v>1848</v>
      </c>
      <c r="X1201" t="s">
        <v>70</v>
      </c>
      <c r="AB1201" t="s">
        <v>1846</v>
      </c>
    </row>
    <row r="1202" spans="1:28" x14ac:dyDescent="0.2">
      <c r="A1202" t="s">
        <v>779</v>
      </c>
      <c r="B1202" t="s">
        <v>599</v>
      </c>
      <c r="C1202">
        <v>75277</v>
      </c>
      <c r="D1202">
        <v>76047</v>
      </c>
      <c r="E1202">
        <v>771</v>
      </c>
      <c r="F1202" t="s">
        <v>33</v>
      </c>
      <c r="T1202" t="s">
        <v>1852</v>
      </c>
      <c r="U1202" t="s">
        <v>1853</v>
      </c>
      <c r="X1202" t="s">
        <v>782</v>
      </c>
      <c r="AB1202" t="s">
        <v>1851</v>
      </c>
    </row>
    <row r="1203" spans="1:28" x14ac:dyDescent="0.2">
      <c r="A1203" t="s">
        <v>779</v>
      </c>
      <c r="B1203" t="s">
        <v>599</v>
      </c>
      <c r="C1203">
        <v>20559</v>
      </c>
      <c r="D1203">
        <v>21329</v>
      </c>
      <c r="E1203">
        <v>771</v>
      </c>
      <c r="F1203" t="s">
        <v>33</v>
      </c>
      <c r="T1203" t="s">
        <v>1849</v>
      </c>
      <c r="U1203" t="s">
        <v>1850</v>
      </c>
      <c r="X1203" t="s">
        <v>782</v>
      </c>
      <c r="AB1203" t="s">
        <v>1851</v>
      </c>
    </row>
    <row r="1204" spans="1:28" x14ac:dyDescent="0.2">
      <c r="A1204" t="s">
        <v>1854</v>
      </c>
      <c r="B1204" t="s">
        <v>599</v>
      </c>
      <c r="C1204">
        <v>102911</v>
      </c>
      <c r="D1204">
        <v>103720</v>
      </c>
      <c r="E1204">
        <v>810</v>
      </c>
      <c r="F1204" t="s">
        <v>31</v>
      </c>
      <c r="T1204" t="s">
        <v>1855</v>
      </c>
      <c r="U1204" t="s">
        <v>1856</v>
      </c>
      <c r="X1204" t="s">
        <v>1857</v>
      </c>
      <c r="AB1204" t="s">
        <v>1858</v>
      </c>
    </row>
    <row r="1205" spans="1:28" x14ac:dyDescent="0.2">
      <c r="A1205" t="s">
        <v>67</v>
      </c>
      <c r="B1205" t="s">
        <v>599</v>
      </c>
      <c r="C1205">
        <v>98943</v>
      </c>
      <c r="D1205">
        <v>99497</v>
      </c>
      <c r="E1205">
        <v>555</v>
      </c>
      <c r="F1205" t="s">
        <v>31</v>
      </c>
      <c r="T1205" t="s">
        <v>1859</v>
      </c>
      <c r="U1205" t="s">
        <v>1860</v>
      </c>
      <c r="X1205" t="s">
        <v>70</v>
      </c>
      <c r="AB1205" t="s">
        <v>1861</v>
      </c>
    </row>
    <row r="1206" spans="1:28" x14ac:dyDescent="0.2">
      <c r="A1206" t="s">
        <v>1862</v>
      </c>
      <c r="B1206" t="s">
        <v>599</v>
      </c>
      <c r="C1206">
        <v>35381</v>
      </c>
      <c r="D1206">
        <v>36079</v>
      </c>
      <c r="E1206">
        <v>699</v>
      </c>
      <c r="F1206" t="s">
        <v>31</v>
      </c>
      <c r="G1206" t="s">
        <v>1863</v>
      </c>
      <c r="S1206" t="s">
        <v>1016</v>
      </c>
      <c r="T1206" t="s">
        <v>1864</v>
      </c>
      <c r="U1206" t="s">
        <v>1865</v>
      </c>
      <c r="W1206" t="s">
        <v>1866</v>
      </c>
      <c r="X1206" t="s">
        <v>1867</v>
      </c>
      <c r="AB1206" t="s">
        <v>1868</v>
      </c>
    </row>
    <row r="1207" spans="1:28" x14ac:dyDescent="0.2">
      <c r="A1207" t="s">
        <v>1579</v>
      </c>
      <c r="B1207" t="s">
        <v>599</v>
      </c>
      <c r="C1207">
        <v>97898</v>
      </c>
      <c r="D1207">
        <v>98596</v>
      </c>
      <c r="E1207">
        <v>699</v>
      </c>
      <c r="F1207" t="s">
        <v>31</v>
      </c>
      <c r="G1207" t="s">
        <v>1580</v>
      </c>
      <c r="S1207" t="s">
        <v>1581</v>
      </c>
      <c r="T1207" t="s">
        <v>1869</v>
      </c>
      <c r="U1207" t="s">
        <v>1870</v>
      </c>
      <c r="V1207" t="s">
        <v>1584</v>
      </c>
      <c r="X1207" t="s">
        <v>1585</v>
      </c>
      <c r="AB1207" t="s">
        <v>1871</v>
      </c>
    </row>
    <row r="1208" spans="1:28" x14ac:dyDescent="0.2">
      <c r="A1208" t="s">
        <v>837</v>
      </c>
      <c r="B1208" t="s">
        <v>599</v>
      </c>
      <c r="C1208">
        <v>10224</v>
      </c>
      <c r="D1208">
        <v>10895</v>
      </c>
      <c r="E1208">
        <v>672</v>
      </c>
      <c r="F1208" t="s">
        <v>31</v>
      </c>
      <c r="T1208" t="s">
        <v>1875</v>
      </c>
      <c r="U1208" t="s">
        <v>1876</v>
      </c>
      <c r="X1208" t="s">
        <v>840</v>
      </c>
      <c r="AB1208" t="s">
        <v>1874</v>
      </c>
    </row>
    <row r="1209" spans="1:28" x14ac:dyDescent="0.2">
      <c r="A1209" t="s">
        <v>837</v>
      </c>
      <c r="B1209" t="s">
        <v>599</v>
      </c>
      <c r="C1209">
        <v>64942</v>
      </c>
      <c r="D1209">
        <v>65613</v>
      </c>
      <c r="E1209">
        <v>672</v>
      </c>
      <c r="F1209" t="s">
        <v>31</v>
      </c>
      <c r="T1209" t="s">
        <v>1872</v>
      </c>
      <c r="U1209" t="s">
        <v>1873</v>
      </c>
      <c r="X1209" t="s">
        <v>840</v>
      </c>
      <c r="AB1209" t="s">
        <v>1874</v>
      </c>
    </row>
    <row r="1210" spans="1:28" x14ac:dyDescent="0.2">
      <c r="A1210" t="s">
        <v>67</v>
      </c>
      <c r="B1210" t="s">
        <v>599</v>
      </c>
      <c r="C1210">
        <v>64238</v>
      </c>
      <c r="D1210">
        <v>64885</v>
      </c>
      <c r="E1210">
        <v>648</v>
      </c>
      <c r="F1210" t="s">
        <v>33</v>
      </c>
      <c r="T1210" t="s">
        <v>1880</v>
      </c>
      <c r="U1210" t="s">
        <v>1881</v>
      </c>
      <c r="X1210" t="s">
        <v>70</v>
      </c>
      <c r="AB1210" t="s">
        <v>1879</v>
      </c>
    </row>
    <row r="1211" spans="1:28" x14ac:dyDescent="0.2">
      <c r="A1211" t="s">
        <v>67</v>
      </c>
      <c r="B1211" t="s">
        <v>599</v>
      </c>
      <c r="C1211">
        <v>9520</v>
      </c>
      <c r="D1211">
        <v>10167</v>
      </c>
      <c r="E1211">
        <v>648</v>
      </c>
      <c r="F1211" t="s">
        <v>33</v>
      </c>
      <c r="T1211" t="s">
        <v>1877</v>
      </c>
      <c r="U1211" t="s">
        <v>1878</v>
      </c>
      <c r="X1211" t="s">
        <v>70</v>
      </c>
      <c r="AB1211" t="s">
        <v>1879</v>
      </c>
    </row>
    <row r="1212" spans="1:28" x14ac:dyDescent="0.2">
      <c r="A1212" t="s">
        <v>862</v>
      </c>
      <c r="B1212" t="s">
        <v>599</v>
      </c>
      <c r="C1212">
        <v>32890</v>
      </c>
      <c r="D1212">
        <v>33495</v>
      </c>
      <c r="E1212">
        <v>606</v>
      </c>
      <c r="F1212" t="s">
        <v>33</v>
      </c>
      <c r="G1212" t="s">
        <v>863</v>
      </c>
      <c r="T1212" t="s">
        <v>1885</v>
      </c>
      <c r="U1212" t="s">
        <v>1886</v>
      </c>
      <c r="X1212" t="s">
        <v>866</v>
      </c>
      <c r="AB1212" t="s">
        <v>1887</v>
      </c>
    </row>
    <row r="1213" spans="1:28" x14ac:dyDescent="0.2">
      <c r="A1213" t="s">
        <v>1898</v>
      </c>
      <c r="B1213" t="s">
        <v>599</v>
      </c>
      <c r="C1213">
        <v>34784</v>
      </c>
      <c r="D1213">
        <v>35374</v>
      </c>
      <c r="E1213">
        <v>591</v>
      </c>
      <c r="F1213" t="s">
        <v>31</v>
      </c>
      <c r="T1213" t="s">
        <v>1899</v>
      </c>
      <c r="U1213" t="s">
        <v>1900</v>
      </c>
      <c r="X1213" t="s">
        <v>1901</v>
      </c>
      <c r="AB1213" t="s">
        <v>1902</v>
      </c>
    </row>
    <row r="1214" spans="1:28" x14ac:dyDescent="0.2">
      <c r="A1214" t="s">
        <v>862</v>
      </c>
      <c r="B1214" t="s">
        <v>599</v>
      </c>
      <c r="C1214">
        <v>87258</v>
      </c>
      <c r="D1214">
        <v>87854</v>
      </c>
      <c r="E1214">
        <v>597</v>
      </c>
      <c r="F1214" t="s">
        <v>33</v>
      </c>
      <c r="G1214" t="s">
        <v>863</v>
      </c>
      <c r="T1214" t="s">
        <v>1882</v>
      </c>
      <c r="U1214" t="s">
        <v>1883</v>
      </c>
      <c r="X1214" t="s">
        <v>866</v>
      </c>
      <c r="AB1214" t="s">
        <v>1884</v>
      </c>
    </row>
    <row r="1215" spans="1:28" x14ac:dyDescent="0.2">
      <c r="A1215" t="s">
        <v>67</v>
      </c>
      <c r="B1215" t="s">
        <v>599</v>
      </c>
      <c r="C1215">
        <v>23270</v>
      </c>
      <c r="D1215">
        <v>23833</v>
      </c>
      <c r="E1215">
        <v>564</v>
      </c>
      <c r="F1215" t="s">
        <v>31</v>
      </c>
      <c r="T1215" t="s">
        <v>1903</v>
      </c>
      <c r="U1215" t="s">
        <v>1904</v>
      </c>
      <c r="X1215" t="s">
        <v>70</v>
      </c>
      <c r="AB1215" t="s">
        <v>1905</v>
      </c>
    </row>
    <row r="1216" spans="1:28" x14ac:dyDescent="0.2">
      <c r="A1216" t="s">
        <v>1888</v>
      </c>
      <c r="B1216" t="s">
        <v>599</v>
      </c>
      <c r="C1216">
        <v>54708</v>
      </c>
      <c r="D1216">
        <v>55295</v>
      </c>
      <c r="E1216">
        <v>588</v>
      </c>
      <c r="F1216" t="s">
        <v>31</v>
      </c>
      <c r="T1216" t="s">
        <v>1889</v>
      </c>
      <c r="U1216" t="s">
        <v>1890</v>
      </c>
      <c r="X1216" t="s">
        <v>1891</v>
      </c>
      <c r="AB1216" t="s">
        <v>1892</v>
      </c>
    </row>
    <row r="1217" spans="1:28" x14ac:dyDescent="0.2">
      <c r="A1217" t="s">
        <v>1893</v>
      </c>
      <c r="B1217" t="s">
        <v>599</v>
      </c>
      <c r="C1217">
        <v>55646</v>
      </c>
      <c r="D1217">
        <v>56236</v>
      </c>
      <c r="E1217">
        <v>591</v>
      </c>
      <c r="F1217" t="s">
        <v>31</v>
      </c>
      <c r="T1217" t="s">
        <v>1894</v>
      </c>
      <c r="U1217" t="s">
        <v>1895</v>
      </c>
      <c r="X1217" t="s">
        <v>1896</v>
      </c>
      <c r="AB1217" t="s">
        <v>1897</v>
      </c>
    </row>
    <row r="1218" spans="1:28" x14ac:dyDescent="0.2">
      <c r="A1218" t="s">
        <v>260</v>
      </c>
      <c r="B1218" t="s">
        <v>599</v>
      </c>
      <c r="C1218">
        <v>103764</v>
      </c>
      <c r="D1218">
        <v>104327</v>
      </c>
      <c r="E1218">
        <v>564</v>
      </c>
      <c r="F1218" t="s">
        <v>33</v>
      </c>
      <c r="G1218" t="s">
        <v>261</v>
      </c>
      <c r="S1218" t="s">
        <v>262</v>
      </c>
      <c r="T1218" t="s">
        <v>1919</v>
      </c>
      <c r="U1218" t="s">
        <v>1920</v>
      </c>
      <c r="X1218" t="s">
        <v>265</v>
      </c>
      <c r="AB1218" t="s">
        <v>1921</v>
      </c>
    </row>
    <row r="1219" spans="1:28" x14ac:dyDescent="0.2">
      <c r="A1219" t="s">
        <v>67</v>
      </c>
      <c r="B1219" t="s">
        <v>599</v>
      </c>
      <c r="C1219">
        <v>77988</v>
      </c>
      <c r="D1219">
        <v>78551</v>
      </c>
      <c r="E1219">
        <v>564</v>
      </c>
      <c r="F1219" t="s">
        <v>31</v>
      </c>
      <c r="T1219" t="s">
        <v>1906</v>
      </c>
      <c r="U1219" t="s">
        <v>1907</v>
      </c>
      <c r="X1219" t="s">
        <v>70</v>
      </c>
      <c r="AB1219" t="s">
        <v>1905</v>
      </c>
    </row>
    <row r="1220" spans="1:28" x14ac:dyDescent="0.2">
      <c r="A1220" t="s">
        <v>1908</v>
      </c>
      <c r="B1220" t="s">
        <v>599</v>
      </c>
      <c r="C1220">
        <v>26096</v>
      </c>
      <c r="D1220">
        <v>26653</v>
      </c>
      <c r="E1220">
        <v>558</v>
      </c>
      <c r="F1220" t="s">
        <v>31</v>
      </c>
      <c r="T1220" t="s">
        <v>1909</v>
      </c>
      <c r="U1220" t="s">
        <v>1910</v>
      </c>
      <c r="X1220" t="s">
        <v>1911</v>
      </c>
      <c r="AB1220" t="s">
        <v>1912</v>
      </c>
    </row>
    <row r="1221" spans="1:28" x14ac:dyDescent="0.2">
      <c r="A1221" t="s">
        <v>260</v>
      </c>
      <c r="B1221" t="s">
        <v>599</v>
      </c>
      <c r="C1221">
        <v>56265</v>
      </c>
      <c r="D1221">
        <v>56831</v>
      </c>
      <c r="E1221">
        <v>567</v>
      </c>
      <c r="F1221" t="s">
        <v>33</v>
      </c>
      <c r="G1221" t="s">
        <v>261</v>
      </c>
      <c r="S1221" t="s">
        <v>262</v>
      </c>
      <c r="T1221" t="s">
        <v>1913</v>
      </c>
      <c r="U1221" t="s">
        <v>1914</v>
      </c>
      <c r="X1221" t="s">
        <v>265</v>
      </c>
      <c r="AB1221" t="s">
        <v>1915</v>
      </c>
    </row>
    <row r="1222" spans="1:28" x14ac:dyDescent="0.2">
      <c r="A1222" t="s">
        <v>67</v>
      </c>
      <c r="B1222" t="s">
        <v>599</v>
      </c>
      <c r="C1222">
        <v>58570</v>
      </c>
      <c r="D1222">
        <v>59124</v>
      </c>
      <c r="E1222">
        <v>555</v>
      </c>
      <c r="F1222" t="s">
        <v>31</v>
      </c>
      <c r="T1222" t="s">
        <v>1916</v>
      </c>
      <c r="U1222" t="s">
        <v>1917</v>
      </c>
      <c r="X1222" t="s">
        <v>70</v>
      </c>
      <c r="AB1222" t="s">
        <v>1918</v>
      </c>
    </row>
    <row r="1223" spans="1:28" x14ac:dyDescent="0.2">
      <c r="A1223" t="s">
        <v>1908</v>
      </c>
      <c r="B1223" t="s">
        <v>599</v>
      </c>
      <c r="C1223">
        <v>80814</v>
      </c>
      <c r="D1223">
        <v>81371</v>
      </c>
      <c r="E1223">
        <v>558</v>
      </c>
      <c r="F1223" t="s">
        <v>31</v>
      </c>
      <c r="T1223" t="s">
        <v>1922</v>
      </c>
      <c r="U1223" t="s">
        <v>1923</v>
      </c>
      <c r="X1223" t="s">
        <v>1911</v>
      </c>
      <c r="AB1223" t="s">
        <v>1912</v>
      </c>
    </row>
    <row r="1224" spans="1:28" x14ac:dyDescent="0.2">
      <c r="A1224" t="s">
        <v>1929</v>
      </c>
      <c r="B1224" t="s">
        <v>599</v>
      </c>
      <c r="C1224">
        <v>57133</v>
      </c>
      <c r="D1224">
        <v>57666</v>
      </c>
      <c r="E1224">
        <v>534</v>
      </c>
      <c r="F1224" t="s">
        <v>33</v>
      </c>
      <c r="G1224" t="s">
        <v>303</v>
      </c>
      <c r="T1224" t="s">
        <v>1930</v>
      </c>
      <c r="U1224" t="s">
        <v>1931</v>
      </c>
      <c r="V1224" t="s">
        <v>1545</v>
      </c>
      <c r="X1224" t="s">
        <v>1932</v>
      </c>
      <c r="AB1224" t="s">
        <v>1933</v>
      </c>
    </row>
    <row r="1225" spans="1:28" x14ac:dyDescent="0.2">
      <c r="A1225" t="s">
        <v>1924</v>
      </c>
      <c r="B1225" t="s">
        <v>599</v>
      </c>
      <c r="C1225">
        <v>81463</v>
      </c>
      <c r="D1225">
        <v>81960</v>
      </c>
      <c r="E1225">
        <v>498</v>
      </c>
      <c r="F1225" t="s">
        <v>31</v>
      </c>
      <c r="T1225" t="s">
        <v>1925</v>
      </c>
      <c r="U1225" t="s">
        <v>1926</v>
      </c>
      <c r="X1225" t="s">
        <v>1927</v>
      </c>
      <c r="AB1225" t="s">
        <v>1928</v>
      </c>
    </row>
    <row r="1226" spans="1:28" x14ac:dyDescent="0.2">
      <c r="A1226" t="s">
        <v>1893</v>
      </c>
      <c r="B1226" t="s">
        <v>599</v>
      </c>
      <c r="C1226">
        <v>102151</v>
      </c>
      <c r="D1226">
        <v>102672</v>
      </c>
      <c r="E1226">
        <v>522</v>
      </c>
      <c r="F1226" t="s">
        <v>31</v>
      </c>
      <c r="T1226" t="s">
        <v>1936</v>
      </c>
      <c r="U1226" t="s">
        <v>1937</v>
      </c>
      <c r="X1226" t="s">
        <v>1896</v>
      </c>
      <c r="AB1226" t="s">
        <v>1938</v>
      </c>
    </row>
    <row r="1227" spans="1:28" x14ac:dyDescent="0.2">
      <c r="A1227" t="s">
        <v>1924</v>
      </c>
      <c r="B1227" t="s">
        <v>599</v>
      </c>
      <c r="C1227">
        <v>26745</v>
      </c>
      <c r="D1227">
        <v>27242</v>
      </c>
      <c r="E1227">
        <v>498</v>
      </c>
      <c r="F1227" t="s">
        <v>31</v>
      </c>
      <c r="T1227" t="s">
        <v>1934</v>
      </c>
      <c r="U1227" t="s">
        <v>1935</v>
      </c>
      <c r="X1227" t="s">
        <v>1927</v>
      </c>
      <c r="AB1227" t="s">
        <v>1928</v>
      </c>
    </row>
    <row r="1228" spans="1:28" x14ac:dyDescent="0.2">
      <c r="A1228" t="s">
        <v>1939</v>
      </c>
      <c r="B1228" t="s">
        <v>599</v>
      </c>
      <c r="C1228">
        <v>24638</v>
      </c>
      <c r="D1228">
        <v>25147</v>
      </c>
      <c r="E1228">
        <v>510</v>
      </c>
      <c r="F1228" t="s">
        <v>31</v>
      </c>
      <c r="T1228" t="s">
        <v>1940</v>
      </c>
      <c r="U1228" t="s">
        <v>1941</v>
      </c>
      <c r="X1228" t="s">
        <v>1942</v>
      </c>
      <c r="AB1228" t="s">
        <v>1943</v>
      </c>
    </row>
    <row r="1229" spans="1:28" x14ac:dyDescent="0.2">
      <c r="A1229" t="s">
        <v>1939</v>
      </c>
      <c r="B1229" t="s">
        <v>599</v>
      </c>
      <c r="C1229">
        <v>79356</v>
      </c>
      <c r="D1229">
        <v>79865</v>
      </c>
      <c r="E1229">
        <v>510</v>
      </c>
      <c r="F1229" t="s">
        <v>31</v>
      </c>
      <c r="T1229" t="s">
        <v>1944</v>
      </c>
      <c r="U1229" t="s">
        <v>1945</v>
      </c>
      <c r="X1229" t="s">
        <v>1942</v>
      </c>
      <c r="AB1229" t="s">
        <v>1943</v>
      </c>
    </row>
    <row r="1230" spans="1:28" x14ac:dyDescent="0.2">
      <c r="A1230" t="s">
        <v>67</v>
      </c>
      <c r="B1230" t="s">
        <v>599</v>
      </c>
      <c r="C1230">
        <v>42326</v>
      </c>
      <c r="D1230">
        <v>42805</v>
      </c>
      <c r="E1230">
        <v>480</v>
      </c>
      <c r="F1230" t="s">
        <v>31</v>
      </c>
      <c r="T1230" t="s">
        <v>1949</v>
      </c>
      <c r="U1230" t="s">
        <v>1950</v>
      </c>
      <c r="X1230" t="s">
        <v>70</v>
      </c>
      <c r="AB1230" t="s">
        <v>1951</v>
      </c>
    </row>
    <row r="1231" spans="1:28" x14ac:dyDescent="0.2">
      <c r="A1231" t="s">
        <v>67</v>
      </c>
      <c r="B1231" t="s">
        <v>599</v>
      </c>
      <c r="C1231">
        <v>77205</v>
      </c>
      <c r="D1231">
        <v>77669</v>
      </c>
      <c r="E1231">
        <v>465</v>
      </c>
      <c r="F1231" t="s">
        <v>31</v>
      </c>
      <c r="T1231" t="s">
        <v>1952</v>
      </c>
      <c r="U1231" t="s">
        <v>1953</v>
      </c>
      <c r="X1231" t="s">
        <v>70</v>
      </c>
      <c r="AB1231" t="s">
        <v>1948</v>
      </c>
    </row>
    <row r="1232" spans="1:28" x14ac:dyDescent="0.2">
      <c r="A1232" t="s">
        <v>67</v>
      </c>
      <c r="B1232" t="s">
        <v>599</v>
      </c>
      <c r="C1232">
        <v>22487</v>
      </c>
      <c r="D1232">
        <v>22951</v>
      </c>
      <c r="E1232">
        <v>465</v>
      </c>
      <c r="F1232" t="s">
        <v>31</v>
      </c>
      <c r="T1232" t="s">
        <v>1946</v>
      </c>
      <c r="U1232" t="s">
        <v>1947</v>
      </c>
      <c r="X1232" t="s">
        <v>70</v>
      </c>
      <c r="AB1232" t="s">
        <v>1948</v>
      </c>
    </row>
    <row r="1233" spans="1:28" x14ac:dyDescent="0.2">
      <c r="A1233" t="s">
        <v>1971</v>
      </c>
      <c r="B1233" t="s">
        <v>599</v>
      </c>
      <c r="C1233">
        <v>94281</v>
      </c>
      <c r="D1233">
        <v>94700</v>
      </c>
      <c r="E1233">
        <v>420</v>
      </c>
      <c r="F1233" t="s">
        <v>31</v>
      </c>
      <c r="T1233" t="s">
        <v>1972</v>
      </c>
      <c r="U1233" t="s">
        <v>1973</v>
      </c>
      <c r="X1233" t="s">
        <v>1974</v>
      </c>
      <c r="AB1233" t="s">
        <v>1975</v>
      </c>
    </row>
    <row r="1234" spans="1:28" x14ac:dyDescent="0.2">
      <c r="A1234" t="s">
        <v>1956</v>
      </c>
      <c r="B1234" t="s">
        <v>599</v>
      </c>
      <c r="C1234">
        <v>53782</v>
      </c>
      <c r="D1234">
        <v>54240</v>
      </c>
      <c r="E1234">
        <v>459</v>
      </c>
      <c r="F1234" t="s">
        <v>33</v>
      </c>
      <c r="T1234" t="s">
        <v>1957</v>
      </c>
      <c r="U1234" t="s">
        <v>1958</v>
      </c>
      <c r="X1234" t="s">
        <v>1959</v>
      </c>
      <c r="AB1234" t="s">
        <v>1960</v>
      </c>
    </row>
    <row r="1235" spans="1:28" x14ac:dyDescent="0.2">
      <c r="A1235" t="s">
        <v>67</v>
      </c>
      <c r="B1235" t="s">
        <v>599</v>
      </c>
      <c r="C1235">
        <v>86472</v>
      </c>
      <c r="D1235">
        <v>86870</v>
      </c>
      <c r="E1235">
        <v>399</v>
      </c>
      <c r="F1235" t="s">
        <v>31</v>
      </c>
      <c r="T1235" t="s">
        <v>1954</v>
      </c>
      <c r="X1235" t="s">
        <v>70</v>
      </c>
      <c r="AB1235" t="s">
        <v>1955</v>
      </c>
    </row>
    <row r="1236" spans="1:28" x14ac:dyDescent="0.2">
      <c r="A1236" t="s">
        <v>942</v>
      </c>
      <c r="B1236" t="s">
        <v>599</v>
      </c>
      <c r="C1236">
        <v>33889</v>
      </c>
      <c r="D1236">
        <v>34311</v>
      </c>
      <c r="E1236">
        <v>423</v>
      </c>
      <c r="F1236" t="s">
        <v>31</v>
      </c>
      <c r="T1236" t="s">
        <v>1964</v>
      </c>
      <c r="U1236" t="s">
        <v>1965</v>
      </c>
      <c r="X1236" t="s">
        <v>945</v>
      </c>
      <c r="AB1236" t="s">
        <v>946</v>
      </c>
    </row>
    <row r="1237" spans="1:28" x14ac:dyDescent="0.2">
      <c r="A1237" t="s">
        <v>950</v>
      </c>
      <c r="B1237" t="s">
        <v>599</v>
      </c>
      <c r="C1237">
        <v>32129</v>
      </c>
      <c r="D1237">
        <v>32545</v>
      </c>
      <c r="E1237">
        <v>417</v>
      </c>
      <c r="F1237" t="s">
        <v>31</v>
      </c>
      <c r="G1237" t="s">
        <v>951</v>
      </c>
      <c r="S1237" t="s">
        <v>952</v>
      </c>
      <c r="T1237" t="s">
        <v>1961</v>
      </c>
      <c r="U1237" t="s">
        <v>1962</v>
      </c>
      <c r="V1237" t="s">
        <v>955</v>
      </c>
      <c r="X1237" t="s">
        <v>956</v>
      </c>
      <c r="AB1237" t="s">
        <v>1963</v>
      </c>
    </row>
    <row r="1238" spans="1:28" x14ac:dyDescent="0.2">
      <c r="A1238" t="s">
        <v>67</v>
      </c>
      <c r="B1238" t="s">
        <v>599</v>
      </c>
      <c r="C1238">
        <v>31409</v>
      </c>
      <c r="D1238">
        <v>31801</v>
      </c>
      <c r="E1238">
        <v>393</v>
      </c>
      <c r="F1238" t="s">
        <v>31</v>
      </c>
      <c r="T1238" t="s">
        <v>1966</v>
      </c>
      <c r="X1238" t="s">
        <v>70</v>
      </c>
      <c r="AB1238" t="s">
        <v>1967</v>
      </c>
    </row>
    <row r="1239" spans="1:28" x14ac:dyDescent="0.2">
      <c r="A1239" t="s">
        <v>313</v>
      </c>
      <c r="B1239" t="s">
        <v>599</v>
      </c>
      <c r="C1239">
        <v>47402</v>
      </c>
      <c r="D1239">
        <v>47815</v>
      </c>
      <c r="E1239">
        <v>414</v>
      </c>
      <c r="F1239" t="s">
        <v>31</v>
      </c>
      <c r="T1239" t="s">
        <v>1968</v>
      </c>
      <c r="U1239" t="s">
        <v>1969</v>
      </c>
      <c r="X1239" t="s">
        <v>316</v>
      </c>
      <c r="AB1239" t="s">
        <v>1970</v>
      </c>
    </row>
    <row r="1240" spans="1:28" x14ac:dyDescent="0.2">
      <c r="A1240" t="s">
        <v>1976</v>
      </c>
      <c r="B1240" t="s">
        <v>599</v>
      </c>
      <c r="C1240">
        <v>51619</v>
      </c>
      <c r="D1240">
        <v>52014</v>
      </c>
      <c r="E1240">
        <v>396</v>
      </c>
      <c r="F1240" t="s">
        <v>33</v>
      </c>
      <c r="T1240" t="s">
        <v>1977</v>
      </c>
      <c r="X1240" t="s">
        <v>1978</v>
      </c>
      <c r="AB1240" t="s">
        <v>1979</v>
      </c>
    </row>
    <row r="1241" spans="1:28" x14ac:dyDescent="0.2">
      <c r="A1241" t="s">
        <v>1980</v>
      </c>
      <c r="B1241" t="s">
        <v>599</v>
      </c>
      <c r="C1241">
        <v>51133</v>
      </c>
      <c r="D1241">
        <v>51513</v>
      </c>
      <c r="E1241">
        <v>381</v>
      </c>
      <c r="F1241" t="s">
        <v>31</v>
      </c>
      <c r="T1241" t="s">
        <v>1981</v>
      </c>
      <c r="U1241" t="s">
        <v>1982</v>
      </c>
      <c r="X1241" t="s">
        <v>1983</v>
      </c>
      <c r="AB1241" t="s">
        <v>1984</v>
      </c>
    </row>
    <row r="1242" spans="1:28" x14ac:dyDescent="0.2">
      <c r="A1242" t="s">
        <v>1985</v>
      </c>
      <c r="B1242" t="s">
        <v>599</v>
      </c>
      <c r="C1242">
        <v>53398</v>
      </c>
      <c r="D1242">
        <v>53778</v>
      </c>
      <c r="E1242">
        <v>381</v>
      </c>
      <c r="F1242" t="s">
        <v>33</v>
      </c>
      <c r="T1242" t="s">
        <v>1986</v>
      </c>
      <c r="U1242" t="s">
        <v>1987</v>
      </c>
      <c r="X1242" t="s">
        <v>1988</v>
      </c>
      <c r="AB1242" t="s">
        <v>1989</v>
      </c>
    </row>
    <row r="1243" spans="1:28" x14ac:dyDescent="0.2">
      <c r="A1243" t="s">
        <v>67</v>
      </c>
      <c r="B1243" t="s">
        <v>599</v>
      </c>
      <c r="C1243">
        <v>4050</v>
      </c>
      <c r="D1243">
        <v>4406</v>
      </c>
      <c r="E1243">
        <v>357</v>
      </c>
      <c r="F1243" t="s">
        <v>31</v>
      </c>
      <c r="T1243" t="s">
        <v>1990</v>
      </c>
      <c r="X1243" t="s">
        <v>70</v>
      </c>
      <c r="AB1243" t="s">
        <v>1991</v>
      </c>
    </row>
    <row r="1244" spans="1:28" x14ac:dyDescent="0.2">
      <c r="A1244" t="s">
        <v>1006</v>
      </c>
      <c r="B1244" t="s">
        <v>599</v>
      </c>
      <c r="C1244">
        <v>54343</v>
      </c>
      <c r="D1244">
        <v>54702</v>
      </c>
      <c r="E1244">
        <v>360</v>
      </c>
      <c r="F1244" t="s">
        <v>31</v>
      </c>
      <c r="T1244" t="s">
        <v>1994</v>
      </c>
      <c r="U1244" t="s">
        <v>1995</v>
      </c>
      <c r="X1244" t="s">
        <v>1009</v>
      </c>
      <c r="AB1244" t="s">
        <v>1996</v>
      </c>
    </row>
    <row r="1245" spans="1:28" x14ac:dyDescent="0.2">
      <c r="A1245" t="s">
        <v>219</v>
      </c>
      <c r="B1245" t="s">
        <v>599</v>
      </c>
      <c r="C1245">
        <v>88094</v>
      </c>
      <c r="D1245">
        <v>88417</v>
      </c>
      <c r="E1245">
        <v>324</v>
      </c>
      <c r="F1245" t="s">
        <v>31</v>
      </c>
      <c r="T1245" t="s">
        <v>1992</v>
      </c>
      <c r="X1245" t="s">
        <v>222</v>
      </c>
      <c r="AB1245" t="s">
        <v>1993</v>
      </c>
    </row>
    <row r="1246" spans="1:28" x14ac:dyDescent="0.2">
      <c r="A1246" t="s">
        <v>1997</v>
      </c>
      <c r="B1246" t="s">
        <v>599</v>
      </c>
      <c r="C1246">
        <v>93820</v>
      </c>
      <c r="D1246">
        <v>94140</v>
      </c>
      <c r="E1246">
        <v>321</v>
      </c>
      <c r="F1246" t="s">
        <v>31</v>
      </c>
      <c r="T1246" t="s">
        <v>1998</v>
      </c>
      <c r="U1246" t="s">
        <v>1999</v>
      </c>
      <c r="X1246" t="s">
        <v>2000</v>
      </c>
      <c r="AB1246" t="s">
        <v>2001</v>
      </c>
    </row>
    <row r="1247" spans="1:28" x14ac:dyDescent="0.2">
      <c r="A1247" t="s">
        <v>67</v>
      </c>
      <c r="B1247" t="s">
        <v>599</v>
      </c>
      <c r="C1247">
        <v>43066</v>
      </c>
      <c r="D1247">
        <v>43374</v>
      </c>
      <c r="E1247">
        <v>309</v>
      </c>
      <c r="F1247" t="s">
        <v>31</v>
      </c>
      <c r="T1247" t="s">
        <v>2002</v>
      </c>
      <c r="U1247" t="s">
        <v>2003</v>
      </c>
      <c r="X1247" t="s">
        <v>70</v>
      </c>
      <c r="AB1247" t="s">
        <v>2004</v>
      </c>
    </row>
    <row r="1248" spans="1:28" x14ac:dyDescent="0.2">
      <c r="A1248" t="s">
        <v>219</v>
      </c>
      <c r="B1248" t="s">
        <v>599</v>
      </c>
      <c r="C1248">
        <v>34375</v>
      </c>
      <c r="D1248">
        <v>34668</v>
      </c>
      <c r="E1248">
        <v>294</v>
      </c>
      <c r="F1248" t="s">
        <v>31</v>
      </c>
      <c r="T1248" t="s">
        <v>2005</v>
      </c>
      <c r="X1248" t="s">
        <v>222</v>
      </c>
      <c r="AB1248" t="s">
        <v>2006</v>
      </c>
    </row>
    <row r="1249" spans="1:28" x14ac:dyDescent="0.2">
      <c r="A1249" t="s">
        <v>67</v>
      </c>
      <c r="B1249" t="s">
        <v>599</v>
      </c>
      <c r="C1249">
        <v>87011</v>
      </c>
      <c r="D1249">
        <v>87265</v>
      </c>
      <c r="E1249">
        <v>255</v>
      </c>
      <c r="F1249" t="s">
        <v>33</v>
      </c>
      <c r="T1249" t="s">
        <v>2015</v>
      </c>
      <c r="U1249" t="s">
        <v>2016</v>
      </c>
      <c r="X1249" t="s">
        <v>70</v>
      </c>
      <c r="AB1249" t="s">
        <v>2017</v>
      </c>
    </row>
    <row r="1250" spans="1:28" x14ac:dyDescent="0.2">
      <c r="A1250" t="s">
        <v>67</v>
      </c>
      <c r="B1250" t="s">
        <v>599</v>
      </c>
      <c r="C1250">
        <v>25216</v>
      </c>
      <c r="D1250">
        <v>25473</v>
      </c>
      <c r="E1250">
        <v>258</v>
      </c>
      <c r="F1250" t="s">
        <v>31</v>
      </c>
      <c r="T1250" t="s">
        <v>2013</v>
      </c>
      <c r="U1250" t="s">
        <v>2014</v>
      </c>
      <c r="X1250" t="s">
        <v>70</v>
      </c>
      <c r="AB1250" t="s">
        <v>2012</v>
      </c>
    </row>
    <row r="1251" spans="1:28" x14ac:dyDescent="0.2">
      <c r="A1251" t="s">
        <v>67</v>
      </c>
      <c r="B1251" t="s">
        <v>599</v>
      </c>
      <c r="C1251">
        <v>79934</v>
      </c>
      <c r="D1251">
        <v>80191</v>
      </c>
      <c r="E1251">
        <v>258</v>
      </c>
      <c r="F1251" t="s">
        <v>31</v>
      </c>
      <c r="T1251" t="s">
        <v>2010</v>
      </c>
      <c r="U1251" t="s">
        <v>2011</v>
      </c>
      <c r="X1251" t="s">
        <v>70</v>
      </c>
      <c r="AB1251" t="s">
        <v>2012</v>
      </c>
    </row>
    <row r="1252" spans="1:28" x14ac:dyDescent="0.2">
      <c r="A1252" t="s">
        <v>67</v>
      </c>
      <c r="B1252" t="s">
        <v>599</v>
      </c>
      <c r="C1252">
        <v>3505</v>
      </c>
      <c r="D1252">
        <v>3753</v>
      </c>
      <c r="E1252">
        <v>249</v>
      </c>
      <c r="F1252" t="s">
        <v>31</v>
      </c>
      <c r="T1252" t="s">
        <v>2007</v>
      </c>
      <c r="U1252" t="s">
        <v>2008</v>
      </c>
      <c r="X1252" t="s">
        <v>70</v>
      </c>
      <c r="AB1252" t="s">
        <v>2009</v>
      </c>
    </row>
    <row r="1253" spans="1:28" x14ac:dyDescent="0.2">
      <c r="A1253" t="s">
        <v>67</v>
      </c>
      <c r="B1253" t="s">
        <v>599</v>
      </c>
      <c r="C1253">
        <v>58222</v>
      </c>
      <c r="D1253">
        <v>58470</v>
      </c>
      <c r="E1253">
        <v>249</v>
      </c>
      <c r="F1253" t="s">
        <v>31</v>
      </c>
      <c r="T1253" t="s">
        <v>2018</v>
      </c>
      <c r="U1253" t="s">
        <v>2019</v>
      </c>
      <c r="X1253" t="s">
        <v>70</v>
      </c>
      <c r="AB1253" t="s">
        <v>2020</v>
      </c>
    </row>
    <row r="1254" spans="1:28" x14ac:dyDescent="0.2">
      <c r="A1254" t="s">
        <v>67</v>
      </c>
      <c r="B1254" t="s">
        <v>599</v>
      </c>
      <c r="C1254">
        <v>32660</v>
      </c>
      <c r="D1254">
        <v>32893</v>
      </c>
      <c r="E1254">
        <v>234</v>
      </c>
      <c r="F1254" t="s">
        <v>33</v>
      </c>
      <c r="T1254" t="s">
        <v>2029</v>
      </c>
      <c r="U1254" t="s">
        <v>2030</v>
      </c>
      <c r="X1254" t="s">
        <v>70</v>
      </c>
      <c r="AB1254" t="s">
        <v>2031</v>
      </c>
    </row>
    <row r="1255" spans="1:28" x14ac:dyDescent="0.2">
      <c r="A1255" t="s">
        <v>67</v>
      </c>
      <c r="B1255" t="s">
        <v>599</v>
      </c>
      <c r="C1255">
        <v>3853</v>
      </c>
      <c r="D1255">
        <v>4080</v>
      </c>
      <c r="E1255">
        <v>228</v>
      </c>
      <c r="F1255" t="s">
        <v>31</v>
      </c>
      <c r="T1255" t="s">
        <v>2023</v>
      </c>
      <c r="X1255" t="s">
        <v>70</v>
      </c>
      <c r="AB1255" t="s">
        <v>2024</v>
      </c>
    </row>
    <row r="1256" spans="1:28" x14ac:dyDescent="0.2">
      <c r="A1256" t="s">
        <v>67</v>
      </c>
      <c r="B1256" t="s">
        <v>599</v>
      </c>
      <c r="C1256">
        <v>25832</v>
      </c>
      <c r="D1256">
        <v>26032</v>
      </c>
      <c r="E1256">
        <v>201</v>
      </c>
      <c r="F1256" t="s">
        <v>31</v>
      </c>
      <c r="T1256" t="s">
        <v>2028</v>
      </c>
      <c r="X1256" t="s">
        <v>70</v>
      </c>
      <c r="AB1256" t="s">
        <v>2022</v>
      </c>
    </row>
    <row r="1257" spans="1:28" x14ac:dyDescent="0.2">
      <c r="A1257" t="s">
        <v>67</v>
      </c>
      <c r="B1257" t="s">
        <v>599</v>
      </c>
      <c r="C1257">
        <v>47182</v>
      </c>
      <c r="D1257">
        <v>47409</v>
      </c>
      <c r="E1257">
        <v>228</v>
      </c>
      <c r="F1257" t="s">
        <v>31</v>
      </c>
      <c r="T1257" t="s">
        <v>2025</v>
      </c>
      <c r="U1257" t="s">
        <v>2026</v>
      </c>
      <c r="X1257" t="s">
        <v>70</v>
      </c>
      <c r="AB1257" t="s">
        <v>2027</v>
      </c>
    </row>
    <row r="1258" spans="1:28" x14ac:dyDescent="0.2">
      <c r="A1258" t="s">
        <v>67</v>
      </c>
      <c r="B1258" t="s">
        <v>599</v>
      </c>
      <c r="C1258">
        <v>80550</v>
      </c>
      <c r="D1258">
        <v>80750</v>
      </c>
      <c r="E1258">
        <v>201</v>
      </c>
      <c r="F1258" t="s">
        <v>31</v>
      </c>
      <c r="T1258" t="s">
        <v>2021</v>
      </c>
      <c r="X1258" t="s">
        <v>70</v>
      </c>
      <c r="AB1258" t="s">
        <v>2022</v>
      </c>
    </row>
    <row r="1259" spans="1:28" x14ac:dyDescent="0.2">
      <c r="A1259" t="s">
        <v>67</v>
      </c>
      <c r="B1259" t="s">
        <v>599</v>
      </c>
      <c r="C1259">
        <v>76272</v>
      </c>
      <c r="D1259">
        <v>76487</v>
      </c>
      <c r="E1259">
        <v>216</v>
      </c>
      <c r="F1259" t="s">
        <v>33</v>
      </c>
      <c r="T1259" t="s">
        <v>2035</v>
      </c>
      <c r="U1259" t="s">
        <v>2036</v>
      </c>
      <c r="X1259" t="s">
        <v>70</v>
      </c>
      <c r="AB1259" t="s">
        <v>2034</v>
      </c>
    </row>
    <row r="1260" spans="1:28" x14ac:dyDescent="0.2">
      <c r="A1260" t="s">
        <v>67</v>
      </c>
      <c r="B1260" t="s">
        <v>599</v>
      </c>
      <c r="C1260">
        <v>21554</v>
      </c>
      <c r="D1260">
        <v>21769</v>
      </c>
      <c r="E1260">
        <v>216</v>
      </c>
      <c r="F1260" t="s">
        <v>33</v>
      </c>
      <c r="T1260" t="s">
        <v>2032</v>
      </c>
      <c r="U1260" t="s">
        <v>2033</v>
      </c>
      <c r="X1260" t="s">
        <v>70</v>
      </c>
      <c r="AB1260" t="s">
        <v>2034</v>
      </c>
    </row>
    <row r="1261" spans="1:28" x14ac:dyDescent="0.2">
      <c r="A1261" t="s">
        <v>67</v>
      </c>
      <c r="B1261" t="s">
        <v>599</v>
      </c>
      <c r="C1261">
        <v>23898</v>
      </c>
      <c r="D1261">
        <v>24110</v>
      </c>
      <c r="E1261">
        <v>213</v>
      </c>
      <c r="F1261" t="s">
        <v>33</v>
      </c>
      <c r="T1261" t="s">
        <v>2040</v>
      </c>
      <c r="U1261" t="s">
        <v>2041</v>
      </c>
      <c r="X1261" t="s">
        <v>70</v>
      </c>
      <c r="AB1261" t="s">
        <v>2042</v>
      </c>
    </row>
    <row r="1262" spans="1:28" x14ac:dyDescent="0.2">
      <c r="A1262" t="s">
        <v>67</v>
      </c>
      <c r="B1262" t="s">
        <v>599</v>
      </c>
      <c r="C1262">
        <v>80256</v>
      </c>
      <c r="D1262">
        <v>80447</v>
      </c>
      <c r="E1262">
        <v>192</v>
      </c>
      <c r="F1262" t="s">
        <v>31</v>
      </c>
      <c r="T1262" t="s">
        <v>2037</v>
      </c>
      <c r="U1262" t="s">
        <v>2038</v>
      </c>
      <c r="X1262" t="s">
        <v>70</v>
      </c>
      <c r="AB1262" t="s">
        <v>2039</v>
      </c>
    </row>
    <row r="1263" spans="1:28" x14ac:dyDescent="0.2">
      <c r="A1263" t="s">
        <v>67</v>
      </c>
      <c r="B1263" t="s">
        <v>599</v>
      </c>
      <c r="C1263">
        <v>78616</v>
      </c>
      <c r="D1263">
        <v>78828</v>
      </c>
      <c r="E1263">
        <v>213</v>
      </c>
      <c r="F1263" t="s">
        <v>33</v>
      </c>
      <c r="T1263" t="s">
        <v>2043</v>
      </c>
      <c r="U1263" t="s">
        <v>2044</v>
      </c>
      <c r="X1263" t="s">
        <v>70</v>
      </c>
      <c r="AB1263" t="s">
        <v>2042</v>
      </c>
    </row>
    <row r="1264" spans="1:28" x14ac:dyDescent="0.2">
      <c r="A1264" t="s">
        <v>67</v>
      </c>
      <c r="B1264" t="s">
        <v>599</v>
      </c>
      <c r="C1264">
        <v>43486</v>
      </c>
      <c r="D1264">
        <v>43689</v>
      </c>
      <c r="E1264">
        <v>204</v>
      </c>
      <c r="F1264" t="s">
        <v>31</v>
      </c>
      <c r="T1264" t="s">
        <v>2047</v>
      </c>
      <c r="U1264" t="s">
        <v>2048</v>
      </c>
      <c r="X1264" t="s">
        <v>70</v>
      </c>
      <c r="AB1264" t="s">
        <v>2049</v>
      </c>
    </row>
    <row r="1265" spans="1:28" x14ac:dyDescent="0.2">
      <c r="A1265" t="s">
        <v>67</v>
      </c>
      <c r="B1265" t="s">
        <v>599</v>
      </c>
      <c r="C1265">
        <v>25538</v>
      </c>
      <c r="D1265">
        <v>25729</v>
      </c>
      <c r="E1265">
        <v>192</v>
      </c>
      <c r="F1265" t="s">
        <v>31</v>
      </c>
      <c r="T1265" t="s">
        <v>2045</v>
      </c>
      <c r="U1265" t="s">
        <v>2046</v>
      </c>
      <c r="X1265" t="s">
        <v>70</v>
      </c>
      <c r="AB1265" t="s">
        <v>2039</v>
      </c>
    </row>
    <row r="1266" spans="1:28" x14ac:dyDescent="0.2">
      <c r="A1266" t="s">
        <v>67</v>
      </c>
      <c r="B1266" t="s">
        <v>599</v>
      </c>
      <c r="C1266">
        <v>24263</v>
      </c>
      <c r="D1266">
        <v>24442</v>
      </c>
      <c r="E1266">
        <v>180</v>
      </c>
      <c r="F1266" t="s">
        <v>31</v>
      </c>
      <c r="T1266" t="s">
        <v>2050</v>
      </c>
      <c r="U1266" t="s">
        <v>2051</v>
      </c>
      <c r="X1266" t="s">
        <v>70</v>
      </c>
      <c r="AB1266" t="s">
        <v>2052</v>
      </c>
    </row>
    <row r="1267" spans="1:28" x14ac:dyDescent="0.2">
      <c r="A1267" t="s">
        <v>67</v>
      </c>
      <c r="B1267" t="s">
        <v>599</v>
      </c>
      <c r="C1267">
        <v>78981</v>
      </c>
      <c r="D1267">
        <v>79160</v>
      </c>
      <c r="E1267">
        <v>180</v>
      </c>
      <c r="F1267" t="s">
        <v>31</v>
      </c>
      <c r="T1267" t="s">
        <v>2053</v>
      </c>
      <c r="U1267" t="s">
        <v>2054</v>
      </c>
      <c r="X1267" t="s">
        <v>70</v>
      </c>
      <c r="AB1267" t="s">
        <v>2052</v>
      </c>
    </row>
    <row r="1268" spans="1:28" x14ac:dyDescent="0.2">
      <c r="A1268" t="s">
        <v>2055</v>
      </c>
      <c r="B1268" t="s">
        <v>599</v>
      </c>
      <c r="C1268">
        <v>31354</v>
      </c>
      <c r="D1268" t="s">
        <v>2056</v>
      </c>
      <c r="E1268" t="s">
        <v>2057</v>
      </c>
      <c r="F1268" t="s">
        <v>31</v>
      </c>
      <c r="T1268" t="s">
        <v>2058</v>
      </c>
      <c r="X1268" t="s">
        <v>2059</v>
      </c>
    </row>
    <row r="1269" spans="1:28" x14ac:dyDescent="0.2">
      <c r="A1269" t="s">
        <v>67</v>
      </c>
      <c r="B1269" t="s">
        <v>599</v>
      </c>
      <c r="C1269">
        <v>3099</v>
      </c>
      <c r="D1269">
        <v>3233</v>
      </c>
      <c r="E1269">
        <v>135</v>
      </c>
      <c r="F1269" t="s">
        <v>33</v>
      </c>
      <c r="T1269" t="s">
        <v>2060</v>
      </c>
      <c r="X1269" t="s">
        <v>70</v>
      </c>
      <c r="AB1269" t="s">
        <v>2061</v>
      </c>
    </row>
    <row r="1270" spans="1:28" x14ac:dyDescent="0.2">
      <c r="A1270" t="s">
        <v>67</v>
      </c>
      <c r="B1270" t="s">
        <v>599</v>
      </c>
      <c r="C1270">
        <v>24442</v>
      </c>
      <c r="D1270">
        <v>24573</v>
      </c>
      <c r="E1270">
        <v>132</v>
      </c>
      <c r="F1270" t="s">
        <v>31</v>
      </c>
      <c r="T1270" t="s">
        <v>2064</v>
      </c>
      <c r="X1270" t="s">
        <v>70</v>
      </c>
      <c r="AB1270" t="s">
        <v>2063</v>
      </c>
    </row>
    <row r="1271" spans="1:28" x14ac:dyDescent="0.2">
      <c r="A1271" t="s">
        <v>67</v>
      </c>
      <c r="B1271" t="s">
        <v>599</v>
      </c>
      <c r="C1271">
        <v>79160</v>
      </c>
      <c r="D1271">
        <v>79291</v>
      </c>
      <c r="E1271">
        <v>132</v>
      </c>
      <c r="F1271" t="s">
        <v>31</v>
      </c>
      <c r="T1271" t="s">
        <v>2062</v>
      </c>
      <c r="X1271" t="s">
        <v>70</v>
      </c>
      <c r="AB1271" t="s">
        <v>2063</v>
      </c>
    </row>
    <row r="1272" spans="1:28" x14ac:dyDescent="0.2">
      <c r="A1272" t="s">
        <v>2055</v>
      </c>
      <c r="B1272" t="s">
        <v>599</v>
      </c>
      <c r="C1272">
        <v>86417</v>
      </c>
      <c r="D1272" t="s">
        <v>2065</v>
      </c>
      <c r="E1272" t="s">
        <v>2066</v>
      </c>
      <c r="F1272" t="s">
        <v>31</v>
      </c>
      <c r="T1272" t="s">
        <v>2067</v>
      </c>
      <c r="X1272" t="s">
        <v>2059</v>
      </c>
    </row>
    <row r="1273" spans="1:28" x14ac:dyDescent="0.2">
      <c r="A1273" t="s">
        <v>23</v>
      </c>
      <c r="B1273" t="s">
        <v>599</v>
      </c>
      <c r="C1273">
        <v>1</v>
      </c>
      <c r="D1273">
        <v>106004</v>
      </c>
      <c r="E1273">
        <v>1251</v>
      </c>
      <c r="F1273" t="s">
        <v>31</v>
      </c>
      <c r="T1273" t="s">
        <v>1718</v>
      </c>
      <c r="U1273" t="s">
        <v>1719</v>
      </c>
    </row>
    <row r="1274" spans="1:28" x14ac:dyDescent="0.2">
      <c r="A1274" t="s">
        <v>23</v>
      </c>
      <c r="B1274" t="s">
        <v>599</v>
      </c>
      <c r="C1274">
        <v>82861</v>
      </c>
      <c r="D1274">
        <v>86385</v>
      </c>
      <c r="E1274">
        <v>3525</v>
      </c>
      <c r="F1274" t="s">
        <v>31</v>
      </c>
      <c r="T1274" t="s">
        <v>1722</v>
      </c>
      <c r="U1274" t="s">
        <v>1723</v>
      </c>
    </row>
    <row r="1275" spans="1:28" x14ac:dyDescent="0.2">
      <c r="A1275" t="s">
        <v>23</v>
      </c>
      <c r="B1275" t="s">
        <v>599</v>
      </c>
      <c r="C1275">
        <v>43696</v>
      </c>
      <c r="D1275">
        <v>47151</v>
      </c>
      <c r="E1275">
        <v>3456</v>
      </c>
      <c r="F1275" t="s">
        <v>31</v>
      </c>
      <c r="T1275" t="s">
        <v>1726</v>
      </c>
      <c r="U1275" t="s">
        <v>1727</v>
      </c>
    </row>
    <row r="1276" spans="1:28" x14ac:dyDescent="0.2">
      <c r="A1276" t="s">
        <v>23</v>
      </c>
      <c r="B1276" t="s">
        <v>599</v>
      </c>
      <c r="C1276">
        <v>27957</v>
      </c>
      <c r="D1276">
        <v>31322</v>
      </c>
      <c r="E1276">
        <v>3366</v>
      </c>
      <c r="F1276" t="s">
        <v>31</v>
      </c>
      <c r="T1276" t="s">
        <v>1730</v>
      </c>
      <c r="U1276" t="s">
        <v>1731</v>
      </c>
    </row>
    <row r="1277" spans="1:28" x14ac:dyDescent="0.2">
      <c r="A1277" t="s">
        <v>23</v>
      </c>
      <c r="B1277" t="s">
        <v>599</v>
      </c>
      <c r="C1277">
        <v>47827</v>
      </c>
      <c r="D1277">
        <v>51129</v>
      </c>
      <c r="E1277">
        <v>3303</v>
      </c>
      <c r="F1277" t="s">
        <v>31</v>
      </c>
      <c r="T1277" t="s">
        <v>1734</v>
      </c>
      <c r="U1277" t="s">
        <v>1735</v>
      </c>
    </row>
    <row r="1278" spans="1:28" x14ac:dyDescent="0.2">
      <c r="A1278" t="s">
        <v>23</v>
      </c>
      <c r="B1278" t="s">
        <v>599</v>
      </c>
      <c r="C1278">
        <v>94722</v>
      </c>
      <c r="D1278">
        <v>97901</v>
      </c>
      <c r="E1278">
        <v>3180</v>
      </c>
      <c r="F1278" t="s">
        <v>31</v>
      </c>
      <c r="T1278" t="s">
        <v>1738</v>
      </c>
      <c r="U1278" t="s">
        <v>1739</v>
      </c>
    </row>
    <row r="1279" spans="1:28" x14ac:dyDescent="0.2">
      <c r="A1279" t="s">
        <v>23</v>
      </c>
      <c r="B1279" t="s">
        <v>599</v>
      </c>
      <c r="C1279">
        <v>39171</v>
      </c>
      <c r="D1279">
        <v>42311</v>
      </c>
      <c r="E1279">
        <v>3141</v>
      </c>
      <c r="F1279" t="s">
        <v>31</v>
      </c>
      <c r="T1279" t="s">
        <v>1742</v>
      </c>
      <c r="U1279" t="s">
        <v>1743</v>
      </c>
    </row>
    <row r="1280" spans="1:28" x14ac:dyDescent="0.2">
      <c r="A1280" t="s">
        <v>23</v>
      </c>
      <c r="B1280" t="s">
        <v>599</v>
      </c>
      <c r="C1280">
        <v>243</v>
      </c>
      <c r="D1280">
        <v>3053</v>
      </c>
      <c r="E1280">
        <v>2811</v>
      </c>
      <c r="F1280" t="s">
        <v>31</v>
      </c>
      <c r="T1280" t="s">
        <v>1747</v>
      </c>
      <c r="U1280" t="s">
        <v>1748</v>
      </c>
    </row>
    <row r="1281" spans="1:23" x14ac:dyDescent="0.2">
      <c r="A1281" t="s">
        <v>23</v>
      </c>
      <c r="B1281" t="s">
        <v>599</v>
      </c>
      <c r="C1281">
        <v>18098</v>
      </c>
      <c r="D1281">
        <v>20500</v>
      </c>
      <c r="E1281">
        <v>2403</v>
      </c>
      <c r="F1281" t="s">
        <v>31</v>
      </c>
      <c r="T1281" t="s">
        <v>1751</v>
      </c>
      <c r="U1281" t="s">
        <v>1752</v>
      </c>
    </row>
    <row r="1282" spans="1:23" x14ac:dyDescent="0.2">
      <c r="A1282" t="s">
        <v>23</v>
      </c>
      <c r="B1282" t="s">
        <v>599</v>
      </c>
      <c r="C1282">
        <v>72816</v>
      </c>
      <c r="D1282">
        <v>75218</v>
      </c>
      <c r="E1282">
        <v>2403</v>
      </c>
      <c r="F1282" t="s">
        <v>31</v>
      </c>
      <c r="T1282" t="s">
        <v>1754</v>
      </c>
      <c r="U1282" t="s">
        <v>1755</v>
      </c>
    </row>
    <row r="1283" spans="1:23" x14ac:dyDescent="0.2">
      <c r="A1283" t="s">
        <v>23</v>
      </c>
      <c r="B1283" t="s">
        <v>599</v>
      </c>
      <c r="C1283">
        <v>66066</v>
      </c>
      <c r="D1283">
        <v>68225</v>
      </c>
      <c r="E1283">
        <v>2160</v>
      </c>
      <c r="F1283" t="s">
        <v>31</v>
      </c>
      <c r="T1283" t="s">
        <v>1756</v>
      </c>
      <c r="U1283" t="s">
        <v>1757</v>
      </c>
    </row>
    <row r="1284" spans="1:23" x14ac:dyDescent="0.2">
      <c r="A1284" t="s">
        <v>23</v>
      </c>
      <c r="B1284" t="s">
        <v>599</v>
      </c>
      <c r="C1284">
        <v>11348</v>
      </c>
      <c r="D1284">
        <v>13507</v>
      </c>
      <c r="E1284">
        <v>2160</v>
      </c>
      <c r="F1284" t="s">
        <v>31</v>
      </c>
      <c r="T1284" t="s">
        <v>1759</v>
      </c>
      <c r="U1284" t="s">
        <v>1760</v>
      </c>
    </row>
    <row r="1285" spans="1:23" x14ac:dyDescent="0.2">
      <c r="A1285" t="s">
        <v>23</v>
      </c>
      <c r="B1285" t="s">
        <v>599</v>
      </c>
      <c r="C1285">
        <v>16436</v>
      </c>
      <c r="D1285">
        <v>18091</v>
      </c>
      <c r="E1285">
        <v>1656</v>
      </c>
      <c r="F1285" t="s">
        <v>31</v>
      </c>
      <c r="T1285" t="s">
        <v>1762</v>
      </c>
      <c r="U1285" t="s">
        <v>1763</v>
      </c>
    </row>
    <row r="1286" spans="1:23" x14ac:dyDescent="0.2">
      <c r="A1286" t="s">
        <v>23</v>
      </c>
      <c r="B1286" t="s">
        <v>599</v>
      </c>
      <c r="C1286">
        <v>71154</v>
      </c>
      <c r="D1286">
        <v>72809</v>
      </c>
      <c r="E1286">
        <v>1656</v>
      </c>
      <c r="F1286" t="s">
        <v>31</v>
      </c>
      <c r="T1286" t="s">
        <v>1766</v>
      </c>
      <c r="U1286" t="s">
        <v>1767</v>
      </c>
    </row>
    <row r="1287" spans="1:23" x14ac:dyDescent="0.2">
      <c r="A1287" t="s">
        <v>23</v>
      </c>
      <c r="B1287" t="s">
        <v>599</v>
      </c>
      <c r="C1287">
        <v>37542</v>
      </c>
      <c r="D1287">
        <v>39119</v>
      </c>
      <c r="E1287">
        <v>1578</v>
      </c>
      <c r="F1287" t="s">
        <v>31</v>
      </c>
      <c r="T1287" t="s">
        <v>1771</v>
      </c>
      <c r="U1287" t="s">
        <v>1772</v>
      </c>
    </row>
    <row r="1288" spans="1:23" x14ac:dyDescent="0.2">
      <c r="A1288" t="s">
        <v>23</v>
      </c>
      <c r="B1288" t="s">
        <v>599</v>
      </c>
      <c r="C1288">
        <v>13483</v>
      </c>
      <c r="D1288">
        <v>15039</v>
      </c>
      <c r="E1288">
        <v>1557</v>
      </c>
      <c r="F1288" t="s">
        <v>31</v>
      </c>
      <c r="T1288" t="s">
        <v>1784</v>
      </c>
      <c r="U1288" t="s">
        <v>1785</v>
      </c>
    </row>
    <row r="1289" spans="1:23" x14ac:dyDescent="0.2">
      <c r="A1289" t="s">
        <v>23</v>
      </c>
      <c r="B1289" t="s">
        <v>599</v>
      </c>
      <c r="C1289">
        <v>68201</v>
      </c>
      <c r="D1289">
        <v>69757</v>
      </c>
      <c r="E1289">
        <v>1557</v>
      </c>
      <c r="F1289" t="s">
        <v>31</v>
      </c>
      <c r="T1289" t="s">
        <v>1780</v>
      </c>
      <c r="U1289" t="s">
        <v>1781</v>
      </c>
    </row>
    <row r="1290" spans="1:23" x14ac:dyDescent="0.2">
      <c r="A1290" t="s">
        <v>23</v>
      </c>
      <c r="B1290" t="s">
        <v>599</v>
      </c>
      <c r="C1290">
        <v>88430</v>
      </c>
      <c r="D1290">
        <v>89968</v>
      </c>
      <c r="E1290">
        <v>1539</v>
      </c>
      <c r="F1290" t="s">
        <v>31</v>
      </c>
      <c r="T1290" t="s">
        <v>1776</v>
      </c>
    </row>
    <row r="1291" spans="1:23" x14ac:dyDescent="0.2">
      <c r="A1291" t="s">
        <v>23</v>
      </c>
      <c r="B1291" t="s">
        <v>599</v>
      </c>
      <c r="C1291">
        <v>15036</v>
      </c>
      <c r="D1291">
        <v>16439</v>
      </c>
      <c r="E1291">
        <v>1404</v>
      </c>
      <c r="F1291" t="s">
        <v>31</v>
      </c>
      <c r="T1291" t="s">
        <v>1795</v>
      </c>
      <c r="U1291" t="s">
        <v>1796</v>
      </c>
    </row>
    <row r="1292" spans="1:23" x14ac:dyDescent="0.2">
      <c r="A1292" t="s">
        <v>23</v>
      </c>
      <c r="B1292" t="s">
        <v>599</v>
      </c>
      <c r="C1292">
        <v>51986</v>
      </c>
      <c r="D1292">
        <v>53401</v>
      </c>
      <c r="E1292">
        <v>1416</v>
      </c>
      <c r="F1292" t="s">
        <v>33</v>
      </c>
      <c r="T1292" t="s">
        <v>1791</v>
      </c>
      <c r="U1292" t="s">
        <v>1792</v>
      </c>
    </row>
    <row r="1293" spans="1:23" x14ac:dyDescent="0.2">
      <c r="A1293" t="s">
        <v>23</v>
      </c>
      <c r="B1293" t="s">
        <v>599</v>
      </c>
      <c r="C1293">
        <v>69754</v>
      </c>
      <c r="D1293">
        <v>71157</v>
      </c>
      <c r="E1293">
        <v>1404</v>
      </c>
      <c r="F1293" t="s">
        <v>31</v>
      </c>
      <c r="T1293" t="s">
        <v>1786</v>
      </c>
      <c r="U1293" t="s">
        <v>1787</v>
      </c>
    </row>
    <row r="1294" spans="1:23" x14ac:dyDescent="0.2">
      <c r="A1294" t="s">
        <v>2068</v>
      </c>
      <c r="B1294" t="s">
        <v>599</v>
      </c>
      <c r="C1294">
        <v>36066</v>
      </c>
      <c r="D1294">
        <v>37418</v>
      </c>
      <c r="E1294">
        <v>1353</v>
      </c>
      <c r="F1294" t="s">
        <v>31</v>
      </c>
      <c r="T1294" t="s">
        <v>1804</v>
      </c>
      <c r="U1294" t="s">
        <v>1805</v>
      </c>
      <c r="W1294" t="s">
        <v>1807</v>
      </c>
    </row>
    <row r="1295" spans="1:23" x14ac:dyDescent="0.2">
      <c r="A1295" t="s">
        <v>23</v>
      </c>
      <c r="B1295" t="s">
        <v>599</v>
      </c>
      <c r="C1295">
        <v>100603</v>
      </c>
      <c r="D1295">
        <v>101829</v>
      </c>
      <c r="E1295">
        <v>1227</v>
      </c>
      <c r="F1295" t="s">
        <v>31</v>
      </c>
      <c r="T1295" t="s">
        <v>1798</v>
      </c>
      <c r="U1295" t="s">
        <v>1799</v>
      </c>
    </row>
    <row r="1296" spans="1:23" x14ac:dyDescent="0.2">
      <c r="A1296" t="s">
        <v>23</v>
      </c>
      <c r="B1296" t="s">
        <v>599</v>
      </c>
      <c r="C1296">
        <v>91096</v>
      </c>
      <c r="D1296">
        <v>92280</v>
      </c>
      <c r="E1296">
        <v>1185</v>
      </c>
      <c r="F1296" t="s">
        <v>31</v>
      </c>
      <c r="T1296" t="s">
        <v>1812</v>
      </c>
      <c r="U1296" t="s">
        <v>1813</v>
      </c>
    </row>
    <row r="1297" spans="1:21" x14ac:dyDescent="0.2">
      <c r="A1297" t="s">
        <v>23</v>
      </c>
      <c r="B1297" t="s">
        <v>599</v>
      </c>
      <c r="C1297">
        <v>99535</v>
      </c>
      <c r="D1297">
        <v>100551</v>
      </c>
      <c r="E1297">
        <v>1017</v>
      </c>
      <c r="F1297" t="s">
        <v>31</v>
      </c>
      <c r="T1297" t="s">
        <v>1810</v>
      </c>
      <c r="U1297" t="s">
        <v>1811</v>
      </c>
    </row>
    <row r="1298" spans="1:21" x14ac:dyDescent="0.2">
      <c r="A1298" t="s">
        <v>23</v>
      </c>
      <c r="B1298" t="s">
        <v>599</v>
      </c>
      <c r="C1298">
        <v>89982</v>
      </c>
      <c r="D1298">
        <v>91103</v>
      </c>
      <c r="E1298">
        <v>1122</v>
      </c>
      <c r="F1298" t="s">
        <v>31</v>
      </c>
      <c r="T1298" t="s">
        <v>1815</v>
      </c>
    </row>
    <row r="1299" spans="1:21" x14ac:dyDescent="0.2">
      <c r="A1299" t="s">
        <v>23</v>
      </c>
      <c r="B1299" t="s">
        <v>599</v>
      </c>
      <c r="C1299">
        <v>6397</v>
      </c>
      <c r="D1299">
        <v>7470</v>
      </c>
      <c r="E1299">
        <v>1074</v>
      </c>
      <c r="F1299" t="s">
        <v>31</v>
      </c>
      <c r="T1299" t="s">
        <v>1827</v>
      </c>
      <c r="U1299" t="s">
        <v>1828</v>
      </c>
    </row>
    <row r="1300" spans="1:21" x14ac:dyDescent="0.2">
      <c r="A1300" t="s">
        <v>23</v>
      </c>
      <c r="B1300" t="s">
        <v>599</v>
      </c>
      <c r="C1300">
        <v>61115</v>
      </c>
      <c r="D1300">
        <v>62188</v>
      </c>
      <c r="E1300">
        <v>1074</v>
      </c>
      <c r="F1300" t="s">
        <v>31</v>
      </c>
      <c r="T1300" t="s">
        <v>1823</v>
      </c>
      <c r="U1300" t="s">
        <v>1824</v>
      </c>
    </row>
    <row r="1301" spans="1:21" x14ac:dyDescent="0.2">
      <c r="A1301" t="s">
        <v>23</v>
      </c>
      <c r="B1301" t="s">
        <v>599</v>
      </c>
      <c r="C1301">
        <v>92267</v>
      </c>
      <c r="D1301">
        <v>93343</v>
      </c>
      <c r="E1301">
        <v>1077</v>
      </c>
      <c r="F1301" t="s">
        <v>33</v>
      </c>
      <c r="T1301" t="s">
        <v>1818</v>
      </c>
      <c r="U1301" t="s">
        <v>1819</v>
      </c>
    </row>
    <row r="1302" spans="1:21" x14ac:dyDescent="0.2">
      <c r="A1302" t="s">
        <v>23</v>
      </c>
      <c r="B1302" t="s">
        <v>599</v>
      </c>
      <c r="C1302">
        <v>5251</v>
      </c>
      <c r="D1302">
        <v>6279</v>
      </c>
      <c r="E1302">
        <v>1029</v>
      </c>
      <c r="F1302" t="s">
        <v>31</v>
      </c>
      <c r="T1302" t="s">
        <v>1832</v>
      </c>
      <c r="U1302" t="s">
        <v>1833</v>
      </c>
    </row>
    <row r="1303" spans="1:21" x14ac:dyDescent="0.2">
      <c r="A1303" t="s">
        <v>23</v>
      </c>
      <c r="B1303" t="s">
        <v>599</v>
      </c>
      <c r="C1303">
        <v>59969</v>
      </c>
      <c r="D1303">
        <v>60997</v>
      </c>
      <c r="E1303">
        <v>1029</v>
      </c>
      <c r="F1303" t="s">
        <v>31</v>
      </c>
      <c r="T1303" t="s">
        <v>1829</v>
      </c>
      <c r="U1303" t="s">
        <v>1830</v>
      </c>
    </row>
    <row r="1304" spans="1:21" x14ac:dyDescent="0.2">
      <c r="A1304" t="s">
        <v>23</v>
      </c>
      <c r="B1304" t="s">
        <v>599</v>
      </c>
      <c r="C1304">
        <v>7565</v>
      </c>
      <c r="D1304">
        <v>8596</v>
      </c>
      <c r="E1304">
        <v>1032</v>
      </c>
      <c r="F1304" t="s">
        <v>31</v>
      </c>
      <c r="T1304" t="s">
        <v>1834</v>
      </c>
      <c r="U1304" t="s">
        <v>1835</v>
      </c>
    </row>
    <row r="1305" spans="1:21" x14ac:dyDescent="0.2">
      <c r="A1305" t="s">
        <v>23</v>
      </c>
      <c r="B1305" t="s">
        <v>599</v>
      </c>
      <c r="C1305">
        <v>62283</v>
      </c>
      <c r="D1305">
        <v>63314</v>
      </c>
      <c r="E1305">
        <v>1032</v>
      </c>
      <c r="F1305" t="s">
        <v>31</v>
      </c>
      <c r="T1305" t="s">
        <v>1837</v>
      </c>
      <c r="U1305" t="s">
        <v>1838</v>
      </c>
    </row>
    <row r="1306" spans="1:21" x14ac:dyDescent="0.2">
      <c r="A1306" t="s">
        <v>23</v>
      </c>
      <c r="B1306" t="s">
        <v>599</v>
      </c>
      <c r="C1306">
        <v>4346</v>
      </c>
      <c r="D1306">
        <v>5251</v>
      </c>
      <c r="E1306">
        <v>906</v>
      </c>
      <c r="F1306" t="s">
        <v>31</v>
      </c>
      <c r="T1306" t="s">
        <v>1839</v>
      </c>
      <c r="U1306" t="s">
        <v>1840</v>
      </c>
    </row>
    <row r="1307" spans="1:21" x14ac:dyDescent="0.2">
      <c r="A1307" t="s">
        <v>23</v>
      </c>
      <c r="B1307" t="s">
        <v>599</v>
      </c>
      <c r="C1307">
        <v>59064</v>
      </c>
      <c r="D1307">
        <v>59969</v>
      </c>
      <c r="E1307">
        <v>906</v>
      </c>
      <c r="F1307" t="s">
        <v>31</v>
      </c>
      <c r="T1307" t="s">
        <v>1842</v>
      </c>
      <c r="U1307" t="s">
        <v>1843</v>
      </c>
    </row>
    <row r="1308" spans="1:21" x14ac:dyDescent="0.2">
      <c r="A1308" t="s">
        <v>23</v>
      </c>
      <c r="B1308" t="s">
        <v>599</v>
      </c>
      <c r="C1308">
        <v>8529</v>
      </c>
      <c r="D1308">
        <v>9449</v>
      </c>
      <c r="E1308">
        <v>921</v>
      </c>
      <c r="F1308" t="s">
        <v>31</v>
      </c>
      <c r="T1308" t="s">
        <v>1844</v>
      </c>
      <c r="U1308" t="s">
        <v>1845</v>
      </c>
    </row>
    <row r="1309" spans="1:21" x14ac:dyDescent="0.2">
      <c r="A1309" t="s">
        <v>23</v>
      </c>
      <c r="B1309" t="s">
        <v>599</v>
      </c>
      <c r="C1309">
        <v>63247</v>
      </c>
      <c r="D1309">
        <v>64167</v>
      </c>
      <c r="E1309">
        <v>921</v>
      </c>
      <c r="F1309" t="s">
        <v>31</v>
      </c>
      <c r="T1309" t="s">
        <v>1847</v>
      </c>
      <c r="U1309" t="s">
        <v>1848</v>
      </c>
    </row>
    <row r="1310" spans="1:21" x14ac:dyDescent="0.2">
      <c r="A1310" t="s">
        <v>23</v>
      </c>
      <c r="B1310" t="s">
        <v>599</v>
      </c>
      <c r="C1310">
        <v>75277</v>
      </c>
      <c r="D1310">
        <v>76047</v>
      </c>
      <c r="E1310">
        <v>771</v>
      </c>
      <c r="F1310" t="s">
        <v>33</v>
      </c>
      <c r="T1310" t="s">
        <v>1852</v>
      </c>
      <c r="U1310" t="s">
        <v>1853</v>
      </c>
    </row>
    <row r="1311" spans="1:21" x14ac:dyDescent="0.2">
      <c r="A1311" t="s">
        <v>23</v>
      </c>
      <c r="B1311" t="s">
        <v>599</v>
      </c>
      <c r="C1311">
        <v>20559</v>
      </c>
      <c r="D1311">
        <v>21329</v>
      </c>
      <c r="E1311">
        <v>771</v>
      </c>
      <c r="F1311" t="s">
        <v>33</v>
      </c>
      <c r="T1311" t="s">
        <v>1849</v>
      </c>
      <c r="U1311" t="s">
        <v>1850</v>
      </c>
    </row>
    <row r="1312" spans="1:21" x14ac:dyDescent="0.2">
      <c r="A1312" t="s">
        <v>23</v>
      </c>
      <c r="B1312" t="s">
        <v>599</v>
      </c>
      <c r="C1312">
        <v>102911</v>
      </c>
      <c r="D1312">
        <v>103720</v>
      </c>
      <c r="E1312">
        <v>810</v>
      </c>
      <c r="F1312" t="s">
        <v>31</v>
      </c>
      <c r="T1312" t="s">
        <v>1855</v>
      </c>
      <c r="U1312" t="s">
        <v>1856</v>
      </c>
    </row>
    <row r="1313" spans="1:23" x14ac:dyDescent="0.2">
      <c r="A1313" t="s">
        <v>23</v>
      </c>
      <c r="B1313" t="s">
        <v>599</v>
      </c>
      <c r="C1313">
        <v>98943</v>
      </c>
      <c r="D1313">
        <v>99497</v>
      </c>
      <c r="E1313">
        <v>555</v>
      </c>
      <c r="F1313" t="s">
        <v>31</v>
      </c>
      <c r="T1313" t="s">
        <v>1859</v>
      </c>
      <c r="U1313" t="s">
        <v>1860</v>
      </c>
    </row>
    <row r="1314" spans="1:23" x14ac:dyDescent="0.2">
      <c r="A1314" t="s">
        <v>2069</v>
      </c>
      <c r="B1314" t="s">
        <v>599</v>
      </c>
      <c r="C1314">
        <v>35381</v>
      </c>
      <c r="D1314">
        <v>36079</v>
      </c>
      <c r="E1314">
        <v>699</v>
      </c>
      <c r="F1314" t="s">
        <v>31</v>
      </c>
      <c r="T1314" t="s">
        <v>1864</v>
      </c>
      <c r="U1314" t="s">
        <v>1865</v>
      </c>
      <c r="W1314" t="s">
        <v>1866</v>
      </c>
    </row>
    <row r="1315" spans="1:23" x14ac:dyDescent="0.2">
      <c r="A1315" t="s">
        <v>23</v>
      </c>
      <c r="B1315" t="s">
        <v>599</v>
      </c>
      <c r="C1315">
        <v>97898</v>
      </c>
      <c r="D1315">
        <v>98596</v>
      </c>
      <c r="E1315">
        <v>699</v>
      </c>
      <c r="F1315" t="s">
        <v>31</v>
      </c>
      <c r="T1315" t="s">
        <v>1869</v>
      </c>
      <c r="U1315" t="s">
        <v>1870</v>
      </c>
    </row>
    <row r="1316" spans="1:23" x14ac:dyDescent="0.2">
      <c r="A1316" t="s">
        <v>23</v>
      </c>
      <c r="B1316" t="s">
        <v>599</v>
      </c>
      <c r="C1316">
        <v>10224</v>
      </c>
      <c r="D1316">
        <v>10895</v>
      </c>
      <c r="E1316">
        <v>672</v>
      </c>
      <c r="F1316" t="s">
        <v>31</v>
      </c>
      <c r="T1316" t="s">
        <v>1875</v>
      </c>
      <c r="U1316" t="s">
        <v>1876</v>
      </c>
    </row>
    <row r="1317" spans="1:23" x14ac:dyDescent="0.2">
      <c r="A1317" t="s">
        <v>23</v>
      </c>
      <c r="B1317" t="s">
        <v>599</v>
      </c>
      <c r="C1317">
        <v>64942</v>
      </c>
      <c r="D1317">
        <v>65613</v>
      </c>
      <c r="E1317">
        <v>672</v>
      </c>
      <c r="F1317" t="s">
        <v>31</v>
      </c>
      <c r="T1317" t="s">
        <v>1872</v>
      </c>
      <c r="U1317" t="s">
        <v>1873</v>
      </c>
    </row>
    <row r="1318" spans="1:23" x14ac:dyDescent="0.2">
      <c r="A1318" t="s">
        <v>23</v>
      </c>
      <c r="B1318" t="s">
        <v>599</v>
      </c>
      <c r="C1318">
        <v>64238</v>
      </c>
      <c r="D1318">
        <v>64885</v>
      </c>
      <c r="E1318">
        <v>648</v>
      </c>
      <c r="F1318" t="s">
        <v>33</v>
      </c>
      <c r="T1318" t="s">
        <v>1880</v>
      </c>
      <c r="U1318" t="s">
        <v>1881</v>
      </c>
    </row>
    <row r="1319" spans="1:23" x14ac:dyDescent="0.2">
      <c r="A1319" t="s">
        <v>23</v>
      </c>
      <c r="B1319" t="s">
        <v>599</v>
      </c>
      <c r="C1319">
        <v>9520</v>
      </c>
      <c r="D1319">
        <v>10167</v>
      </c>
      <c r="E1319">
        <v>648</v>
      </c>
      <c r="F1319" t="s">
        <v>33</v>
      </c>
      <c r="T1319" t="s">
        <v>1877</v>
      </c>
      <c r="U1319" t="s">
        <v>1878</v>
      </c>
    </row>
    <row r="1320" spans="1:23" x14ac:dyDescent="0.2">
      <c r="A1320" t="s">
        <v>23</v>
      </c>
      <c r="B1320" t="s">
        <v>599</v>
      </c>
      <c r="C1320">
        <v>32890</v>
      </c>
      <c r="D1320">
        <v>33495</v>
      </c>
      <c r="E1320">
        <v>606</v>
      </c>
      <c r="F1320" t="s">
        <v>33</v>
      </c>
      <c r="T1320" t="s">
        <v>1885</v>
      </c>
      <c r="U1320" t="s">
        <v>1886</v>
      </c>
    </row>
    <row r="1321" spans="1:23" x14ac:dyDescent="0.2">
      <c r="A1321" t="s">
        <v>23</v>
      </c>
      <c r="B1321" t="s">
        <v>599</v>
      </c>
      <c r="C1321">
        <v>34784</v>
      </c>
      <c r="D1321">
        <v>35374</v>
      </c>
      <c r="E1321">
        <v>591</v>
      </c>
      <c r="F1321" t="s">
        <v>31</v>
      </c>
      <c r="T1321" t="s">
        <v>1899</v>
      </c>
      <c r="U1321" t="s">
        <v>1900</v>
      </c>
    </row>
    <row r="1322" spans="1:23" x14ac:dyDescent="0.2">
      <c r="A1322" t="s">
        <v>23</v>
      </c>
      <c r="B1322" t="s">
        <v>599</v>
      </c>
      <c r="C1322">
        <v>87258</v>
      </c>
      <c r="D1322">
        <v>87854</v>
      </c>
      <c r="E1322">
        <v>597</v>
      </c>
      <c r="F1322" t="s">
        <v>33</v>
      </c>
      <c r="T1322" t="s">
        <v>1882</v>
      </c>
      <c r="U1322" t="s">
        <v>1883</v>
      </c>
    </row>
    <row r="1323" spans="1:23" x14ac:dyDescent="0.2">
      <c r="A1323" t="s">
        <v>23</v>
      </c>
      <c r="B1323" t="s">
        <v>599</v>
      </c>
      <c r="C1323">
        <v>23270</v>
      </c>
      <c r="D1323">
        <v>23833</v>
      </c>
      <c r="E1323">
        <v>564</v>
      </c>
      <c r="F1323" t="s">
        <v>31</v>
      </c>
      <c r="T1323" t="s">
        <v>1903</v>
      </c>
      <c r="U1323" t="s">
        <v>1904</v>
      </c>
    </row>
    <row r="1324" spans="1:23" x14ac:dyDescent="0.2">
      <c r="A1324" t="s">
        <v>23</v>
      </c>
      <c r="B1324" t="s">
        <v>599</v>
      </c>
      <c r="C1324">
        <v>54708</v>
      </c>
      <c r="D1324">
        <v>55295</v>
      </c>
      <c r="E1324">
        <v>588</v>
      </c>
      <c r="F1324" t="s">
        <v>31</v>
      </c>
      <c r="T1324" t="s">
        <v>1889</v>
      </c>
      <c r="U1324" t="s">
        <v>1890</v>
      </c>
    </row>
    <row r="1325" spans="1:23" x14ac:dyDescent="0.2">
      <c r="A1325" t="s">
        <v>23</v>
      </c>
      <c r="B1325" t="s">
        <v>599</v>
      </c>
      <c r="C1325">
        <v>55646</v>
      </c>
      <c r="D1325">
        <v>56236</v>
      </c>
      <c r="E1325">
        <v>591</v>
      </c>
      <c r="F1325" t="s">
        <v>31</v>
      </c>
      <c r="T1325" t="s">
        <v>1894</v>
      </c>
      <c r="U1325" t="s">
        <v>1895</v>
      </c>
    </row>
    <row r="1326" spans="1:23" x14ac:dyDescent="0.2">
      <c r="A1326" t="s">
        <v>23</v>
      </c>
      <c r="B1326" t="s">
        <v>599</v>
      </c>
      <c r="C1326">
        <v>103764</v>
      </c>
      <c r="D1326">
        <v>104327</v>
      </c>
      <c r="E1326">
        <v>564</v>
      </c>
      <c r="F1326" t="s">
        <v>33</v>
      </c>
      <c r="T1326" t="s">
        <v>1919</v>
      </c>
      <c r="U1326" t="s">
        <v>1920</v>
      </c>
    </row>
    <row r="1327" spans="1:23" x14ac:dyDescent="0.2">
      <c r="A1327" t="s">
        <v>23</v>
      </c>
      <c r="B1327" t="s">
        <v>599</v>
      </c>
      <c r="C1327">
        <v>77988</v>
      </c>
      <c r="D1327">
        <v>78551</v>
      </c>
      <c r="E1327">
        <v>564</v>
      </c>
      <c r="F1327" t="s">
        <v>31</v>
      </c>
      <c r="T1327" t="s">
        <v>1906</v>
      </c>
      <c r="U1327" t="s">
        <v>1907</v>
      </c>
    </row>
    <row r="1328" spans="1:23" x14ac:dyDescent="0.2">
      <c r="A1328" t="s">
        <v>23</v>
      </c>
      <c r="B1328" t="s">
        <v>599</v>
      </c>
      <c r="C1328">
        <v>26096</v>
      </c>
      <c r="D1328">
        <v>26653</v>
      </c>
      <c r="E1328">
        <v>558</v>
      </c>
      <c r="F1328" t="s">
        <v>31</v>
      </c>
      <c r="T1328" t="s">
        <v>1909</v>
      </c>
      <c r="U1328" t="s">
        <v>1910</v>
      </c>
    </row>
    <row r="1329" spans="1:21" x14ac:dyDescent="0.2">
      <c r="A1329" t="s">
        <v>23</v>
      </c>
      <c r="B1329" t="s">
        <v>599</v>
      </c>
      <c r="C1329">
        <v>56265</v>
      </c>
      <c r="D1329">
        <v>56831</v>
      </c>
      <c r="E1329">
        <v>567</v>
      </c>
      <c r="F1329" t="s">
        <v>33</v>
      </c>
      <c r="T1329" t="s">
        <v>1913</v>
      </c>
      <c r="U1329" t="s">
        <v>1914</v>
      </c>
    </row>
    <row r="1330" spans="1:21" x14ac:dyDescent="0.2">
      <c r="A1330" t="s">
        <v>23</v>
      </c>
      <c r="B1330" t="s">
        <v>599</v>
      </c>
      <c r="C1330">
        <v>58570</v>
      </c>
      <c r="D1330">
        <v>59124</v>
      </c>
      <c r="E1330">
        <v>555</v>
      </c>
      <c r="F1330" t="s">
        <v>31</v>
      </c>
      <c r="T1330" t="s">
        <v>1916</v>
      </c>
      <c r="U1330" t="s">
        <v>1917</v>
      </c>
    </row>
    <row r="1331" spans="1:21" x14ac:dyDescent="0.2">
      <c r="A1331" t="s">
        <v>23</v>
      </c>
      <c r="B1331" t="s">
        <v>599</v>
      </c>
      <c r="C1331">
        <v>80814</v>
      </c>
      <c r="D1331">
        <v>81371</v>
      </c>
      <c r="E1331">
        <v>558</v>
      </c>
      <c r="F1331" t="s">
        <v>31</v>
      </c>
      <c r="T1331" t="s">
        <v>1922</v>
      </c>
      <c r="U1331" t="s">
        <v>1923</v>
      </c>
    </row>
    <row r="1332" spans="1:21" x14ac:dyDescent="0.2">
      <c r="A1332" t="s">
        <v>23</v>
      </c>
      <c r="B1332" t="s">
        <v>599</v>
      </c>
      <c r="C1332">
        <v>57133</v>
      </c>
      <c r="D1332">
        <v>57666</v>
      </c>
      <c r="E1332">
        <v>534</v>
      </c>
      <c r="F1332" t="s">
        <v>33</v>
      </c>
      <c r="T1332" t="s">
        <v>1930</v>
      </c>
      <c r="U1332" t="s">
        <v>1931</v>
      </c>
    </row>
    <row r="1333" spans="1:21" x14ac:dyDescent="0.2">
      <c r="A1333" t="s">
        <v>23</v>
      </c>
      <c r="B1333" t="s">
        <v>599</v>
      </c>
      <c r="C1333">
        <v>81463</v>
      </c>
      <c r="D1333">
        <v>81960</v>
      </c>
      <c r="E1333">
        <v>498</v>
      </c>
      <c r="F1333" t="s">
        <v>31</v>
      </c>
      <c r="T1333" t="s">
        <v>1925</v>
      </c>
      <c r="U1333" t="s">
        <v>1926</v>
      </c>
    </row>
    <row r="1334" spans="1:21" x14ac:dyDescent="0.2">
      <c r="A1334" t="s">
        <v>23</v>
      </c>
      <c r="B1334" t="s">
        <v>599</v>
      </c>
      <c r="C1334">
        <v>102151</v>
      </c>
      <c r="D1334">
        <v>102672</v>
      </c>
      <c r="E1334">
        <v>522</v>
      </c>
      <c r="F1334" t="s">
        <v>31</v>
      </c>
      <c r="T1334" t="s">
        <v>1936</v>
      </c>
      <c r="U1334" t="s">
        <v>1937</v>
      </c>
    </row>
    <row r="1335" spans="1:21" x14ac:dyDescent="0.2">
      <c r="A1335" t="s">
        <v>23</v>
      </c>
      <c r="B1335" t="s">
        <v>599</v>
      </c>
      <c r="C1335">
        <v>26745</v>
      </c>
      <c r="D1335">
        <v>27242</v>
      </c>
      <c r="E1335">
        <v>498</v>
      </c>
      <c r="F1335" t="s">
        <v>31</v>
      </c>
      <c r="T1335" t="s">
        <v>1934</v>
      </c>
      <c r="U1335" t="s">
        <v>1935</v>
      </c>
    </row>
    <row r="1336" spans="1:21" x14ac:dyDescent="0.2">
      <c r="A1336" t="s">
        <v>23</v>
      </c>
      <c r="B1336" t="s">
        <v>599</v>
      </c>
      <c r="C1336">
        <v>24638</v>
      </c>
      <c r="D1336">
        <v>25147</v>
      </c>
      <c r="E1336">
        <v>510</v>
      </c>
      <c r="F1336" t="s">
        <v>31</v>
      </c>
      <c r="T1336" t="s">
        <v>1940</v>
      </c>
      <c r="U1336" t="s">
        <v>1941</v>
      </c>
    </row>
    <row r="1337" spans="1:21" x14ac:dyDescent="0.2">
      <c r="A1337" t="s">
        <v>23</v>
      </c>
      <c r="B1337" t="s">
        <v>599</v>
      </c>
      <c r="C1337">
        <v>79356</v>
      </c>
      <c r="D1337">
        <v>79865</v>
      </c>
      <c r="E1337">
        <v>510</v>
      </c>
      <c r="F1337" t="s">
        <v>31</v>
      </c>
      <c r="T1337" t="s">
        <v>1944</v>
      </c>
      <c r="U1337" t="s">
        <v>1945</v>
      </c>
    </row>
    <row r="1338" spans="1:21" x14ac:dyDescent="0.2">
      <c r="A1338" t="s">
        <v>23</v>
      </c>
      <c r="B1338" t="s">
        <v>599</v>
      </c>
      <c r="C1338">
        <v>42326</v>
      </c>
      <c r="D1338">
        <v>42805</v>
      </c>
      <c r="E1338">
        <v>480</v>
      </c>
      <c r="F1338" t="s">
        <v>31</v>
      </c>
      <c r="T1338" t="s">
        <v>1949</v>
      </c>
      <c r="U1338" t="s">
        <v>1950</v>
      </c>
    </row>
    <row r="1339" spans="1:21" x14ac:dyDescent="0.2">
      <c r="A1339" t="s">
        <v>23</v>
      </c>
      <c r="B1339" t="s">
        <v>599</v>
      </c>
      <c r="C1339">
        <v>77205</v>
      </c>
      <c r="D1339">
        <v>77669</v>
      </c>
      <c r="E1339">
        <v>465</v>
      </c>
      <c r="F1339" t="s">
        <v>31</v>
      </c>
      <c r="T1339" t="s">
        <v>1952</v>
      </c>
      <c r="U1339" t="s">
        <v>1953</v>
      </c>
    </row>
    <row r="1340" spans="1:21" x14ac:dyDescent="0.2">
      <c r="A1340" t="s">
        <v>23</v>
      </c>
      <c r="B1340" t="s">
        <v>599</v>
      </c>
      <c r="C1340">
        <v>22487</v>
      </c>
      <c r="D1340">
        <v>22951</v>
      </c>
      <c r="E1340">
        <v>465</v>
      </c>
      <c r="F1340" t="s">
        <v>31</v>
      </c>
      <c r="T1340" t="s">
        <v>1946</v>
      </c>
      <c r="U1340" t="s">
        <v>1947</v>
      </c>
    </row>
    <row r="1341" spans="1:21" x14ac:dyDescent="0.2">
      <c r="A1341" t="s">
        <v>23</v>
      </c>
      <c r="B1341" t="s">
        <v>599</v>
      </c>
      <c r="C1341">
        <v>94281</v>
      </c>
      <c r="D1341">
        <v>94700</v>
      </c>
      <c r="E1341">
        <v>420</v>
      </c>
      <c r="F1341" t="s">
        <v>31</v>
      </c>
      <c r="T1341" t="s">
        <v>1972</v>
      </c>
      <c r="U1341" t="s">
        <v>1973</v>
      </c>
    </row>
    <row r="1342" spans="1:21" x14ac:dyDescent="0.2">
      <c r="A1342" t="s">
        <v>23</v>
      </c>
      <c r="B1342" t="s">
        <v>599</v>
      </c>
      <c r="C1342">
        <v>53782</v>
      </c>
      <c r="D1342">
        <v>54240</v>
      </c>
      <c r="E1342">
        <v>459</v>
      </c>
      <c r="F1342" t="s">
        <v>33</v>
      </c>
      <c r="T1342" t="s">
        <v>1957</v>
      </c>
      <c r="U1342" t="s">
        <v>1958</v>
      </c>
    </row>
    <row r="1343" spans="1:21" x14ac:dyDescent="0.2">
      <c r="A1343" t="s">
        <v>23</v>
      </c>
      <c r="B1343" t="s">
        <v>599</v>
      </c>
      <c r="C1343">
        <v>86472</v>
      </c>
      <c r="D1343">
        <v>86870</v>
      </c>
      <c r="E1343">
        <v>399</v>
      </c>
      <c r="F1343" t="s">
        <v>31</v>
      </c>
      <c r="T1343" t="s">
        <v>1954</v>
      </c>
    </row>
    <row r="1344" spans="1:21" x14ac:dyDescent="0.2">
      <c r="A1344" t="s">
        <v>23</v>
      </c>
      <c r="B1344" t="s">
        <v>599</v>
      </c>
      <c r="C1344">
        <v>33889</v>
      </c>
      <c r="D1344">
        <v>34311</v>
      </c>
      <c r="E1344">
        <v>423</v>
      </c>
      <c r="F1344" t="s">
        <v>31</v>
      </c>
      <c r="T1344" t="s">
        <v>1964</v>
      </c>
      <c r="U1344" t="s">
        <v>1965</v>
      </c>
    </row>
    <row r="1345" spans="1:21" x14ac:dyDescent="0.2">
      <c r="A1345" t="s">
        <v>23</v>
      </c>
      <c r="B1345" t="s">
        <v>599</v>
      </c>
      <c r="C1345">
        <v>32129</v>
      </c>
      <c r="D1345">
        <v>32545</v>
      </c>
      <c r="E1345">
        <v>417</v>
      </c>
      <c r="F1345" t="s">
        <v>31</v>
      </c>
      <c r="T1345" t="s">
        <v>1961</v>
      </c>
      <c r="U1345" t="s">
        <v>1962</v>
      </c>
    </row>
    <row r="1346" spans="1:21" x14ac:dyDescent="0.2">
      <c r="A1346" t="s">
        <v>23</v>
      </c>
      <c r="B1346" t="s">
        <v>599</v>
      </c>
      <c r="C1346">
        <v>31409</v>
      </c>
      <c r="D1346">
        <v>31801</v>
      </c>
      <c r="E1346">
        <v>393</v>
      </c>
      <c r="F1346" t="s">
        <v>31</v>
      </c>
      <c r="T1346" t="s">
        <v>1966</v>
      </c>
    </row>
    <row r="1347" spans="1:21" x14ac:dyDescent="0.2">
      <c r="A1347" t="s">
        <v>23</v>
      </c>
      <c r="B1347" t="s">
        <v>599</v>
      </c>
      <c r="C1347">
        <v>47402</v>
      </c>
      <c r="D1347">
        <v>47815</v>
      </c>
      <c r="E1347">
        <v>414</v>
      </c>
      <c r="F1347" t="s">
        <v>31</v>
      </c>
      <c r="T1347" t="s">
        <v>1968</v>
      </c>
      <c r="U1347" t="s">
        <v>1969</v>
      </c>
    </row>
    <row r="1348" spans="1:21" x14ac:dyDescent="0.2">
      <c r="A1348" t="s">
        <v>23</v>
      </c>
      <c r="B1348" t="s">
        <v>599</v>
      </c>
      <c r="C1348">
        <v>51619</v>
      </c>
      <c r="D1348">
        <v>52014</v>
      </c>
      <c r="E1348">
        <v>396</v>
      </c>
      <c r="F1348" t="s">
        <v>33</v>
      </c>
      <c r="T1348" t="s">
        <v>1977</v>
      </c>
    </row>
    <row r="1349" spans="1:21" x14ac:dyDescent="0.2">
      <c r="A1349" t="s">
        <v>23</v>
      </c>
      <c r="B1349" t="s">
        <v>599</v>
      </c>
      <c r="C1349">
        <v>51133</v>
      </c>
      <c r="D1349">
        <v>51513</v>
      </c>
      <c r="E1349">
        <v>381</v>
      </c>
      <c r="F1349" t="s">
        <v>31</v>
      </c>
      <c r="T1349" t="s">
        <v>1981</v>
      </c>
      <c r="U1349" t="s">
        <v>1982</v>
      </c>
    </row>
    <row r="1350" spans="1:21" x14ac:dyDescent="0.2">
      <c r="A1350" t="s">
        <v>23</v>
      </c>
      <c r="B1350" t="s">
        <v>599</v>
      </c>
      <c r="C1350">
        <v>53398</v>
      </c>
      <c r="D1350">
        <v>53778</v>
      </c>
      <c r="E1350">
        <v>381</v>
      </c>
      <c r="F1350" t="s">
        <v>33</v>
      </c>
      <c r="T1350" t="s">
        <v>1986</v>
      </c>
      <c r="U1350" t="s">
        <v>1987</v>
      </c>
    </row>
    <row r="1351" spans="1:21" x14ac:dyDescent="0.2">
      <c r="A1351" t="s">
        <v>23</v>
      </c>
      <c r="B1351" t="s">
        <v>599</v>
      </c>
      <c r="C1351">
        <v>4050</v>
      </c>
      <c r="D1351">
        <v>4406</v>
      </c>
      <c r="E1351">
        <v>357</v>
      </c>
      <c r="F1351" t="s">
        <v>31</v>
      </c>
      <c r="T1351" t="s">
        <v>1990</v>
      </c>
    </row>
    <row r="1352" spans="1:21" x14ac:dyDescent="0.2">
      <c r="A1352" t="s">
        <v>23</v>
      </c>
      <c r="B1352" t="s">
        <v>599</v>
      </c>
      <c r="C1352">
        <v>54343</v>
      </c>
      <c r="D1352">
        <v>54702</v>
      </c>
      <c r="E1352">
        <v>360</v>
      </c>
      <c r="F1352" t="s">
        <v>31</v>
      </c>
      <c r="T1352" t="s">
        <v>1994</v>
      </c>
      <c r="U1352" t="s">
        <v>1995</v>
      </c>
    </row>
    <row r="1353" spans="1:21" x14ac:dyDescent="0.2">
      <c r="A1353" t="s">
        <v>23</v>
      </c>
      <c r="B1353" t="s">
        <v>599</v>
      </c>
      <c r="C1353">
        <v>88094</v>
      </c>
      <c r="D1353">
        <v>88417</v>
      </c>
      <c r="E1353">
        <v>324</v>
      </c>
      <c r="F1353" t="s">
        <v>31</v>
      </c>
      <c r="T1353" t="s">
        <v>1992</v>
      </c>
    </row>
    <row r="1354" spans="1:21" x14ac:dyDescent="0.2">
      <c r="A1354" t="s">
        <v>23</v>
      </c>
      <c r="B1354" t="s">
        <v>599</v>
      </c>
      <c r="C1354">
        <v>93820</v>
      </c>
      <c r="D1354">
        <v>94140</v>
      </c>
      <c r="E1354">
        <v>321</v>
      </c>
      <c r="F1354" t="s">
        <v>31</v>
      </c>
      <c r="T1354" t="s">
        <v>1998</v>
      </c>
      <c r="U1354" t="s">
        <v>1999</v>
      </c>
    </row>
    <row r="1355" spans="1:21" x14ac:dyDescent="0.2">
      <c r="A1355" t="s">
        <v>23</v>
      </c>
      <c r="B1355" t="s">
        <v>599</v>
      </c>
      <c r="C1355">
        <v>43066</v>
      </c>
      <c r="D1355">
        <v>43374</v>
      </c>
      <c r="E1355">
        <v>309</v>
      </c>
      <c r="F1355" t="s">
        <v>31</v>
      </c>
      <c r="T1355" t="s">
        <v>2002</v>
      </c>
      <c r="U1355" t="s">
        <v>2003</v>
      </c>
    </row>
    <row r="1356" spans="1:21" x14ac:dyDescent="0.2">
      <c r="A1356" t="s">
        <v>23</v>
      </c>
      <c r="B1356" t="s">
        <v>599</v>
      </c>
      <c r="C1356">
        <v>34375</v>
      </c>
      <c r="D1356">
        <v>34668</v>
      </c>
      <c r="E1356">
        <v>294</v>
      </c>
      <c r="F1356" t="s">
        <v>31</v>
      </c>
      <c r="T1356" t="s">
        <v>2005</v>
      </c>
    </row>
    <row r="1357" spans="1:21" x14ac:dyDescent="0.2">
      <c r="A1357" t="s">
        <v>23</v>
      </c>
      <c r="B1357" t="s">
        <v>599</v>
      </c>
      <c r="C1357">
        <v>87011</v>
      </c>
      <c r="D1357">
        <v>87265</v>
      </c>
      <c r="E1357">
        <v>255</v>
      </c>
      <c r="F1357" t="s">
        <v>33</v>
      </c>
      <c r="T1357" t="s">
        <v>2015</v>
      </c>
      <c r="U1357" t="s">
        <v>2016</v>
      </c>
    </row>
    <row r="1358" spans="1:21" x14ac:dyDescent="0.2">
      <c r="A1358" t="s">
        <v>23</v>
      </c>
      <c r="B1358" t="s">
        <v>599</v>
      </c>
      <c r="C1358">
        <v>25216</v>
      </c>
      <c r="D1358">
        <v>25473</v>
      </c>
      <c r="E1358">
        <v>258</v>
      </c>
      <c r="F1358" t="s">
        <v>31</v>
      </c>
      <c r="T1358" t="s">
        <v>2013</v>
      </c>
      <c r="U1358" t="s">
        <v>2014</v>
      </c>
    </row>
    <row r="1359" spans="1:21" x14ac:dyDescent="0.2">
      <c r="A1359" t="s">
        <v>23</v>
      </c>
      <c r="B1359" t="s">
        <v>599</v>
      </c>
      <c r="C1359">
        <v>79934</v>
      </c>
      <c r="D1359">
        <v>80191</v>
      </c>
      <c r="E1359">
        <v>258</v>
      </c>
      <c r="F1359" t="s">
        <v>31</v>
      </c>
      <c r="T1359" t="s">
        <v>2010</v>
      </c>
      <c r="U1359" t="s">
        <v>2011</v>
      </c>
    </row>
    <row r="1360" spans="1:21" x14ac:dyDescent="0.2">
      <c r="A1360" t="s">
        <v>23</v>
      </c>
      <c r="B1360" t="s">
        <v>599</v>
      </c>
      <c r="C1360">
        <v>3505</v>
      </c>
      <c r="D1360">
        <v>3753</v>
      </c>
      <c r="E1360">
        <v>249</v>
      </c>
      <c r="F1360" t="s">
        <v>31</v>
      </c>
      <c r="T1360" t="s">
        <v>2007</v>
      </c>
      <c r="U1360" t="s">
        <v>2008</v>
      </c>
    </row>
    <row r="1361" spans="1:21" x14ac:dyDescent="0.2">
      <c r="A1361" t="s">
        <v>23</v>
      </c>
      <c r="B1361" t="s">
        <v>599</v>
      </c>
      <c r="C1361">
        <v>58222</v>
      </c>
      <c r="D1361">
        <v>58470</v>
      </c>
      <c r="E1361">
        <v>249</v>
      </c>
      <c r="F1361" t="s">
        <v>31</v>
      </c>
      <c r="T1361" t="s">
        <v>2018</v>
      </c>
      <c r="U1361" t="s">
        <v>2019</v>
      </c>
    </row>
    <row r="1362" spans="1:21" x14ac:dyDescent="0.2">
      <c r="A1362" t="s">
        <v>23</v>
      </c>
      <c r="B1362" t="s">
        <v>599</v>
      </c>
      <c r="C1362">
        <v>32660</v>
      </c>
      <c r="D1362">
        <v>32893</v>
      </c>
      <c r="E1362">
        <v>234</v>
      </c>
      <c r="F1362" t="s">
        <v>33</v>
      </c>
      <c r="T1362" t="s">
        <v>2029</v>
      </c>
      <c r="U1362" t="s">
        <v>2030</v>
      </c>
    </row>
    <row r="1363" spans="1:21" x14ac:dyDescent="0.2">
      <c r="A1363" t="s">
        <v>23</v>
      </c>
      <c r="B1363" t="s">
        <v>599</v>
      </c>
      <c r="C1363">
        <v>3853</v>
      </c>
      <c r="D1363">
        <v>4080</v>
      </c>
      <c r="E1363">
        <v>228</v>
      </c>
      <c r="F1363" t="s">
        <v>31</v>
      </c>
      <c r="T1363" t="s">
        <v>2023</v>
      </c>
    </row>
    <row r="1364" spans="1:21" x14ac:dyDescent="0.2">
      <c r="A1364" t="s">
        <v>23</v>
      </c>
      <c r="B1364" t="s">
        <v>599</v>
      </c>
      <c r="C1364">
        <v>25832</v>
      </c>
      <c r="D1364">
        <v>26032</v>
      </c>
      <c r="E1364">
        <v>201</v>
      </c>
      <c r="F1364" t="s">
        <v>31</v>
      </c>
      <c r="T1364" t="s">
        <v>2028</v>
      </c>
    </row>
    <row r="1365" spans="1:21" x14ac:dyDescent="0.2">
      <c r="A1365" t="s">
        <v>23</v>
      </c>
      <c r="B1365" t="s">
        <v>599</v>
      </c>
      <c r="C1365">
        <v>47182</v>
      </c>
      <c r="D1365">
        <v>47409</v>
      </c>
      <c r="E1365">
        <v>228</v>
      </c>
      <c r="F1365" t="s">
        <v>31</v>
      </c>
      <c r="T1365" t="s">
        <v>2025</v>
      </c>
      <c r="U1365" t="s">
        <v>2026</v>
      </c>
    </row>
    <row r="1366" spans="1:21" x14ac:dyDescent="0.2">
      <c r="A1366" t="s">
        <v>23</v>
      </c>
      <c r="B1366" t="s">
        <v>599</v>
      </c>
      <c r="C1366">
        <v>80550</v>
      </c>
      <c r="D1366">
        <v>80750</v>
      </c>
      <c r="E1366">
        <v>201</v>
      </c>
      <c r="F1366" t="s">
        <v>31</v>
      </c>
      <c r="T1366" t="s">
        <v>2021</v>
      </c>
    </row>
    <row r="1367" spans="1:21" x14ac:dyDescent="0.2">
      <c r="A1367" t="s">
        <v>23</v>
      </c>
      <c r="B1367" t="s">
        <v>599</v>
      </c>
      <c r="C1367">
        <v>76272</v>
      </c>
      <c r="D1367">
        <v>76487</v>
      </c>
      <c r="E1367">
        <v>216</v>
      </c>
      <c r="F1367" t="s">
        <v>33</v>
      </c>
      <c r="T1367" t="s">
        <v>2035</v>
      </c>
      <c r="U1367" t="s">
        <v>2036</v>
      </c>
    </row>
    <row r="1368" spans="1:21" x14ac:dyDescent="0.2">
      <c r="A1368" t="s">
        <v>23</v>
      </c>
      <c r="B1368" t="s">
        <v>599</v>
      </c>
      <c r="C1368">
        <v>21554</v>
      </c>
      <c r="D1368">
        <v>21769</v>
      </c>
      <c r="E1368">
        <v>216</v>
      </c>
      <c r="F1368" t="s">
        <v>33</v>
      </c>
      <c r="T1368" t="s">
        <v>2032</v>
      </c>
      <c r="U1368" t="s">
        <v>2033</v>
      </c>
    </row>
    <row r="1369" spans="1:21" x14ac:dyDescent="0.2">
      <c r="A1369" t="s">
        <v>23</v>
      </c>
      <c r="B1369" t="s">
        <v>599</v>
      </c>
      <c r="C1369">
        <v>23898</v>
      </c>
      <c r="D1369">
        <v>24110</v>
      </c>
      <c r="E1369">
        <v>213</v>
      </c>
      <c r="F1369" t="s">
        <v>33</v>
      </c>
      <c r="T1369" t="s">
        <v>2040</v>
      </c>
      <c r="U1369" t="s">
        <v>2041</v>
      </c>
    </row>
    <row r="1370" spans="1:21" x14ac:dyDescent="0.2">
      <c r="A1370" t="s">
        <v>23</v>
      </c>
      <c r="B1370" t="s">
        <v>599</v>
      </c>
      <c r="C1370">
        <v>80256</v>
      </c>
      <c r="D1370">
        <v>80447</v>
      </c>
      <c r="E1370">
        <v>192</v>
      </c>
      <c r="F1370" t="s">
        <v>31</v>
      </c>
      <c r="T1370" t="s">
        <v>2037</v>
      </c>
      <c r="U1370" t="s">
        <v>2038</v>
      </c>
    </row>
    <row r="1371" spans="1:21" x14ac:dyDescent="0.2">
      <c r="A1371" t="s">
        <v>23</v>
      </c>
      <c r="B1371" t="s">
        <v>599</v>
      </c>
      <c r="C1371">
        <v>78616</v>
      </c>
      <c r="D1371">
        <v>78828</v>
      </c>
      <c r="E1371">
        <v>213</v>
      </c>
      <c r="F1371" t="s">
        <v>33</v>
      </c>
      <c r="T1371" t="s">
        <v>2043</v>
      </c>
      <c r="U1371" t="s">
        <v>2044</v>
      </c>
    </row>
    <row r="1372" spans="1:21" x14ac:dyDescent="0.2">
      <c r="A1372" t="s">
        <v>23</v>
      </c>
      <c r="B1372" t="s">
        <v>599</v>
      </c>
      <c r="C1372">
        <v>43486</v>
      </c>
      <c r="D1372">
        <v>43689</v>
      </c>
      <c r="E1372">
        <v>204</v>
      </c>
      <c r="F1372" t="s">
        <v>31</v>
      </c>
      <c r="T1372" t="s">
        <v>2047</v>
      </c>
      <c r="U1372" t="s">
        <v>2048</v>
      </c>
    </row>
    <row r="1373" spans="1:21" x14ac:dyDescent="0.2">
      <c r="A1373" t="s">
        <v>23</v>
      </c>
      <c r="B1373" t="s">
        <v>599</v>
      </c>
      <c r="C1373">
        <v>25538</v>
      </c>
      <c r="D1373">
        <v>25729</v>
      </c>
      <c r="E1373">
        <v>192</v>
      </c>
      <c r="F1373" t="s">
        <v>31</v>
      </c>
      <c r="T1373" t="s">
        <v>2045</v>
      </c>
      <c r="U1373" t="s">
        <v>2046</v>
      </c>
    </row>
    <row r="1374" spans="1:21" x14ac:dyDescent="0.2">
      <c r="A1374" t="s">
        <v>23</v>
      </c>
      <c r="B1374" t="s">
        <v>599</v>
      </c>
      <c r="C1374">
        <v>24263</v>
      </c>
      <c r="D1374">
        <v>24442</v>
      </c>
      <c r="E1374">
        <v>180</v>
      </c>
      <c r="F1374" t="s">
        <v>31</v>
      </c>
      <c r="T1374" t="s">
        <v>2050</v>
      </c>
      <c r="U1374" t="s">
        <v>2051</v>
      </c>
    </row>
    <row r="1375" spans="1:21" x14ac:dyDescent="0.2">
      <c r="A1375" t="s">
        <v>23</v>
      </c>
      <c r="B1375" t="s">
        <v>599</v>
      </c>
      <c r="C1375">
        <v>78981</v>
      </c>
      <c r="D1375">
        <v>79160</v>
      </c>
      <c r="E1375">
        <v>180</v>
      </c>
      <c r="F1375" t="s">
        <v>31</v>
      </c>
      <c r="T1375" t="s">
        <v>2053</v>
      </c>
      <c r="U1375" t="s">
        <v>2054</v>
      </c>
    </row>
    <row r="1376" spans="1:21" x14ac:dyDescent="0.2">
      <c r="A1376" t="s">
        <v>23</v>
      </c>
      <c r="B1376" t="s">
        <v>599</v>
      </c>
      <c r="C1376">
        <v>31354</v>
      </c>
      <c r="D1376" t="s">
        <v>2056</v>
      </c>
      <c r="E1376" t="s">
        <v>2057</v>
      </c>
      <c r="F1376" t="s">
        <v>31</v>
      </c>
      <c r="T1376" t="s">
        <v>2058</v>
      </c>
    </row>
    <row r="1377" spans="1:28" x14ac:dyDescent="0.2">
      <c r="A1377" t="s">
        <v>23</v>
      </c>
      <c r="B1377" t="s">
        <v>599</v>
      </c>
      <c r="C1377">
        <v>3099</v>
      </c>
      <c r="D1377">
        <v>3233</v>
      </c>
      <c r="E1377">
        <v>135</v>
      </c>
      <c r="F1377" t="s">
        <v>33</v>
      </c>
      <c r="T1377" t="s">
        <v>2060</v>
      </c>
    </row>
    <row r="1378" spans="1:28" x14ac:dyDescent="0.2">
      <c r="A1378" t="s">
        <v>23</v>
      </c>
      <c r="B1378" t="s">
        <v>599</v>
      </c>
      <c r="C1378">
        <v>24442</v>
      </c>
      <c r="D1378">
        <v>24573</v>
      </c>
      <c r="E1378">
        <v>132</v>
      </c>
      <c r="F1378" t="s">
        <v>31</v>
      </c>
      <c r="T1378" t="s">
        <v>2064</v>
      </c>
    </row>
    <row r="1379" spans="1:28" x14ac:dyDescent="0.2">
      <c r="A1379" t="s">
        <v>23</v>
      </c>
      <c r="B1379" t="s">
        <v>599</v>
      </c>
      <c r="C1379">
        <v>79160</v>
      </c>
      <c r="D1379">
        <v>79291</v>
      </c>
      <c r="E1379">
        <v>132</v>
      </c>
      <c r="F1379" t="s">
        <v>31</v>
      </c>
      <c r="T1379" t="s">
        <v>2062</v>
      </c>
    </row>
    <row r="1380" spans="1:28" x14ac:dyDescent="0.2">
      <c r="A1380" t="s">
        <v>23</v>
      </c>
      <c r="B1380" t="s">
        <v>599</v>
      </c>
      <c r="C1380">
        <v>86417</v>
      </c>
      <c r="D1380" t="s">
        <v>2065</v>
      </c>
      <c r="E1380" t="s">
        <v>2066</v>
      </c>
      <c r="F1380" t="s">
        <v>31</v>
      </c>
      <c r="T1380" t="s">
        <v>2067</v>
      </c>
    </row>
    <row r="1381" spans="1:28" x14ac:dyDescent="0.2">
      <c r="A1381" t="s">
        <v>1223</v>
      </c>
      <c r="B1381" t="s">
        <v>599</v>
      </c>
      <c r="C1381">
        <v>2</v>
      </c>
      <c r="D1381">
        <v>3</v>
      </c>
      <c r="E1381">
        <v>2</v>
      </c>
      <c r="F1381" t="s">
        <v>481</v>
      </c>
      <c r="H1381" t="s">
        <v>2182</v>
      </c>
      <c r="I1381" t="s">
        <v>1717</v>
      </c>
      <c r="J1381">
        <v>998</v>
      </c>
      <c r="K1381" t="s">
        <v>2183</v>
      </c>
      <c r="L1381" t="s">
        <v>2184</v>
      </c>
      <c r="M1381" t="s">
        <v>2185</v>
      </c>
      <c r="N1381" t="s">
        <v>2186</v>
      </c>
      <c r="O1381" t="s">
        <v>486</v>
      </c>
      <c r="P1381" t="s">
        <v>486</v>
      </c>
      <c r="Q1381" s="3">
        <v>6.1999999999999999E-55</v>
      </c>
      <c r="R1381">
        <v>2</v>
      </c>
      <c r="T1381" t="s">
        <v>1718</v>
      </c>
      <c r="X1381" t="s">
        <v>1720</v>
      </c>
      <c r="Z1381" t="s">
        <v>489</v>
      </c>
      <c r="AA1381" t="s">
        <v>1223</v>
      </c>
      <c r="AB1381" t="s">
        <v>1721</v>
      </c>
    </row>
    <row r="1382" spans="1:28" x14ac:dyDescent="0.2">
      <c r="A1382" t="s">
        <v>503</v>
      </c>
      <c r="B1382" t="s">
        <v>599</v>
      </c>
      <c r="C1382">
        <v>3</v>
      </c>
      <c r="D1382">
        <v>3</v>
      </c>
      <c r="E1382">
        <v>1</v>
      </c>
      <c r="F1382" t="s">
        <v>481</v>
      </c>
      <c r="I1382" t="s">
        <v>1717</v>
      </c>
      <c r="J1382">
        <v>999</v>
      </c>
      <c r="K1382" s="1">
        <v>0.221</v>
      </c>
      <c r="L1382" t="s">
        <v>511</v>
      </c>
      <c r="M1382" t="s">
        <v>1357</v>
      </c>
      <c r="N1382">
        <v>122</v>
      </c>
      <c r="O1382" t="s">
        <v>502</v>
      </c>
      <c r="P1382" t="s">
        <v>494</v>
      </c>
      <c r="Q1382" s="3">
        <v>1.2999999999999999E-48</v>
      </c>
      <c r="R1382">
        <v>3</v>
      </c>
      <c r="T1382" t="s">
        <v>1718</v>
      </c>
      <c r="X1382" t="s">
        <v>1720</v>
      </c>
      <c r="Y1382" s="1">
        <v>0.29499999999999998</v>
      </c>
      <c r="Z1382" t="s">
        <v>480</v>
      </c>
      <c r="AA1382" t="s">
        <v>503</v>
      </c>
      <c r="AB1382" t="s">
        <v>1721</v>
      </c>
    </row>
    <row r="1383" spans="1:28" x14ac:dyDescent="0.2">
      <c r="A1383" t="s">
        <v>2116</v>
      </c>
      <c r="B1383" t="s">
        <v>599</v>
      </c>
      <c r="C1383">
        <v>5</v>
      </c>
      <c r="D1383">
        <v>4</v>
      </c>
      <c r="E1383">
        <v>0</v>
      </c>
      <c r="F1383" t="s">
        <v>481</v>
      </c>
      <c r="I1383" t="s">
        <v>1717</v>
      </c>
      <c r="J1383">
        <v>1001</v>
      </c>
      <c r="K1383" s="1">
        <v>0.26600000000000001</v>
      </c>
      <c r="L1383" t="e">
        <f>+GAAAGTCG</f>
        <v>#NAME?</v>
      </c>
      <c r="N1383">
        <v>128</v>
      </c>
      <c r="O1383" t="s">
        <v>498</v>
      </c>
      <c r="P1383" t="s">
        <v>499</v>
      </c>
      <c r="Q1383" s="3">
        <v>1.3000000000000001E-63</v>
      </c>
      <c r="R1383">
        <v>2</v>
      </c>
      <c r="T1383" t="s">
        <v>1718</v>
      </c>
      <c r="X1383" t="s">
        <v>1720</v>
      </c>
      <c r="AA1383" t="s">
        <v>2116</v>
      </c>
      <c r="AB1383" t="s">
        <v>1721</v>
      </c>
    </row>
    <row r="1384" spans="1:28" x14ac:dyDescent="0.2">
      <c r="A1384" t="s">
        <v>488</v>
      </c>
      <c r="B1384" t="s">
        <v>599</v>
      </c>
      <c r="C1384">
        <v>4241</v>
      </c>
      <c r="D1384">
        <v>4241</v>
      </c>
      <c r="E1384">
        <v>1</v>
      </c>
      <c r="F1384" t="s">
        <v>481</v>
      </c>
      <c r="H1384" t="s">
        <v>1160</v>
      </c>
      <c r="I1384" t="s">
        <v>67</v>
      </c>
      <c r="J1384">
        <v>192</v>
      </c>
      <c r="K1384" s="1">
        <v>0.51600000000000001</v>
      </c>
      <c r="L1384" t="s">
        <v>512</v>
      </c>
      <c r="M1384" t="s">
        <v>1161</v>
      </c>
      <c r="N1384">
        <v>913</v>
      </c>
      <c r="O1384" t="s">
        <v>485</v>
      </c>
      <c r="P1384" t="s">
        <v>486</v>
      </c>
      <c r="Q1384" s="3">
        <v>4.1999999999999998E-13</v>
      </c>
      <c r="R1384">
        <v>3</v>
      </c>
      <c r="T1384" t="s">
        <v>1990</v>
      </c>
      <c r="X1384" t="s">
        <v>70</v>
      </c>
      <c r="Y1384" s="1">
        <v>0.48199999999999998</v>
      </c>
      <c r="Z1384" t="s">
        <v>480</v>
      </c>
      <c r="AA1384" t="s">
        <v>488</v>
      </c>
      <c r="AB1384" t="s">
        <v>1991</v>
      </c>
    </row>
    <row r="1385" spans="1:28" x14ac:dyDescent="0.2">
      <c r="A1385" t="s">
        <v>503</v>
      </c>
      <c r="B1385" t="s">
        <v>599</v>
      </c>
      <c r="C1385">
        <v>4253</v>
      </c>
      <c r="D1385">
        <v>4253</v>
      </c>
      <c r="E1385">
        <v>1</v>
      </c>
      <c r="F1385" t="s">
        <v>481</v>
      </c>
      <c r="I1385" t="s">
        <v>67</v>
      </c>
      <c r="J1385">
        <v>204</v>
      </c>
      <c r="K1385" s="1">
        <v>0.50700000000000001</v>
      </c>
      <c r="L1385" t="s">
        <v>511</v>
      </c>
      <c r="M1385" t="s">
        <v>1158</v>
      </c>
      <c r="N1385">
        <v>912</v>
      </c>
      <c r="O1385" t="s">
        <v>502</v>
      </c>
      <c r="P1385" t="s">
        <v>494</v>
      </c>
      <c r="Q1385" s="3">
        <v>2.2000000000000002E-11</v>
      </c>
      <c r="R1385">
        <v>3</v>
      </c>
      <c r="T1385" t="s">
        <v>1990</v>
      </c>
      <c r="X1385" t="s">
        <v>70</v>
      </c>
      <c r="Y1385" s="1">
        <v>0.49199999999999999</v>
      </c>
      <c r="Z1385" t="s">
        <v>480</v>
      </c>
      <c r="AA1385" t="s">
        <v>503</v>
      </c>
      <c r="AB1385" t="s">
        <v>1991</v>
      </c>
    </row>
    <row r="1386" spans="1:28" x14ac:dyDescent="0.2">
      <c r="A1386" t="s">
        <v>480</v>
      </c>
      <c r="B1386" t="s">
        <v>599</v>
      </c>
      <c r="C1386">
        <v>4295</v>
      </c>
      <c r="D1386">
        <v>4295</v>
      </c>
      <c r="E1386">
        <v>1</v>
      </c>
      <c r="F1386" t="s">
        <v>481</v>
      </c>
      <c r="I1386" t="s">
        <v>67</v>
      </c>
      <c r="J1386">
        <v>246</v>
      </c>
      <c r="K1386" s="1">
        <v>0.77900000000000003</v>
      </c>
      <c r="L1386" t="s">
        <v>501</v>
      </c>
      <c r="M1386" t="s">
        <v>1350</v>
      </c>
      <c r="N1386">
        <v>907</v>
      </c>
      <c r="O1386" t="s">
        <v>502</v>
      </c>
      <c r="P1386" t="s">
        <v>494</v>
      </c>
      <c r="Q1386" s="3">
        <v>8.6999999999999998E-67</v>
      </c>
      <c r="R1386">
        <v>3</v>
      </c>
      <c r="T1386" t="s">
        <v>1990</v>
      </c>
      <c r="X1386" t="s">
        <v>70</v>
      </c>
      <c r="Y1386" s="1">
        <v>0.217</v>
      </c>
      <c r="Z1386" t="s">
        <v>503</v>
      </c>
      <c r="AA1386" t="s">
        <v>480</v>
      </c>
      <c r="AB1386" t="s">
        <v>1991</v>
      </c>
    </row>
    <row r="1387" spans="1:28" x14ac:dyDescent="0.2">
      <c r="A1387" t="s">
        <v>488</v>
      </c>
      <c r="B1387" t="s">
        <v>599</v>
      </c>
      <c r="C1387">
        <v>4304</v>
      </c>
      <c r="D1387">
        <v>4304</v>
      </c>
      <c r="E1387">
        <v>1</v>
      </c>
      <c r="F1387" t="s">
        <v>481</v>
      </c>
      <c r="I1387" t="s">
        <v>67</v>
      </c>
      <c r="J1387">
        <v>255</v>
      </c>
      <c r="K1387" s="1">
        <v>0.64200000000000002</v>
      </c>
      <c r="L1387" t="s">
        <v>512</v>
      </c>
      <c r="M1387" t="s">
        <v>2072</v>
      </c>
      <c r="N1387">
        <v>902</v>
      </c>
      <c r="O1387" t="s">
        <v>485</v>
      </c>
      <c r="P1387" t="s">
        <v>494</v>
      </c>
      <c r="Q1387" s="3">
        <v>1.1999999999999999E-17</v>
      </c>
      <c r="R1387">
        <v>3</v>
      </c>
      <c r="T1387" t="s">
        <v>1990</v>
      </c>
      <c r="X1387" t="s">
        <v>70</v>
      </c>
      <c r="Y1387" s="1">
        <v>0.35699999999999998</v>
      </c>
      <c r="Z1387" t="s">
        <v>480</v>
      </c>
      <c r="AA1387" t="s">
        <v>488</v>
      </c>
      <c r="AB1387" t="s">
        <v>1991</v>
      </c>
    </row>
    <row r="1388" spans="1:28" x14ac:dyDescent="0.2">
      <c r="A1388" t="s">
        <v>504</v>
      </c>
      <c r="B1388" t="s">
        <v>599</v>
      </c>
      <c r="C1388">
        <v>4337</v>
      </c>
      <c r="D1388">
        <v>4337</v>
      </c>
      <c r="E1388">
        <v>1</v>
      </c>
      <c r="F1388" t="s">
        <v>481</v>
      </c>
      <c r="I1388" t="s">
        <v>67</v>
      </c>
      <c r="J1388">
        <v>288</v>
      </c>
      <c r="K1388" s="1">
        <v>0.754</v>
      </c>
      <c r="L1388" t="s">
        <v>525</v>
      </c>
      <c r="M1388" t="s">
        <v>1351</v>
      </c>
      <c r="N1388">
        <v>935</v>
      </c>
      <c r="O1388" t="s">
        <v>485</v>
      </c>
      <c r="P1388" t="s">
        <v>494</v>
      </c>
      <c r="Q1388" s="3">
        <v>6.2999999999999998E-16</v>
      </c>
      <c r="R1388">
        <v>3</v>
      </c>
      <c r="T1388" t="s">
        <v>1990</v>
      </c>
      <c r="X1388" t="s">
        <v>70</v>
      </c>
      <c r="Y1388" s="1">
        <v>0.246</v>
      </c>
      <c r="Z1388" t="s">
        <v>480</v>
      </c>
      <c r="AA1388" t="s">
        <v>504</v>
      </c>
      <c r="AB1388" t="s">
        <v>1991</v>
      </c>
    </row>
    <row r="1389" spans="1:28" x14ac:dyDescent="0.2">
      <c r="A1389" t="s">
        <v>480</v>
      </c>
      <c r="B1389" t="s">
        <v>599</v>
      </c>
      <c r="C1389">
        <v>31476</v>
      </c>
      <c r="D1389">
        <v>31476</v>
      </c>
      <c r="E1389">
        <v>1</v>
      </c>
      <c r="F1389" t="s">
        <v>481</v>
      </c>
      <c r="H1389" t="s">
        <v>2119</v>
      </c>
      <c r="I1389" t="s">
        <v>67</v>
      </c>
      <c r="J1389">
        <v>68</v>
      </c>
      <c r="K1389" s="1">
        <v>0.26700000000000002</v>
      </c>
      <c r="L1389" t="s">
        <v>501</v>
      </c>
      <c r="M1389" t="s">
        <v>2120</v>
      </c>
      <c r="N1389">
        <v>1096</v>
      </c>
      <c r="O1389" t="s">
        <v>502</v>
      </c>
      <c r="P1389" t="s">
        <v>486</v>
      </c>
      <c r="Q1389" s="3">
        <v>5.5E-77</v>
      </c>
      <c r="R1389">
        <v>2</v>
      </c>
      <c r="T1389" t="s">
        <v>1966</v>
      </c>
      <c r="X1389" t="s">
        <v>70</v>
      </c>
      <c r="Y1389" s="1">
        <v>0.73</v>
      </c>
      <c r="Z1389" t="s">
        <v>503</v>
      </c>
      <c r="AA1389" t="s">
        <v>480</v>
      </c>
      <c r="AB1389" t="s">
        <v>1967</v>
      </c>
    </row>
    <row r="1390" spans="1:28" x14ac:dyDescent="0.2">
      <c r="A1390" t="s">
        <v>488</v>
      </c>
      <c r="B1390" t="s">
        <v>599</v>
      </c>
      <c r="C1390">
        <v>31492</v>
      </c>
      <c r="D1390">
        <v>31492</v>
      </c>
      <c r="E1390">
        <v>1</v>
      </c>
      <c r="F1390" t="s">
        <v>481</v>
      </c>
      <c r="I1390" t="s">
        <v>67</v>
      </c>
      <c r="J1390">
        <v>84</v>
      </c>
      <c r="K1390" s="1">
        <v>0.25800000000000001</v>
      </c>
      <c r="L1390" t="s">
        <v>509</v>
      </c>
      <c r="M1390" t="s">
        <v>2121</v>
      </c>
      <c r="N1390">
        <v>1073</v>
      </c>
      <c r="O1390" t="s">
        <v>502</v>
      </c>
      <c r="P1390" t="s">
        <v>494</v>
      </c>
      <c r="Q1390" s="3">
        <v>2.5000000000000002E-69</v>
      </c>
      <c r="R1390">
        <v>3</v>
      </c>
      <c r="T1390" t="s">
        <v>1966</v>
      </c>
      <c r="X1390" t="s">
        <v>70</v>
      </c>
      <c r="Y1390" s="1">
        <v>0.74099999999999999</v>
      </c>
      <c r="Z1390" t="s">
        <v>504</v>
      </c>
      <c r="AA1390" t="s">
        <v>488</v>
      </c>
      <c r="AB1390" t="s">
        <v>1967</v>
      </c>
    </row>
    <row r="1391" spans="1:28" x14ac:dyDescent="0.2">
      <c r="A1391" t="s">
        <v>503</v>
      </c>
      <c r="B1391" t="s">
        <v>599</v>
      </c>
      <c r="C1391">
        <v>31506</v>
      </c>
      <c r="D1391">
        <v>31506</v>
      </c>
      <c r="E1391">
        <v>1</v>
      </c>
      <c r="F1391" t="s">
        <v>481</v>
      </c>
      <c r="H1391" t="s">
        <v>1264</v>
      </c>
      <c r="I1391" t="s">
        <v>67</v>
      </c>
      <c r="J1391">
        <v>98</v>
      </c>
      <c r="K1391" s="1">
        <v>0.23699999999999999</v>
      </c>
      <c r="L1391" t="s">
        <v>511</v>
      </c>
      <c r="M1391" t="s">
        <v>1265</v>
      </c>
      <c r="N1391">
        <v>1046</v>
      </c>
      <c r="O1391" t="s">
        <v>502</v>
      </c>
      <c r="P1391" t="s">
        <v>486</v>
      </c>
      <c r="Q1391" s="3">
        <v>1.5000000000000001E-73</v>
      </c>
      <c r="R1391">
        <v>2</v>
      </c>
      <c r="T1391" t="s">
        <v>1966</v>
      </c>
      <c r="X1391" t="s">
        <v>70</v>
      </c>
      <c r="Y1391" s="1">
        <v>0.76300000000000001</v>
      </c>
      <c r="Z1391" t="s">
        <v>480</v>
      </c>
      <c r="AA1391" t="s">
        <v>503</v>
      </c>
      <c r="AB1391" t="s">
        <v>1967</v>
      </c>
    </row>
    <row r="1392" spans="1:28" x14ac:dyDescent="0.2">
      <c r="A1392" t="s">
        <v>488</v>
      </c>
      <c r="B1392" t="s">
        <v>599</v>
      </c>
      <c r="C1392">
        <v>31763</v>
      </c>
      <c r="D1392">
        <v>31763</v>
      </c>
      <c r="E1392">
        <v>1</v>
      </c>
      <c r="F1392" t="s">
        <v>481</v>
      </c>
      <c r="H1392" t="s">
        <v>506</v>
      </c>
      <c r="I1392" t="s">
        <v>67</v>
      </c>
      <c r="J1392">
        <v>355</v>
      </c>
      <c r="K1392" s="1">
        <v>0.20499999999999999</v>
      </c>
      <c r="L1392" t="s">
        <v>509</v>
      </c>
      <c r="M1392" t="s">
        <v>2077</v>
      </c>
      <c r="N1392">
        <v>1001</v>
      </c>
      <c r="O1392" t="s">
        <v>502</v>
      </c>
      <c r="P1392" t="s">
        <v>486</v>
      </c>
      <c r="Q1392" s="3">
        <v>3.1000000000000002E-50</v>
      </c>
      <c r="R1392">
        <v>1</v>
      </c>
      <c r="T1392" t="s">
        <v>1966</v>
      </c>
      <c r="X1392" t="s">
        <v>70</v>
      </c>
      <c r="Y1392" s="1">
        <v>0.79400000000000004</v>
      </c>
      <c r="Z1392" t="s">
        <v>504</v>
      </c>
      <c r="AA1392" t="s">
        <v>488</v>
      </c>
      <c r="AB1392" t="s">
        <v>1967</v>
      </c>
    </row>
    <row r="1393" spans="1:28" x14ac:dyDescent="0.2">
      <c r="A1393" t="s">
        <v>488</v>
      </c>
      <c r="B1393" t="s">
        <v>599</v>
      </c>
      <c r="C1393">
        <v>31792</v>
      </c>
      <c r="D1393">
        <v>31792</v>
      </c>
      <c r="E1393">
        <v>1</v>
      </c>
      <c r="F1393" t="s">
        <v>481</v>
      </c>
      <c r="I1393" t="s">
        <v>67</v>
      </c>
      <c r="J1393">
        <v>384</v>
      </c>
      <c r="K1393" s="1">
        <v>0.217</v>
      </c>
      <c r="L1393" t="s">
        <v>509</v>
      </c>
      <c r="M1393" t="s">
        <v>1193</v>
      </c>
      <c r="N1393">
        <v>1036</v>
      </c>
      <c r="O1393" t="s">
        <v>502</v>
      </c>
      <c r="P1393" t="s">
        <v>494</v>
      </c>
      <c r="Q1393" s="3">
        <v>1.5000000000000001E-115</v>
      </c>
      <c r="R1393">
        <v>3</v>
      </c>
      <c r="T1393" t="s">
        <v>1966</v>
      </c>
      <c r="X1393" t="s">
        <v>70</v>
      </c>
      <c r="Y1393" s="1">
        <v>0.78</v>
      </c>
      <c r="Z1393" t="s">
        <v>504</v>
      </c>
      <c r="AA1393" t="s">
        <v>488</v>
      </c>
      <c r="AB1393" t="s">
        <v>1967</v>
      </c>
    </row>
    <row r="1394" spans="1:28" x14ac:dyDescent="0.2">
      <c r="A1394" t="s">
        <v>504</v>
      </c>
      <c r="B1394" t="s">
        <v>599</v>
      </c>
      <c r="C1394">
        <v>31804</v>
      </c>
      <c r="D1394">
        <v>31804</v>
      </c>
      <c r="E1394">
        <v>1</v>
      </c>
      <c r="F1394" t="s">
        <v>481</v>
      </c>
      <c r="K1394" s="1">
        <v>0.214</v>
      </c>
      <c r="L1394" t="s">
        <v>505</v>
      </c>
      <c r="N1394">
        <v>1037</v>
      </c>
      <c r="O1394" t="s">
        <v>502</v>
      </c>
      <c r="Q1394" s="3">
        <v>7.1999999999999995E-153</v>
      </c>
      <c r="Y1394" s="1">
        <v>0.78600000000000003</v>
      </c>
      <c r="Z1394" t="s">
        <v>488</v>
      </c>
      <c r="AA1394" t="s">
        <v>504</v>
      </c>
    </row>
    <row r="1395" spans="1:28" x14ac:dyDescent="0.2">
      <c r="A1395" t="s">
        <v>504</v>
      </c>
      <c r="B1395" t="s">
        <v>599</v>
      </c>
      <c r="C1395">
        <v>32264</v>
      </c>
      <c r="D1395">
        <v>32264</v>
      </c>
      <c r="E1395">
        <v>1</v>
      </c>
      <c r="F1395" t="s">
        <v>481</v>
      </c>
      <c r="H1395" t="s">
        <v>1173</v>
      </c>
      <c r="I1395" t="s">
        <v>950</v>
      </c>
      <c r="J1395">
        <v>136</v>
      </c>
      <c r="K1395" s="1">
        <v>0.24399999999999999</v>
      </c>
      <c r="L1395" t="s">
        <v>505</v>
      </c>
      <c r="M1395" t="s">
        <v>1174</v>
      </c>
      <c r="N1395">
        <v>915</v>
      </c>
      <c r="O1395" t="s">
        <v>502</v>
      </c>
      <c r="P1395" t="s">
        <v>486</v>
      </c>
      <c r="Q1395">
        <v>0</v>
      </c>
      <c r="R1395">
        <v>1</v>
      </c>
      <c r="T1395" t="s">
        <v>1961</v>
      </c>
      <c r="X1395" t="s">
        <v>956</v>
      </c>
      <c r="Y1395" s="1">
        <v>0.75600000000000001</v>
      </c>
      <c r="Z1395" t="s">
        <v>488</v>
      </c>
      <c r="AA1395" t="s">
        <v>504</v>
      </c>
      <c r="AB1395" t="s">
        <v>1963</v>
      </c>
    </row>
    <row r="1396" spans="1:28" x14ac:dyDescent="0.2">
      <c r="A1396" t="s">
        <v>480</v>
      </c>
      <c r="B1396" t="s">
        <v>599</v>
      </c>
      <c r="C1396">
        <v>32468</v>
      </c>
      <c r="D1396">
        <v>32468</v>
      </c>
      <c r="E1396">
        <v>1</v>
      </c>
      <c r="F1396" t="s">
        <v>481</v>
      </c>
      <c r="H1396" t="s">
        <v>2131</v>
      </c>
      <c r="I1396" t="s">
        <v>950</v>
      </c>
      <c r="J1396">
        <v>340</v>
      </c>
      <c r="K1396" s="1">
        <v>0.222</v>
      </c>
      <c r="L1396" t="s">
        <v>501</v>
      </c>
      <c r="M1396" t="s">
        <v>2132</v>
      </c>
      <c r="N1396">
        <v>957</v>
      </c>
      <c r="O1396" t="s">
        <v>502</v>
      </c>
      <c r="P1396" t="s">
        <v>486</v>
      </c>
      <c r="Q1396">
        <v>0</v>
      </c>
      <c r="R1396">
        <v>1</v>
      </c>
      <c r="T1396" t="s">
        <v>1961</v>
      </c>
      <c r="X1396" t="s">
        <v>956</v>
      </c>
      <c r="Y1396" s="1">
        <v>0.77800000000000002</v>
      </c>
      <c r="Z1396" t="s">
        <v>503</v>
      </c>
      <c r="AA1396" t="s">
        <v>480</v>
      </c>
      <c r="AB1396" t="s">
        <v>1963</v>
      </c>
    </row>
    <row r="1397" spans="1:28" x14ac:dyDescent="0.2">
      <c r="A1397" t="s">
        <v>488</v>
      </c>
      <c r="B1397" t="s">
        <v>599</v>
      </c>
      <c r="C1397">
        <v>32519</v>
      </c>
      <c r="D1397">
        <v>32519</v>
      </c>
      <c r="E1397">
        <v>1</v>
      </c>
      <c r="F1397" t="s">
        <v>481</v>
      </c>
      <c r="H1397" t="s">
        <v>506</v>
      </c>
      <c r="I1397" t="s">
        <v>950</v>
      </c>
      <c r="J1397">
        <v>391</v>
      </c>
      <c r="K1397" s="1">
        <v>0.221</v>
      </c>
      <c r="L1397" t="s">
        <v>509</v>
      </c>
      <c r="M1397" t="s">
        <v>507</v>
      </c>
      <c r="N1397">
        <v>940</v>
      </c>
      <c r="O1397" t="s">
        <v>502</v>
      </c>
      <c r="P1397" t="s">
        <v>486</v>
      </c>
      <c r="Q1397">
        <v>0</v>
      </c>
      <c r="R1397">
        <v>1</v>
      </c>
      <c r="T1397" t="s">
        <v>1961</v>
      </c>
      <c r="X1397" t="s">
        <v>956</v>
      </c>
      <c r="Y1397" s="1">
        <v>0.77900000000000003</v>
      </c>
      <c r="Z1397" t="s">
        <v>504</v>
      </c>
      <c r="AA1397" t="s">
        <v>488</v>
      </c>
      <c r="AB1397" t="s">
        <v>1963</v>
      </c>
    </row>
    <row r="1398" spans="1:28" x14ac:dyDescent="0.2">
      <c r="A1398" t="s">
        <v>480</v>
      </c>
      <c r="B1398" t="s">
        <v>599</v>
      </c>
      <c r="C1398">
        <v>32845</v>
      </c>
      <c r="D1398">
        <v>32845</v>
      </c>
      <c r="E1398">
        <v>1</v>
      </c>
      <c r="F1398" t="s">
        <v>481</v>
      </c>
      <c r="H1398" t="s">
        <v>531</v>
      </c>
      <c r="I1398" t="s">
        <v>67</v>
      </c>
      <c r="J1398">
        <v>49</v>
      </c>
      <c r="K1398" s="1">
        <v>0.20699999999999999</v>
      </c>
      <c r="L1398" t="s">
        <v>501</v>
      </c>
      <c r="M1398" t="s">
        <v>2138</v>
      </c>
      <c r="N1398">
        <v>891</v>
      </c>
      <c r="O1398" t="s">
        <v>502</v>
      </c>
      <c r="P1398" t="s">
        <v>486</v>
      </c>
      <c r="Q1398" s="3">
        <v>6.0999999999999995E-91</v>
      </c>
      <c r="R1398">
        <v>1</v>
      </c>
      <c r="T1398" t="s">
        <v>2029</v>
      </c>
      <c r="X1398" t="s">
        <v>70</v>
      </c>
      <c r="Y1398" s="1">
        <v>0.79100000000000004</v>
      </c>
      <c r="Z1398" t="s">
        <v>503</v>
      </c>
      <c r="AA1398" t="s">
        <v>480</v>
      </c>
      <c r="AB1398" t="s">
        <v>2031</v>
      </c>
    </row>
    <row r="1399" spans="1:28" x14ac:dyDescent="0.2">
      <c r="A1399" t="s">
        <v>504</v>
      </c>
      <c r="B1399" t="s">
        <v>599</v>
      </c>
      <c r="C1399">
        <v>32894</v>
      </c>
      <c r="D1399">
        <v>32894</v>
      </c>
      <c r="E1399">
        <v>1</v>
      </c>
      <c r="F1399" t="s">
        <v>481</v>
      </c>
      <c r="H1399" t="s">
        <v>1264</v>
      </c>
      <c r="I1399" t="s">
        <v>862</v>
      </c>
      <c r="J1399">
        <v>602</v>
      </c>
      <c r="K1399" s="1">
        <v>0.222</v>
      </c>
      <c r="L1399" t="s">
        <v>505</v>
      </c>
      <c r="M1399" t="s">
        <v>1341</v>
      </c>
      <c r="N1399">
        <v>898</v>
      </c>
      <c r="O1399" t="s">
        <v>502</v>
      </c>
      <c r="P1399" t="s">
        <v>486</v>
      </c>
      <c r="Q1399" s="3">
        <v>5.7999999999999998E-159</v>
      </c>
      <c r="R1399">
        <v>2</v>
      </c>
      <c r="T1399" t="s">
        <v>1885</v>
      </c>
      <c r="X1399" t="s">
        <v>866</v>
      </c>
      <c r="Y1399" s="1">
        <v>0.76100000000000001</v>
      </c>
      <c r="Z1399" t="s">
        <v>488</v>
      </c>
      <c r="AA1399" t="s">
        <v>504</v>
      </c>
      <c r="AB1399" t="s">
        <v>1887</v>
      </c>
    </row>
    <row r="1400" spans="1:28" x14ac:dyDescent="0.2">
      <c r="A1400" t="s">
        <v>503</v>
      </c>
      <c r="B1400" t="s">
        <v>599</v>
      </c>
      <c r="C1400">
        <v>32902</v>
      </c>
      <c r="D1400">
        <v>32902</v>
      </c>
      <c r="E1400">
        <v>1</v>
      </c>
      <c r="F1400" t="s">
        <v>481</v>
      </c>
      <c r="I1400" t="s">
        <v>862</v>
      </c>
      <c r="J1400">
        <v>594</v>
      </c>
      <c r="K1400" s="1">
        <v>0.22500000000000001</v>
      </c>
      <c r="L1400" t="s">
        <v>511</v>
      </c>
      <c r="M1400" t="s">
        <v>1216</v>
      </c>
      <c r="N1400">
        <v>893</v>
      </c>
      <c r="O1400" t="s">
        <v>502</v>
      </c>
      <c r="P1400" t="s">
        <v>494</v>
      </c>
      <c r="Q1400" s="3">
        <v>4.3E-181</v>
      </c>
      <c r="R1400">
        <v>3</v>
      </c>
      <c r="T1400" t="s">
        <v>1885</v>
      </c>
      <c r="X1400" t="s">
        <v>866</v>
      </c>
      <c r="Y1400" s="1">
        <v>0.749</v>
      </c>
      <c r="Z1400" t="s">
        <v>480</v>
      </c>
      <c r="AA1400" t="s">
        <v>503</v>
      </c>
      <c r="AB1400" t="s">
        <v>1887</v>
      </c>
    </row>
    <row r="1401" spans="1:28" x14ac:dyDescent="0.2">
      <c r="A1401" t="s">
        <v>504</v>
      </c>
      <c r="B1401" t="s">
        <v>599</v>
      </c>
      <c r="C1401">
        <v>32974</v>
      </c>
      <c r="D1401">
        <v>32974</v>
      </c>
      <c r="E1401">
        <v>1</v>
      </c>
      <c r="F1401" t="s">
        <v>481</v>
      </c>
      <c r="I1401" t="s">
        <v>862</v>
      </c>
      <c r="J1401">
        <v>522</v>
      </c>
      <c r="K1401" s="1">
        <v>0.24</v>
      </c>
      <c r="L1401" t="s">
        <v>505</v>
      </c>
      <c r="M1401" t="s">
        <v>1146</v>
      </c>
      <c r="N1401">
        <v>905</v>
      </c>
      <c r="O1401" t="s">
        <v>502</v>
      </c>
      <c r="P1401" t="s">
        <v>494</v>
      </c>
      <c r="Q1401">
        <v>0</v>
      </c>
      <c r="R1401">
        <v>3</v>
      </c>
      <c r="T1401" t="s">
        <v>1885</v>
      </c>
      <c r="X1401" t="s">
        <v>866</v>
      </c>
      <c r="Y1401" s="1">
        <v>0.75800000000000001</v>
      </c>
      <c r="Z1401" t="s">
        <v>488</v>
      </c>
      <c r="AA1401" t="s">
        <v>504</v>
      </c>
      <c r="AB1401" t="s">
        <v>1887</v>
      </c>
    </row>
    <row r="1402" spans="1:28" x14ac:dyDescent="0.2">
      <c r="A1402" t="s">
        <v>480</v>
      </c>
      <c r="B1402" t="s">
        <v>599</v>
      </c>
      <c r="C1402">
        <v>33124</v>
      </c>
      <c r="D1402">
        <v>33124</v>
      </c>
      <c r="E1402">
        <v>1</v>
      </c>
      <c r="F1402" t="s">
        <v>481</v>
      </c>
      <c r="I1402" t="s">
        <v>862</v>
      </c>
      <c r="J1402">
        <v>372</v>
      </c>
      <c r="K1402" s="1">
        <v>0.25900000000000001</v>
      </c>
      <c r="L1402" t="s">
        <v>1162</v>
      </c>
      <c r="M1402" t="s">
        <v>1381</v>
      </c>
      <c r="N1402">
        <v>996</v>
      </c>
      <c r="O1402" t="s">
        <v>485</v>
      </c>
      <c r="P1402" t="s">
        <v>494</v>
      </c>
      <c r="Q1402">
        <v>0</v>
      </c>
      <c r="R1402">
        <v>3</v>
      </c>
      <c r="T1402" t="s">
        <v>1885</v>
      </c>
      <c r="X1402" t="s">
        <v>866</v>
      </c>
      <c r="Y1402" s="1">
        <v>0.74099999999999999</v>
      </c>
      <c r="Z1402" t="s">
        <v>504</v>
      </c>
      <c r="AA1402" t="s">
        <v>480</v>
      </c>
      <c r="AB1402" t="s">
        <v>1887</v>
      </c>
    </row>
    <row r="1403" spans="1:28" x14ac:dyDescent="0.2">
      <c r="A1403" t="s">
        <v>504</v>
      </c>
      <c r="B1403" t="s">
        <v>599</v>
      </c>
      <c r="C1403">
        <v>33153</v>
      </c>
      <c r="D1403">
        <v>33153</v>
      </c>
      <c r="E1403">
        <v>1</v>
      </c>
      <c r="F1403" t="s">
        <v>481</v>
      </c>
      <c r="I1403" t="s">
        <v>862</v>
      </c>
      <c r="J1403">
        <v>343</v>
      </c>
      <c r="K1403" s="1">
        <v>0.251</v>
      </c>
      <c r="L1403" t="s">
        <v>505</v>
      </c>
      <c r="M1403" t="s">
        <v>1226</v>
      </c>
      <c r="N1403">
        <v>1010</v>
      </c>
      <c r="O1403" t="s">
        <v>502</v>
      </c>
      <c r="P1403" t="s">
        <v>494</v>
      </c>
      <c r="Q1403" s="3">
        <v>6.6999999999999994E-291</v>
      </c>
      <c r="R1403">
        <v>1</v>
      </c>
      <c r="T1403" t="s">
        <v>1885</v>
      </c>
      <c r="X1403" t="s">
        <v>866</v>
      </c>
      <c r="Y1403" s="1">
        <v>0.747</v>
      </c>
      <c r="Z1403" t="s">
        <v>488</v>
      </c>
      <c r="AA1403" t="s">
        <v>504</v>
      </c>
      <c r="AB1403" t="s">
        <v>1887</v>
      </c>
    </row>
    <row r="1404" spans="1:28" x14ac:dyDescent="0.2">
      <c r="A1404" t="s">
        <v>1223</v>
      </c>
      <c r="B1404" t="s">
        <v>599</v>
      </c>
      <c r="C1404">
        <v>33174</v>
      </c>
      <c r="D1404">
        <v>33175</v>
      </c>
      <c r="E1404">
        <v>2</v>
      </c>
      <c r="F1404" t="s">
        <v>481</v>
      </c>
      <c r="I1404" t="s">
        <v>862</v>
      </c>
      <c r="J1404">
        <v>321</v>
      </c>
      <c r="K1404" t="s">
        <v>2187</v>
      </c>
      <c r="L1404" t="s">
        <v>2145</v>
      </c>
      <c r="M1404" t="s">
        <v>2146</v>
      </c>
      <c r="N1404" t="s">
        <v>2188</v>
      </c>
      <c r="O1404" t="s">
        <v>486</v>
      </c>
      <c r="P1404" t="s">
        <v>494</v>
      </c>
      <c r="Q1404" s="3">
        <v>1.8999999999999999E-258</v>
      </c>
      <c r="R1404">
        <v>3</v>
      </c>
      <c r="T1404" t="s">
        <v>1885</v>
      </c>
      <c r="X1404" t="s">
        <v>866</v>
      </c>
      <c r="Z1404" t="s">
        <v>1716</v>
      </c>
      <c r="AA1404" t="s">
        <v>1223</v>
      </c>
      <c r="AB1404" t="s">
        <v>1887</v>
      </c>
    </row>
    <row r="1405" spans="1:28" x14ac:dyDescent="0.2">
      <c r="A1405" t="s">
        <v>2189</v>
      </c>
      <c r="B1405" t="s">
        <v>599</v>
      </c>
      <c r="C1405">
        <v>33181</v>
      </c>
      <c r="D1405">
        <v>33183</v>
      </c>
      <c r="E1405">
        <v>2</v>
      </c>
      <c r="F1405" t="s">
        <v>481</v>
      </c>
      <c r="I1405" t="s">
        <v>862</v>
      </c>
      <c r="J1405">
        <v>313</v>
      </c>
      <c r="K1405" t="s">
        <v>2190</v>
      </c>
      <c r="L1405" t="s">
        <v>2191</v>
      </c>
      <c r="M1405" t="s">
        <v>2192</v>
      </c>
      <c r="N1405" t="s">
        <v>2193</v>
      </c>
      <c r="O1405" t="s">
        <v>486</v>
      </c>
      <c r="P1405" t="s">
        <v>494</v>
      </c>
      <c r="Q1405" s="3">
        <v>4.7999999999999999E-256</v>
      </c>
      <c r="R1405">
        <v>1</v>
      </c>
      <c r="T1405" t="s">
        <v>1885</v>
      </c>
      <c r="X1405" t="s">
        <v>866</v>
      </c>
      <c r="Z1405" t="s">
        <v>1441</v>
      </c>
      <c r="AA1405" t="s">
        <v>2189</v>
      </c>
      <c r="AB1405" t="s">
        <v>1887</v>
      </c>
    </row>
    <row r="1406" spans="1:28" x14ac:dyDescent="0.2">
      <c r="A1406" t="s">
        <v>503</v>
      </c>
      <c r="B1406" t="s">
        <v>599</v>
      </c>
      <c r="C1406">
        <v>33319</v>
      </c>
      <c r="D1406">
        <v>33319</v>
      </c>
      <c r="E1406">
        <v>1</v>
      </c>
      <c r="F1406" t="s">
        <v>481</v>
      </c>
      <c r="I1406" t="s">
        <v>862</v>
      </c>
      <c r="J1406">
        <v>177</v>
      </c>
      <c r="K1406" s="1">
        <v>0.24199999999999999</v>
      </c>
      <c r="L1406" t="s">
        <v>511</v>
      </c>
      <c r="M1406" t="s">
        <v>1182</v>
      </c>
      <c r="N1406">
        <v>970</v>
      </c>
      <c r="O1406" t="s">
        <v>502</v>
      </c>
      <c r="P1406" t="s">
        <v>494</v>
      </c>
      <c r="Q1406">
        <v>0</v>
      </c>
      <c r="R1406">
        <v>3</v>
      </c>
      <c r="T1406" t="s">
        <v>1885</v>
      </c>
      <c r="X1406" t="s">
        <v>866</v>
      </c>
      <c r="Y1406" s="1">
        <v>0.75700000000000001</v>
      </c>
      <c r="Z1406" t="s">
        <v>480</v>
      </c>
      <c r="AA1406" t="s">
        <v>503</v>
      </c>
      <c r="AB1406" t="s">
        <v>1887</v>
      </c>
    </row>
    <row r="1407" spans="1:28" x14ac:dyDescent="0.2">
      <c r="A1407" t="s">
        <v>480</v>
      </c>
      <c r="B1407" t="s">
        <v>599</v>
      </c>
      <c r="C1407">
        <v>34021</v>
      </c>
      <c r="D1407">
        <v>34021</v>
      </c>
      <c r="E1407">
        <v>1</v>
      </c>
      <c r="F1407" t="s">
        <v>481</v>
      </c>
      <c r="I1407" t="s">
        <v>942</v>
      </c>
      <c r="J1407">
        <v>133</v>
      </c>
      <c r="K1407" s="1">
        <v>0.23400000000000001</v>
      </c>
      <c r="L1407" t="s">
        <v>501</v>
      </c>
      <c r="M1407" t="s">
        <v>1338</v>
      </c>
      <c r="N1407">
        <v>1031</v>
      </c>
      <c r="O1407" t="s">
        <v>502</v>
      </c>
      <c r="P1407" t="s">
        <v>494</v>
      </c>
      <c r="Q1407">
        <v>0</v>
      </c>
      <c r="R1407">
        <v>1</v>
      </c>
      <c r="T1407" t="s">
        <v>1964</v>
      </c>
      <c r="X1407" t="s">
        <v>945</v>
      </c>
      <c r="Y1407" s="1">
        <v>0.76500000000000001</v>
      </c>
      <c r="Z1407" t="s">
        <v>503</v>
      </c>
      <c r="AA1407" t="s">
        <v>480</v>
      </c>
      <c r="AB1407" t="s">
        <v>946</v>
      </c>
    </row>
    <row r="1408" spans="1:28" x14ac:dyDescent="0.2">
      <c r="A1408" t="s">
        <v>504</v>
      </c>
      <c r="B1408" t="s">
        <v>599</v>
      </c>
      <c r="C1408">
        <v>34032</v>
      </c>
      <c r="D1408">
        <v>34032</v>
      </c>
      <c r="E1408">
        <v>1</v>
      </c>
      <c r="F1408" t="s">
        <v>481</v>
      </c>
      <c r="I1408" t="s">
        <v>942</v>
      </c>
      <c r="J1408">
        <v>144</v>
      </c>
      <c r="K1408" s="1">
        <v>0.23799999999999999</v>
      </c>
      <c r="L1408" t="s">
        <v>505</v>
      </c>
      <c r="M1408" t="s">
        <v>1327</v>
      </c>
      <c r="N1408">
        <v>1015</v>
      </c>
      <c r="O1408" t="s">
        <v>502</v>
      </c>
      <c r="P1408" t="s">
        <v>494</v>
      </c>
      <c r="Q1408">
        <v>0</v>
      </c>
      <c r="R1408">
        <v>3</v>
      </c>
      <c r="T1408" t="s">
        <v>1964</v>
      </c>
      <c r="X1408" t="s">
        <v>945</v>
      </c>
      <c r="Y1408" s="1">
        <v>0.76100000000000001</v>
      </c>
      <c r="Z1408" t="s">
        <v>488</v>
      </c>
      <c r="AA1408" t="s">
        <v>504</v>
      </c>
      <c r="AB1408" t="s">
        <v>946</v>
      </c>
    </row>
    <row r="1409" spans="1:28" x14ac:dyDescent="0.2">
      <c r="A1409" t="s">
        <v>480</v>
      </c>
      <c r="B1409" t="s">
        <v>599</v>
      </c>
      <c r="C1409">
        <v>34275</v>
      </c>
      <c r="D1409">
        <v>34275</v>
      </c>
      <c r="E1409">
        <v>1</v>
      </c>
      <c r="F1409" t="s">
        <v>481</v>
      </c>
      <c r="I1409" t="s">
        <v>942</v>
      </c>
      <c r="J1409">
        <v>387</v>
      </c>
      <c r="K1409" s="1">
        <v>0.20399999999999999</v>
      </c>
      <c r="L1409" t="s">
        <v>483</v>
      </c>
      <c r="M1409" t="s">
        <v>1272</v>
      </c>
      <c r="N1409">
        <v>1068</v>
      </c>
      <c r="O1409" t="s">
        <v>485</v>
      </c>
      <c r="P1409" t="s">
        <v>494</v>
      </c>
      <c r="Q1409">
        <v>0</v>
      </c>
      <c r="R1409">
        <v>3</v>
      </c>
      <c r="T1409" t="s">
        <v>1964</v>
      </c>
      <c r="X1409" t="s">
        <v>945</v>
      </c>
      <c r="Y1409" s="1">
        <v>0.79300000000000004</v>
      </c>
      <c r="Z1409" t="s">
        <v>488</v>
      </c>
      <c r="AA1409" t="s">
        <v>480</v>
      </c>
      <c r="AB1409" t="s">
        <v>946</v>
      </c>
    </row>
    <row r="1410" spans="1:28" x14ac:dyDescent="0.2">
      <c r="A1410" t="s">
        <v>503</v>
      </c>
      <c r="B1410" t="s">
        <v>599</v>
      </c>
      <c r="C1410">
        <v>34944</v>
      </c>
      <c r="D1410">
        <v>34944</v>
      </c>
      <c r="E1410">
        <v>1</v>
      </c>
      <c r="F1410" t="s">
        <v>481</v>
      </c>
      <c r="H1410" t="s">
        <v>1264</v>
      </c>
      <c r="I1410" t="s">
        <v>1898</v>
      </c>
      <c r="J1410">
        <v>161</v>
      </c>
      <c r="K1410" s="1">
        <v>0.27700000000000002</v>
      </c>
      <c r="L1410" t="s">
        <v>511</v>
      </c>
      <c r="M1410" t="s">
        <v>2086</v>
      </c>
      <c r="N1410">
        <v>1052</v>
      </c>
      <c r="O1410" t="s">
        <v>502</v>
      </c>
      <c r="P1410" t="s">
        <v>486</v>
      </c>
      <c r="Q1410">
        <v>0</v>
      </c>
      <c r="R1410">
        <v>2</v>
      </c>
      <c r="T1410" t="s">
        <v>1899</v>
      </c>
      <c r="X1410" t="s">
        <v>1901</v>
      </c>
      <c r="Y1410" s="1">
        <v>0.72099999999999997</v>
      </c>
      <c r="Z1410" t="s">
        <v>480</v>
      </c>
      <c r="AA1410" t="s">
        <v>503</v>
      </c>
      <c r="AB1410" t="s">
        <v>1902</v>
      </c>
    </row>
    <row r="1411" spans="1:28" x14ac:dyDescent="0.2">
      <c r="A1411" t="s">
        <v>488</v>
      </c>
      <c r="B1411" t="s">
        <v>599</v>
      </c>
      <c r="C1411">
        <v>35407</v>
      </c>
      <c r="D1411">
        <v>35407</v>
      </c>
      <c r="E1411">
        <v>1</v>
      </c>
      <c r="F1411" t="s">
        <v>481</v>
      </c>
      <c r="I1411" t="s">
        <v>1862</v>
      </c>
      <c r="J1411">
        <v>27</v>
      </c>
      <c r="K1411" s="1">
        <v>0.316</v>
      </c>
      <c r="L1411" t="s">
        <v>509</v>
      </c>
      <c r="M1411" t="s">
        <v>1164</v>
      </c>
      <c r="N1411">
        <v>1144</v>
      </c>
      <c r="O1411" t="s">
        <v>502</v>
      </c>
      <c r="P1411" t="s">
        <v>494</v>
      </c>
      <c r="Q1411">
        <v>0</v>
      </c>
      <c r="R1411">
        <v>3</v>
      </c>
      <c r="T1411" t="s">
        <v>1864</v>
      </c>
      <c r="W1411" t="s">
        <v>1866</v>
      </c>
      <c r="X1411" t="s">
        <v>1867</v>
      </c>
      <c r="Y1411" s="1">
        <v>0.68100000000000005</v>
      </c>
      <c r="Z1411" t="s">
        <v>504</v>
      </c>
      <c r="AA1411" t="s">
        <v>488</v>
      </c>
      <c r="AB1411" t="s">
        <v>1868</v>
      </c>
    </row>
    <row r="1412" spans="1:28" x14ac:dyDescent="0.2">
      <c r="A1412" t="s">
        <v>480</v>
      </c>
      <c r="B1412" t="s">
        <v>599</v>
      </c>
      <c r="C1412">
        <v>35424</v>
      </c>
      <c r="D1412">
        <v>35424</v>
      </c>
      <c r="E1412">
        <v>1</v>
      </c>
      <c r="F1412" t="s">
        <v>481</v>
      </c>
      <c r="H1412" t="s">
        <v>2149</v>
      </c>
      <c r="I1412" t="s">
        <v>1862</v>
      </c>
      <c r="J1412">
        <v>44</v>
      </c>
      <c r="K1412" s="1">
        <v>0.30199999999999999</v>
      </c>
      <c r="L1412" t="s">
        <v>501</v>
      </c>
      <c r="M1412" t="s">
        <v>2150</v>
      </c>
      <c r="N1412">
        <v>1131</v>
      </c>
      <c r="O1412" t="s">
        <v>502</v>
      </c>
      <c r="P1412" t="s">
        <v>486</v>
      </c>
      <c r="Q1412">
        <v>0</v>
      </c>
      <c r="R1412">
        <v>2</v>
      </c>
      <c r="T1412" t="s">
        <v>1864</v>
      </c>
      <c r="W1412" t="s">
        <v>1866</v>
      </c>
      <c r="X1412" t="s">
        <v>1867</v>
      </c>
      <c r="Y1412" s="1">
        <v>0.69799999999999995</v>
      </c>
      <c r="Z1412" t="s">
        <v>503</v>
      </c>
      <c r="AA1412" t="s">
        <v>480</v>
      </c>
      <c r="AB1412" t="s">
        <v>1868</v>
      </c>
    </row>
    <row r="1413" spans="1:28" x14ac:dyDescent="0.2">
      <c r="A1413" t="s">
        <v>480</v>
      </c>
      <c r="B1413" t="s">
        <v>599</v>
      </c>
      <c r="C1413">
        <v>35509</v>
      </c>
      <c r="D1413">
        <v>35509</v>
      </c>
      <c r="E1413">
        <v>1</v>
      </c>
      <c r="F1413" t="s">
        <v>481</v>
      </c>
      <c r="I1413" t="s">
        <v>1862</v>
      </c>
      <c r="J1413">
        <v>129</v>
      </c>
      <c r="K1413" s="1">
        <v>0.28399999999999997</v>
      </c>
      <c r="L1413" t="s">
        <v>501</v>
      </c>
      <c r="M1413" t="s">
        <v>586</v>
      </c>
      <c r="N1413">
        <v>1033</v>
      </c>
      <c r="O1413" t="s">
        <v>502</v>
      </c>
      <c r="P1413" t="s">
        <v>494</v>
      </c>
      <c r="Q1413">
        <v>0</v>
      </c>
      <c r="R1413">
        <v>3</v>
      </c>
      <c r="T1413" t="s">
        <v>1864</v>
      </c>
      <c r="W1413" t="s">
        <v>1866</v>
      </c>
      <c r="X1413" t="s">
        <v>1867</v>
      </c>
      <c r="Y1413" s="1">
        <v>0.71299999999999997</v>
      </c>
      <c r="Z1413" t="s">
        <v>503</v>
      </c>
      <c r="AA1413" t="s">
        <v>480</v>
      </c>
      <c r="AB1413" t="s">
        <v>1868</v>
      </c>
    </row>
    <row r="1414" spans="1:28" x14ac:dyDescent="0.2">
      <c r="A1414" t="s">
        <v>480</v>
      </c>
      <c r="B1414" t="s">
        <v>599</v>
      </c>
      <c r="C1414">
        <v>35524</v>
      </c>
      <c r="D1414">
        <v>35524</v>
      </c>
      <c r="E1414">
        <v>1</v>
      </c>
      <c r="F1414" t="s">
        <v>481</v>
      </c>
      <c r="I1414" t="s">
        <v>1862</v>
      </c>
      <c r="J1414">
        <v>144</v>
      </c>
      <c r="K1414" s="1">
        <v>0.28599999999999998</v>
      </c>
      <c r="L1414" t="s">
        <v>483</v>
      </c>
      <c r="M1414" t="s">
        <v>2089</v>
      </c>
      <c r="N1414">
        <v>1029</v>
      </c>
      <c r="O1414" t="s">
        <v>485</v>
      </c>
      <c r="P1414" t="s">
        <v>494</v>
      </c>
      <c r="Q1414">
        <v>0</v>
      </c>
      <c r="R1414">
        <v>3</v>
      </c>
      <c r="T1414" t="s">
        <v>1864</v>
      </c>
      <c r="W1414" t="s">
        <v>1866</v>
      </c>
      <c r="X1414" t="s">
        <v>1867</v>
      </c>
      <c r="Y1414" s="1">
        <v>0.71399999999999997</v>
      </c>
      <c r="Z1414" t="s">
        <v>488</v>
      </c>
      <c r="AA1414" t="s">
        <v>480</v>
      </c>
      <c r="AB1414" t="s">
        <v>1868</v>
      </c>
    </row>
    <row r="1415" spans="1:28" x14ac:dyDescent="0.2">
      <c r="A1415" t="s">
        <v>488</v>
      </c>
      <c r="B1415" t="s">
        <v>599</v>
      </c>
      <c r="C1415">
        <v>35527</v>
      </c>
      <c r="D1415">
        <v>35527</v>
      </c>
      <c r="E1415">
        <v>1</v>
      </c>
      <c r="F1415" t="s">
        <v>481</v>
      </c>
      <c r="I1415" t="s">
        <v>1862</v>
      </c>
      <c r="J1415">
        <v>147</v>
      </c>
      <c r="K1415" s="1">
        <v>0.27900000000000003</v>
      </c>
      <c r="L1415" t="s">
        <v>509</v>
      </c>
      <c r="M1415" t="s">
        <v>1217</v>
      </c>
      <c r="N1415">
        <v>1030</v>
      </c>
      <c r="O1415" t="s">
        <v>502</v>
      </c>
      <c r="P1415" t="s">
        <v>494</v>
      </c>
      <c r="Q1415">
        <v>0</v>
      </c>
      <c r="R1415">
        <v>3</v>
      </c>
      <c r="T1415" t="s">
        <v>1864</v>
      </c>
      <c r="W1415" t="s">
        <v>1866</v>
      </c>
      <c r="X1415" t="s">
        <v>1867</v>
      </c>
      <c r="Y1415" s="1">
        <v>0.71899999999999997</v>
      </c>
      <c r="Z1415" t="s">
        <v>504</v>
      </c>
      <c r="AA1415" t="s">
        <v>488</v>
      </c>
      <c r="AB1415" t="s">
        <v>1868</v>
      </c>
    </row>
    <row r="1416" spans="1:28" x14ac:dyDescent="0.2">
      <c r="A1416" t="s">
        <v>488</v>
      </c>
      <c r="B1416" t="s">
        <v>599</v>
      </c>
      <c r="C1416">
        <v>35548</v>
      </c>
      <c r="D1416">
        <v>35548</v>
      </c>
      <c r="E1416">
        <v>1</v>
      </c>
      <c r="F1416" t="s">
        <v>481</v>
      </c>
      <c r="I1416" t="s">
        <v>1862</v>
      </c>
      <c r="J1416">
        <v>168</v>
      </c>
      <c r="K1416" s="1">
        <v>0.27700000000000002</v>
      </c>
      <c r="L1416" t="s">
        <v>509</v>
      </c>
      <c r="M1416" t="s">
        <v>1224</v>
      </c>
      <c r="N1416">
        <v>1027</v>
      </c>
      <c r="O1416" t="s">
        <v>502</v>
      </c>
      <c r="P1416" t="s">
        <v>494</v>
      </c>
      <c r="Q1416">
        <v>0</v>
      </c>
      <c r="R1416">
        <v>3</v>
      </c>
      <c r="T1416" t="s">
        <v>1864</v>
      </c>
      <c r="W1416" t="s">
        <v>1866</v>
      </c>
      <c r="X1416" t="s">
        <v>1867</v>
      </c>
      <c r="Y1416" s="1">
        <v>0.72099999999999997</v>
      </c>
      <c r="Z1416" t="s">
        <v>504</v>
      </c>
      <c r="AA1416" t="s">
        <v>488</v>
      </c>
      <c r="AB1416" t="s">
        <v>1868</v>
      </c>
    </row>
    <row r="1417" spans="1:28" x14ac:dyDescent="0.2">
      <c r="A1417" t="s">
        <v>504</v>
      </c>
      <c r="B1417" t="s">
        <v>599</v>
      </c>
      <c r="C1417">
        <v>35560</v>
      </c>
      <c r="D1417">
        <v>35560</v>
      </c>
      <c r="E1417">
        <v>1</v>
      </c>
      <c r="F1417" t="s">
        <v>481</v>
      </c>
      <c r="I1417" t="s">
        <v>1862</v>
      </c>
      <c r="J1417">
        <v>180</v>
      </c>
      <c r="K1417" s="1">
        <v>0.28499999999999998</v>
      </c>
      <c r="L1417" t="s">
        <v>505</v>
      </c>
      <c r="M1417" t="s">
        <v>2090</v>
      </c>
      <c r="N1417">
        <v>1012</v>
      </c>
      <c r="O1417" t="s">
        <v>502</v>
      </c>
      <c r="P1417" t="s">
        <v>494</v>
      </c>
      <c r="Q1417">
        <v>0</v>
      </c>
      <c r="R1417">
        <v>3</v>
      </c>
      <c r="T1417" t="s">
        <v>1864</v>
      </c>
      <c r="W1417" t="s">
        <v>1866</v>
      </c>
      <c r="X1417" t="s">
        <v>1867</v>
      </c>
      <c r="Y1417" s="1">
        <v>0.71399999999999997</v>
      </c>
      <c r="Z1417" t="s">
        <v>488</v>
      </c>
      <c r="AA1417" t="s">
        <v>504</v>
      </c>
      <c r="AB1417" t="s">
        <v>1868</v>
      </c>
    </row>
    <row r="1418" spans="1:28" x14ac:dyDescent="0.2">
      <c r="A1418" t="s">
        <v>503</v>
      </c>
      <c r="B1418" t="s">
        <v>599</v>
      </c>
      <c r="C1418">
        <v>35644</v>
      </c>
      <c r="D1418">
        <v>35644</v>
      </c>
      <c r="E1418">
        <v>1</v>
      </c>
      <c r="F1418" t="s">
        <v>481</v>
      </c>
      <c r="I1418" t="s">
        <v>1862</v>
      </c>
      <c r="J1418">
        <v>264</v>
      </c>
      <c r="K1418" s="1">
        <v>0.28699999999999998</v>
      </c>
      <c r="L1418" t="s">
        <v>511</v>
      </c>
      <c r="M1418" t="s">
        <v>1165</v>
      </c>
      <c r="N1418">
        <v>1041</v>
      </c>
      <c r="O1418" t="s">
        <v>502</v>
      </c>
      <c r="P1418" t="s">
        <v>494</v>
      </c>
      <c r="Q1418">
        <v>0</v>
      </c>
      <c r="R1418">
        <v>3</v>
      </c>
      <c r="T1418" t="s">
        <v>1864</v>
      </c>
      <c r="W1418" t="s">
        <v>1866</v>
      </c>
      <c r="X1418" t="s">
        <v>1867</v>
      </c>
      <c r="Y1418" s="1">
        <v>0.71199999999999997</v>
      </c>
      <c r="Z1418" t="s">
        <v>480</v>
      </c>
      <c r="AA1418" t="s">
        <v>503</v>
      </c>
      <c r="AB1418" t="s">
        <v>1868</v>
      </c>
    </row>
    <row r="1419" spans="1:28" x14ac:dyDescent="0.2">
      <c r="A1419" t="s">
        <v>503</v>
      </c>
      <c r="B1419" t="s">
        <v>599</v>
      </c>
      <c r="C1419">
        <v>35944</v>
      </c>
      <c r="D1419">
        <v>35944</v>
      </c>
      <c r="E1419">
        <v>1</v>
      </c>
      <c r="F1419" t="s">
        <v>481</v>
      </c>
      <c r="I1419" t="s">
        <v>1862</v>
      </c>
      <c r="J1419">
        <v>564</v>
      </c>
      <c r="K1419" s="1">
        <v>0.26800000000000002</v>
      </c>
      <c r="L1419" t="s">
        <v>511</v>
      </c>
      <c r="M1419" t="s">
        <v>1146</v>
      </c>
      <c r="N1419">
        <v>1037</v>
      </c>
      <c r="O1419" t="s">
        <v>502</v>
      </c>
      <c r="P1419" t="s">
        <v>494</v>
      </c>
      <c r="Q1419">
        <v>0</v>
      </c>
      <c r="R1419">
        <v>3</v>
      </c>
      <c r="T1419" t="s">
        <v>1864</v>
      </c>
      <c r="W1419" t="s">
        <v>1866</v>
      </c>
      <c r="X1419" t="s">
        <v>1867</v>
      </c>
      <c r="Y1419" s="1">
        <v>0.72899999999999998</v>
      </c>
      <c r="Z1419" t="s">
        <v>480</v>
      </c>
      <c r="AA1419" t="s">
        <v>503</v>
      </c>
      <c r="AB1419" t="s">
        <v>1868</v>
      </c>
    </row>
    <row r="1420" spans="1:28" x14ac:dyDescent="0.2">
      <c r="A1420" t="s">
        <v>480</v>
      </c>
      <c r="B1420" t="s">
        <v>599</v>
      </c>
      <c r="C1420">
        <v>35956</v>
      </c>
      <c r="D1420">
        <v>35956</v>
      </c>
      <c r="E1420">
        <v>1</v>
      </c>
      <c r="F1420" t="s">
        <v>481</v>
      </c>
      <c r="I1420" t="s">
        <v>1862</v>
      </c>
      <c r="J1420">
        <v>576</v>
      </c>
      <c r="K1420" s="1">
        <v>0.29299999999999998</v>
      </c>
      <c r="L1420" t="s">
        <v>501</v>
      </c>
      <c r="M1420" t="s">
        <v>1215</v>
      </c>
      <c r="N1420">
        <v>1076</v>
      </c>
      <c r="O1420" t="s">
        <v>502</v>
      </c>
      <c r="P1420" t="s">
        <v>494</v>
      </c>
      <c r="Q1420">
        <v>0</v>
      </c>
      <c r="R1420">
        <v>3</v>
      </c>
      <c r="T1420" t="s">
        <v>1864</v>
      </c>
      <c r="W1420" t="s">
        <v>1866</v>
      </c>
      <c r="X1420" t="s">
        <v>1867</v>
      </c>
      <c r="Y1420" s="1">
        <v>0.70699999999999996</v>
      </c>
      <c r="Z1420" t="s">
        <v>503</v>
      </c>
      <c r="AA1420" t="s">
        <v>480</v>
      </c>
      <c r="AB1420" t="s">
        <v>1868</v>
      </c>
    </row>
    <row r="1421" spans="1:28" x14ac:dyDescent="0.2">
      <c r="A1421" t="s">
        <v>504</v>
      </c>
      <c r="B1421" t="s">
        <v>599</v>
      </c>
      <c r="C1421">
        <v>35994</v>
      </c>
      <c r="D1421">
        <v>35994</v>
      </c>
      <c r="E1421">
        <v>1</v>
      </c>
      <c r="F1421" t="s">
        <v>481</v>
      </c>
      <c r="H1421" t="s">
        <v>1339</v>
      </c>
      <c r="I1421" t="s">
        <v>1862</v>
      </c>
      <c r="J1421">
        <v>614</v>
      </c>
      <c r="K1421" s="1">
        <v>0.32</v>
      </c>
      <c r="L1421" t="s">
        <v>505</v>
      </c>
      <c r="M1421" t="s">
        <v>2091</v>
      </c>
      <c r="N1421">
        <v>1093</v>
      </c>
      <c r="O1421" t="s">
        <v>502</v>
      </c>
      <c r="P1421" t="s">
        <v>486</v>
      </c>
      <c r="Q1421">
        <v>0</v>
      </c>
      <c r="R1421">
        <v>2</v>
      </c>
      <c r="T1421" t="s">
        <v>1864</v>
      </c>
      <c r="W1421" t="s">
        <v>1866</v>
      </c>
      <c r="X1421" t="s">
        <v>1867</v>
      </c>
      <c r="Y1421" s="1">
        <v>0.67900000000000005</v>
      </c>
      <c r="Z1421" t="s">
        <v>488</v>
      </c>
      <c r="AA1421" t="s">
        <v>504</v>
      </c>
      <c r="AB1421" t="s">
        <v>1868</v>
      </c>
    </row>
    <row r="1422" spans="1:28" x14ac:dyDescent="0.2">
      <c r="A1422" t="s">
        <v>480</v>
      </c>
      <c r="B1422" t="s">
        <v>599</v>
      </c>
      <c r="C1422">
        <v>36025</v>
      </c>
      <c r="D1422">
        <v>36025</v>
      </c>
      <c r="E1422">
        <v>1</v>
      </c>
      <c r="F1422" t="s">
        <v>481</v>
      </c>
      <c r="I1422" t="s">
        <v>1862</v>
      </c>
      <c r="J1422">
        <v>645</v>
      </c>
      <c r="K1422" s="1">
        <v>0.32800000000000001</v>
      </c>
      <c r="L1422" t="s">
        <v>501</v>
      </c>
      <c r="M1422" t="s">
        <v>1347</v>
      </c>
      <c r="N1422">
        <v>1049</v>
      </c>
      <c r="O1422" t="s">
        <v>502</v>
      </c>
      <c r="P1422" t="s">
        <v>494</v>
      </c>
      <c r="Q1422">
        <v>0</v>
      </c>
      <c r="R1422">
        <v>3</v>
      </c>
      <c r="T1422" t="s">
        <v>1864</v>
      </c>
      <c r="W1422" t="s">
        <v>1866</v>
      </c>
      <c r="X1422" t="s">
        <v>1867</v>
      </c>
      <c r="Y1422" s="1">
        <v>0.67</v>
      </c>
      <c r="Z1422" t="s">
        <v>503</v>
      </c>
      <c r="AA1422" t="s">
        <v>480</v>
      </c>
      <c r="AB1422" t="s">
        <v>1868</v>
      </c>
    </row>
    <row r="1423" spans="1:28" x14ac:dyDescent="0.2">
      <c r="A1423" t="s">
        <v>488</v>
      </c>
      <c r="B1423" t="s">
        <v>599</v>
      </c>
      <c r="C1423">
        <v>36224</v>
      </c>
      <c r="D1423">
        <v>36224</v>
      </c>
      <c r="E1423">
        <v>1</v>
      </c>
      <c r="F1423" t="s">
        <v>481</v>
      </c>
      <c r="I1423" t="s">
        <v>1802</v>
      </c>
      <c r="J1423">
        <v>159</v>
      </c>
      <c r="K1423" s="1">
        <v>0.316</v>
      </c>
      <c r="L1423" t="s">
        <v>509</v>
      </c>
      <c r="M1423" t="s">
        <v>1193</v>
      </c>
      <c r="N1423">
        <v>1043</v>
      </c>
      <c r="O1423" t="s">
        <v>502</v>
      </c>
      <c r="P1423" t="s">
        <v>494</v>
      </c>
      <c r="Q1423">
        <v>0</v>
      </c>
      <c r="R1423">
        <v>3</v>
      </c>
      <c r="T1423" t="s">
        <v>1804</v>
      </c>
      <c r="W1423" t="s">
        <v>1807</v>
      </c>
      <c r="X1423" t="s">
        <v>1808</v>
      </c>
      <c r="Y1423" s="1">
        <v>0.68300000000000005</v>
      </c>
      <c r="Z1423" t="s">
        <v>504</v>
      </c>
      <c r="AA1423" t="s">
        <v>488</v>
      </c>
      <c r="AB1423" t="s">
        <v>1809</v>
      </c>
    </row>
    <row r="1424" spans="1:28" x14ac:dyDescent="0.2">
      <c r="A1424" t="s">
        <v>488</v>
      </c>
      <c r="B1424" t="s">
        <v>599</v>
      </c>
      <c r="C1424">
        <v>36227</v>
      </c>
      <c r="D1424">
        <v>36227</v>
      </c>
      <c r="E1424">
        <v>1</v>
      </c>
      <c r="F1424" t="s">
        <v>481</v>
      </c>
      <c r="I1424" t="s">
        <v>1802</v>
      </c>
      <c r="J1424">
        <v>162</v>
      </c>
      <c r="K1424" s="1">
        <v>0.31900000000000001</v>
      </c>
      <c r="L1424" t="s">
        <v>509</v>
      </c>
      <c r="M1424" t="s">
        <v>1192</v>
      </c>
      <c r="N1424">
        <v>1036</v>
      </c>
      <c r="O1424" t="s">
        <v>502</v>
      </c>
      <c r="P1424" t="s">
        <v>494</v>
      </c>
      <c r="Q1424">
        <v>0</v>
      </c>
      <c r="R1424">
        <v>3</v>
      </c>
      <c r="T1424" t="s">
        <v>1804</v>
      </c>
      <c r="W1424" t="s">
        <v>1807</v>
      </c>
      <c r="X1424" t="s">
        <v>1808</v>
      </c>
      <c r="Y1424" s="1">
        <v>0.68100000000000005</v>
      </c>
      <c r="Z1424" t="s">
        <v>504</v>
      </c>
      <c r="AA1424" t="s">
        <v>488</v>
      </c>
      <c r="AB1424" t="s">
        <v>1809</v>
      </c>
    </row>
    <row r="1425" spans="1:28" x14ac:dyDescent="0.2">
      <c r="A1425" t="s">
        <v>503</v>
      </c>
      <c r="B1425" t="s">
        <v>599</v>
      </c>
      <c r="C1425">
        <v>36230</v>
      </c>
      <c r="D1425">
        <v>36230</v>
      </c>
      <c r="E1425">
        <v>1</v>
      </c>
      <c r="F1425" t="s">
        <v>481</v>
      </c>
      <c r="I1425" t="s">
        <v>1802</v>
      </c>
      <c r="J1425">
        <v>165</v>
      </c>
      <c r="K1425" s="1">
        <v>0.32100000000000001</v>
      </c>
      <c r="L1425" t="s">
        <v>511</v>
      </c>
      <c r="M1425" t="s">
        <v>513</v>
      </c>
      <c r="N1425">
        <v>1035</v>
      </c>
      <c r="O1425" t="s">
        <v>502</v>
      </c>
      <c r="P1425" t="s">
        <v>494</v>
      </c>
      <c r="Q1425">
        <v>0</v>
      </c>
      <c r="R1425">
        <v>3</v>
      </c>
      <c r="T1425" t="s">
        <v>1804</v>
      </c>
      <c r="W1425" t="s">
        <v>1807</v>
      </c>
      <c r="X1425" t="s">
        <v>1808</v>
      </c>
      <c r="Y1425" s="1">
        <v>0.67700000000000005</v>
      </c>
      <c r="Z1425" t="s">
        <v>480</v>
      </c>
      <c r="AA1425" t="s">
        <v>503</v>
      </c>
      <c r="AB1425" t="s">
        <v>1809</v>
      </c>
    </row>
    <row r="1426" spans="1:28" x14ac:dyDescent="0.2">
      <c r="A1426" t="s">
        <v>503</v>
      </c>
      <c r="B1426" t="s">
        <v>599</v>
      </c>
      <c r="C1426">
        <v>36243</v>
      </c>
      <c r="D1426">
        <v>36243</v>
      </c>
      <c r="E1426">
        <v>1</v>
      </c>
      <c r="F1426" t="s">
        <v>481</v>
      </c>
      <c r="I1426" t="s">
        <v>1802</v>
      </c>
      <c r="J1426">
        <v>178</v>
      </c>
      <c r="K1426" s="1">
        <v>0.32</v>
      </c>
      <c r="L1426" t="s">
        <v>511</v>
      </c>
      <c r="M1426" t="s">
        <v>1226</v>
      </c>
      <c r="N1426">
        <v>1041</v>
      </c>
      <c r="O1426" t="s">
        <v>502</v>
      </c>
      <c r="P1426" t="s">
        <v>494</v>
      </c>
      <c r="Q1426">
        <v>0</v>
      </c>
      <c r="R1426">
        <v>1</v>
      </c>
      <c r="T1426" t="s">
        <v>1804</v>
      </c>
      <c r="W1426" t="s">
        <v>1807</v>
      </c>
      <c r="X1426" t="s">
        <v>1808</v>
      </c>
      <c r="Y1426" s="1">
        <v>0.68</v>
      </c>
      <c r="Z1426" t="s">
        <v>480</v>
      </c>
      <c r="AA1426" t="s">
        <v>503</v>
      </c>
      <c r="AB1426" t="s">
        <v>1809</v>
      </c>
    </row>
    <row r="1427" spans="1:28" x14ac:dyDescent="0.2">
      <c r="A1427" t="s">
        <v>504</v>
      </c>
      <c r="B1427" t="s">
        <v>599</v>
      </c>
      <c r="C1427">
        <v>36266</v>
      </c>
      <c r="D1427">
        <v>36266</v>
      </c>
      <c r="E1427">
        <v>1</v>
      </c>
      <c r="F1427" t="s">
        <v>481</v>
      </c>
      <c r="I1427" t="s">
        <v>1802</v>
      </c>
      <c r="J1427">
        <v>201</v>
      </c>
      <c r="K1427" s="1">
        <v>0.315</v>
      </c>
      <c r="L1427" t="s">
        <v>505</v>
      </c>
      <c r="M1427" t="s">
        <v>1200</v>
      </c>
      <c r="N1427">
        <v>1054</v>
      </c>
      <c r="O1427" t="s">
        <v>502</v>
      </c>
      <c r="P1427" t="s">
        <v>494</v>
      </c>
      <c r="Q1427">
        <v>0</v>
      </c>
      <c r="R1427">
        <v>3</v>
      </c>
      <c r="T1427" t="s">
        <v>1804</v>
      </c>
      <c r="W1427" t="s">
        <v>1807</v>
      </c>
      <c r="X1427" t="s">
        <v>1808</v>
      </c>
      <c r="Y1427" s="1">
        <v>0.68100000000000005</v>
      </c>
      <c r="Z1427" t="s">
        <v>488</v>
      </c>
      <c r="AA1427" t="s">
        <v>504</v>
      </c>
      <c r="AB1427" t="s">
        <v>1809</v>
      </c>
    </row>
    <row r="1428" spans="1:28" x14ac:dyDescent="0.2">
      <c r="A1428" t="s">
        <v>504</v>
      </c>
      <c r="B1428" t="s">
        <v>599</v>
      </c>
      <c r="C1428">
        <v>36284</v>
      </c>
      <c r="D1428">
        <v>36284</v>
      </c>
      <c r="E1428">
        <v>1</v>
      </c>
      <c r="F1428" t="s">
        <v>481</v>
      </c>
      <c r="I1428" t="s">
        <v>1802</v>
      </c>
      <c r="J1428">
        <v>219</v>
      </c>
      <c r="K1428" s="1">
        <v>0.313</v>
      </c>
      <c r="L1428" t="s">
        <v>505</v>
      </c>
      <c r="M1428" t="s">
        <v>2090</v>
      </c>
      <c r="N1428">
        <v>1042</v>
      </c>
      <c r="O1428" t="s">
        <v>502</v>
      </c>
      <c r="P1428" t="s">
        <v>494</v>
      </c>
      <c r="Q1428">
        <v>0</v>
      </c>
      <c r="R1428">
        <v>3</v>
      </c>
      <c r="T1428" t="s">
        <v>1804</v>
      </c>
      <c r="W1428" t="s">
        <v>1807</v>
      </c>
      <c r="X1428" t="s">
        <v>1808</v>
      </c>
      <c r="Y1428" s="1">
        <v>0.68500000000000005</v>
      </c>
      <c r="Z1428" t="s">
        <v>488</v>
      </c>
      <c r="AA1428" t="s">
        <v>504</v>
      </c>
      <c r="AB1428" t="s">
        <v>1809</v>
      </c>
    </row>
    <row r="1429" spans="1:28" x14ac:dyDescent="0.2">
      <c r="A1429" t="s">
        <v>480</v>
      </c>
      <c r="B1429" t="s">
        <v>599</v>
      </c>
      <c r="C1429">
        <v>37202</v>
      </c>
      <c r="D1429">
        <v>37202</v>
      </c>
      <c r="E1429">
        <v>1</v>
      </c>
      <c r="F1429" t="s">
        <v>481</v>
      </c>
      <c r="I1429" t="s">
        <v>1802</v>
      </c>
      <c r="J1429">
        <v>1137</v>
      </c>
      <c r="K1429" s="1">
        <v>0.27300000000000002</v>
      </c>
      <c r="L1429" t="s">
        <v>501</v>
      </c>
      <c r="M1429" t="s">
        <v>586</v>
      </c>
      <c r="N1429">
        <v>1099</v>
      </c>
      <c r="O1429" t="s">
        <v>502</v>
      </c>
      <c r="P1429" t="s">
        <v>494</v>
      </c>
      <c r="Q1429">
        <v>0</v>
      </c>
      <c r="R1429">
        <v>3</v>
      </c>
      <c r="T1429" t="s">
        <v>1804</v>
      </c>
      <c r="W1429" t="s">
        <v>1807</v>
      </c>
      <c r="X1429" t="s">
        <v>1808</v>
      </c>
      <c r="Y1429" s="1">
        <v>0.72499999999999998</v>
      </c>
      <c r="Z1429" t="s">
        <v>503</v>
      </c>
      <c r="AA1429" t="s">
        <v>480</v>
      </c>
      <c r="AB1429" t="s">
        <v>1809</v>
      </c>
    </row>
    <row r="1430" spans="1:28" x14ac:dyDescent="0.2">
      <c r="A1430" t="s">
        <v>480</v>
      </c>
      <c r="B1430" t="s">
        <v>599</v>
      </c>
      <c r="C1430">
        <v>37253</v>
      </c>
      <c r="D1430">
        <v>37253</v>
      </c>
      <c r="E1430">
        <v>1</v>
      </c>
      <c r="F1430" t="s">
        <v>481</v>
      </c>
      <c r="I1430" t="s">
        <v>1802</v>
      </c>
      <c r="J1430">
        <v>1188</v>
      </c>
      <c r="K1430" s="1">
        <v>0.22700000000000001</v>
      </c>
      <c r="L1430" t="s">
        <v>501</v>
      </c>
      <c r="M1430" t="s">
        <v>1425</v>
      </c>
      <c r="N1430">
        <v>992</v>
      </c>
      <c r="O1430" t="s">
        <v>502</v>
      </c>
      <c r="P1430" t="s">
        <v>494</v>
      </c>
      <c r="Q1430">
        <v>0</v>
      </c>
      <c r="R1430">
        <v>3</v>
      </c>
      <c r="T1430" t="s">
        <v>1804</v>
      </c>
      <c r="W1430" t="s">
        <v>1807</v>
      </c>
      <c r="X1430" t="s">
        <v>1808</v>
      </c>
      <c r="Y1430" s="1">
        <v>0.77100000000000002</v>
      </c>
      <c r="Z1430" t="s">
        <v>503</v>
      </c>
      <c r="AA1430" t="s">
        <v>480</v>
      </c>
      <c r="AB1430" t="s">
        <v>1809</v>
      </c>
    </row>
    <row r="1431" spans="1:28" x14ac:dyDescent="0.2">
      <c r="A1431" t="s">
        <v>480</v>
      </c>
      <c r="B1431" t="s">
        <v>599</v>
      </c>
      <c r="C1431">
        <v>86618</v>
      </c>
      <c r="D1431">
        <v>86618</v>
      </c>
      <c r="E1431">
        <v>1</v>
      </c>
      <c r="F1431" t="s">
        <v>481</v>
      </c>
      <c r="I1431" t="s">
        <v>67</v>
      </c>
      <c r="J1431">
        <v>147</v>
      </c>
      <c r="K1431" s="1">
        <v>0.22700000000000001</v>
      </c>
      <c r="L1431" t="s">
        <v>501</v>
      </c>
      <c r="M1431" t="s">
        <v>1207</v>
      </c>
      <c r="N1431">
        <v>984</v>
      </c>
      <c r="O1431" t="s">
        <v>502</v>
      </c>
      <c r="P1431" t="s">
        <v>494</v>
      </c>
      <c r="Q1431" s="3">
        <v>3.6999999999999998E-31</v>
      </c>
      <c r="R1431">
        <v>3</v>
      </c>
      <c r="T1431" t="s">
        <v>1954</v>
      </c>
      <c r="X1431" t="s">
        <v>70</v>
      </c>
      <c r="Y1431" s="1">
        <v>0.77200000000000002</v>
      </c>
      <c r="Z1431" t="s">
        <v>503</v>
      </c>
      <c r="AA1431" t="s">
        <v>480</v>
      </c>
      <c r="AB1431" t="s">
        <v>1955</v>
      </c>
    </row>
    <row r="1432" spans="1:28" x14ac:dyDescent="0.2">
      <c r="A1432" t="s">
        <v>1408</v>
      </c>
      <c r="B1432" t="s">
        <v>599</v>
      </c>
      <c r="C1432">
        <v>86631</v>
      </c>
      <c r="D1432">
        <v>86633</v>
      </c>
      <c r="E1432">
        <v>2</v>
      </c>
      <c r="F1432" t="s">
        <v>481</v>
      </c>
      <c r="I1432" t="s">
        <v>67</v>
      </c>
      <c r="J1432">
        <v>160</v>
      </c>
      <c r="K1432" t="s">
        <v>2194</v>
      </c>
      <c r="L1432" t="s">
        <v>2158</v>
      </c>
      <c r="M1432" t="s">
        <v>2158</v>
      </c>
      <c r="N1432" t="s">
        <v>2195</v>
      </c>
      <c r="O1432" t="s">
        <v>486</v>
      </c>
      <c r="P1432" t="s">
        <v>494</v>
      </c>
      <c r="Q1432" s="3">
        <v>4E-50</v>
      </c>
      <c r="R1432">
        <v>1</v>
      </c>
      <c r="T1432" t="s">
        <v>1954</v>
      </c>
      <c r="X1432" t="s">
        <v>70</v>
      </c>
      <c r="Z1432" t="s">
        <v>2137</v>
      </c>
      <c r="AA1432" t="s">
        <v>1408</v>
      </c>
      <c r="AB1432" t="s">
        <v>1955</v>
      </c>
    </row>
    <row r="1433" spans="1:28" x14ac:dyDescent="0.2">
      <c r="A1433" t="s">
        <v>480</v>
      </c>
      <c r="B1433" t="s">
        <v>599</v>
      </c>
      <c r="C1433">
        <v>86714</v>
      </c>
      <c r="D1433">
        <v>86714</v>
      </c>
      <c r="E1433">
        <v>1</v>
      </c>
      <c r="F1433" t="s">
        <v>481</v>
      </c>
      <c r="I1433" t="s">
        <v>67</v>
      </c>
      <c r="J1433">
        <v>243</v>
      </c>
      <c r="K1433" s="1">
        <v>0.251</v>
      </c>
      <c r="L1433" t="s">
        <v>501</v>
      </c>
      <c r="M1433" t="s">
        <v>1230</v>
      </c>
      <c r="N1433">
        <v>1056</v>
      </c>
      <c r="O1433" t="s">
        <v>502</v>
      </c>
      <c r="P1433" t="s">
        <v>494</v>
      </c>
      <c r="Q1433" s="3">
        <v>3.8999999999999999E-303</v>
      </c>
      <c r="R1433">
        <v>3</v>
      </c>
      <c r="T1433" t="s">
        <v>1954</v>
      </c>
      <c r="X1433" t="s">
        <v>70</v>
      </c>
      <c r="Y1433" s="1">
        <v>0.747</v>
      </c>
      <c r="Z1433" t="s">
        <v>503</v>
      </c>
      <c r="AA1433" t="s">
        <v>480</v>
      </c>
      <c r="AB1433" t="s">
        <v>1955</v>
      </c>
    </row>
    <row r="1434" spans="1:28" x14ac:dyDescent="0.2">
      <c r="A1434" t="s">
        <v>503</v>
      </c>
      <c r="B1434" t="s">
        <v>599</v>
      </c>
      <c r="C1434">
        <v>86717</v>
      </c>
      <c r="D1434">
        <v>86717</v>
      </c>
      <c r="E1434">
        <v>1</v>
      </c>
      <c r="F1434" t="s">
        <v>481</v>
      </c>
      <c r="I1434" t="s">
        <v>67</v>
      </c>
      <c r="J1434">
        <v>246</v>
      </c>
      <c r="K1434" s="1">
        <v>0.25</v>
      </c>
      <c r="L1434" t="s">
        <v>511</v>
      </c>
      <c r="M1434" t="s">
        <v>1254</v>
      </c>
      <c r="N1434">
        <v>1058</v>
      </c>
      <c r="O1434" t="s">
        <v>502</v>
      </c>
      <c r="P1434" t="s">
        <v>494</v>
      </c>
      <c r="Q1434" s="3">
        <v>2.8999999999999998E-301</v>
      </c>
      <c r="R1434">
        <v>3</v>
      </c>
      <c r="T1434" t="s">
        <v>1954</v>
      </c>
      <c r="X1434" t="s">
        <v>70</v>
      </c>
      <c r="Y1434" s="1">
        <v>0.75</v>
      </c>
      <c r="Z1434" t="s">
        <v>480</v>
      </c>
      <c r="AA1434" t="s">
        <v>503</v>
      </c>
      <c r="AB1434" t="s">
        <v>1955</v>
      </c>
    </row>
    <row r="1435" spans="1:28" x14ac:dyDescent="0.2">
      <c r="A1435" t="s">
        <v>504</v>
      </c>
      <c r="B1435" t="s">
        <v>599</v>
      </c>
      <c r="C1435">
        <v>99440</v>
      </c>
      <c r="D1435">
        <v>99440</v>
      </c>
      <c r="E1435">
        <v>1</v>
      </c>
      <c r="F1435" t="s">
        <v>481</v>
      </c>
      <c r="I1435" t="s">
        <v>67</v>
      </c>
      <c r="J1435">
        <v>498</v>
      </c>
      <c r="K1435" s="1">
        <v>0.20100000000000001</v>
      </c>
      <c r="L1435" t="s">
        <v>505</v>
      </c>
      <c r="N1435">
        <v>1097</v>
      </c>
      <c r="O1435" t="s">
        <v>502</v>
      </c>
      <c r="P1435" t="s">
        <v>1274</v>
      </c>
      <c r="Q1435" s="3">
        <v>1.4000000000000001E-187</v>
      </c>
      <c r="R1435">
        <v>3</v>
      </c>
      <c r="T1435" t="s">
        <v>1859</v>
      </c>
      <c r="X1435" t="s">
        <v>70</v>
      </c>
      <c r="Y1435" s="1">
        <v>0.752</v>
      </c>
      <c r="Z1435" t="s">
        <v>488</v>
      </c>
      <c r="AA1435" t="s">
        <v>504</v>
      </c>
      <c r="AB1435" t="s">
        <v>1861</v>
      </c>
    </row>
    <row r="1436" spans="1:28" x14ac:dyDescent="0.2">
      <c r="A1436" t="s">
        <v>504</v>
      </c>
      <c r="B1436" t="s">
        <v>599</v>
      </c>
      <c r="C1436">
        <v>100623</v>
      </c>
      <c r="D1436">
        <v>100623</v>
      </c>
      <c r="E1436">
        <v>1</v>
      </c>
      <c r="F1436" t="s">
        <v>481</v>
      </c>
      <c r="I1436" t="s">
        <v>1797</v>
      </c>
      <c r="J1436">
        <v>21</v>
      </c>
      <c r="K1436" s="1">
        <v>0.26700000000000002</v>
      </c>
      <c r="L1436" t="s">
        <v>505</v>
      </c>
      <c r="M1436" t="s">
        <v>1149</v>
      </c>
      <c r="N1436">
        <v>1161</v>
      </c>
      <c r="O1436" t="s">
        <v>502</v>
      </c>
      <c r="P1436" t="s">
        <v>494</v>
      </c>
      <c r="Q1436">
        <v>0</v>
      </c>
      <c r="R1436">
        <v>3</v>
      </c>
      <c r="T1436" t="s">
        <v>1798</v>
      </c>
      <c r="X1436" t="s">
        <v>1800</v>
      </c>
      <c r="Y1436" s="1">
        <v>0.67500000000000004</v>
      </c>
      <c r="Z1436" t="s">
        <v>488</v>
      </c>
      <c r="AA1436" t="s">
        <v>504</v>
      </c>
      <c r="AB1436" t="s">
        <v>1801</v>
      </c>
    </row>
    <row r="1437" spans="1:28" x14ac:dyDescent="0.2">
      <c r="A1437" t="s">
        <v>488</v>
      </c>
      <c r="B1437" t="s">
        <v>599</v>
      </c>
      <c r="C1437">
        <v>103997</v>
      </c>
      <c r="D1437">
        <v>103997</v>
      </c>
      <c r="E1437">
        <v>1</v>
      </c>
      <c r="F1437" t="s">
        <v>481</v>
      </c>
      <c r="H1437" t="s">
        <v>1239</v>
      </c>
      <c r="I1437" t="s">
        <v>260</v>
      </c>
      <c r="J1437">
        <v>331</v>
      </c>
      <c r="K1437" s="1">
        <v>0.23</v>
      </c>
      <c r="L1437" t="s">
        <v>509</v>
      </c>
      <c r="M1437" t="s">
        <v>2110</v>
      </c>
      <c r="N1437">
        <v>861</v>
      </c>
      <c r="O1437" t="s">
        <v>502</v>
      </c>
      <c r="P1437" t="s">
        <v>486</v>
      </c>
      <c r="Q1437" s="3">
        <v>4.6000000000000001E-42</v>
      </c>
      <c r="R1437">
        <v>1</v>
      </c>
      <c r="T1437" t="s">
        <v>1919</v>
      </c>
      <c r="X1437" t="s">
        <v>265</v>
      </c>
      <c r="Y1437" s="1">
        <v>0.76900000000000002</v>
      </c>
      <c r="Z1437" t="s">
        <v>504</v>
      </c>
      <c r="AA1437" t="s">
        <v>488</v>
      </c>
      <c r="AB1437" t="s">
        <v>1921</v>
      </c>
    </row>
    <row r="1438" spans="1:28" x14ac:dyDescent="0.2">
      <c r="A1438" t="s">
        <v>504</v>
      </c>
      <c r="B1438" t="s">
        <v>599</v>
      </c>
      <c r="C1438">
        <v>104016</v>
      </c>
      <c r="D1438">
        <v>104016</v>
      </c>
      <c r="E1438">
        <v>1</v>
      </c>
      <c r="F1438" t="s">
        <v>481</v>
      </c>
      <c r="I1438" t="s">
        <v>260</v>
      </c>
      <c r="J1438">
        <v>312</v>
      </c>
      <c r="K1438" s="1">
        <v>0.20399999999999999</v>
      </c>
      <c r="L1438" t="s">
        <v>505</v>
      </c>
      <c r="M1438" t="s">
        <v>1231</v>
      </c>
      <c r="N1438">
        <v>913</v>
      </c>
      <c r="O1438" t="s">
        <v>502</v>
      </c>
      <c r="P1438" t="s">
        <v>494</v>
      </c>
      <c r="Q1438" s="3">
        <v>7.5000000000000005E-91</v>
      </c>
      <c r="R1438">
        <v>3</v>
      </c>
      <c r="T1438" t="s">
        <v>1919</v>
      </c>
      <c r="X1438" t="s">
        <v>265</v>
      </c>
      <c r="Y1438" s="1">
        <v>0.79600000000000004</v>
      </c>
      <c r="Z1438" t="s">
        <v>488</v>
      </c>
      <c r="AA1438" t="s">
        <v>504</v>
      </c>
      <c r="AB1438" t="s">
        <v>1921</v>
      </c>
    </row>
    <row r="1439" spans="1:28" x14ac:dyDescent="0.2">
      <c r="A1439" t="s">
        <v>480</v>
      </c>
      <c r="B1439" t="s">
        <v>599</v>
      </c>
      <c r="C1439">
        <v>104034</v>
      </c>
      <c r="D1439">
        <v>104034</v>
      </c>
      <c r="E1439">
        <v>1</v>
      </c>
      <c r="F1439" t="s">
        <v>481</v>
      </c>
      <c r="I1439" t="s">
        <v>260</v>
      </c>
      <c r="J1439">
        <v>294</v>
      </c>
      <c r="K1439" s="1">
        <v>0.219</v>
      </c>
      <c r="L1439" t="s">
        <v>1162</v>
      </c>
      <c r="M1439" t="s">
        <v>2181</v>
      </c>
      <c r="N1439">
        <v>932</v>
      </c>
      <c r="O1439" t="s">
        <v>485</v>
      </c>
      <c r="P1439" t="s">
        <v>494</v>
      </c>
      <c r="Q1439" s="3">
        <v>1.2000000000000001E-105</v>
      </c>
      <c r="R1439">
        <v>3</v>
      </c>
      <c r="T1439" t="s">
        <v>1919</v>
      </c>
      <c r="X1439" t="s">
        <v>265</v>
      </c>
      <c r="Y1439" s="1">
        <v>0.78100000000000003</v>
      </c>
      <c r="Z1439" t="s">
        <v>504</v>
      </c>
      <c r="AA1439" t="s">
        <v>480</v>
      </c>
      <c r="AB1439" t="s">
        <v>1921</v>
      </c>
    </row>
    <row r="1440" spans="1:28" x14ac:dyDescent="0.2">
      <c r="A1440" t="s">
        <v>503</v>
      </c>
      <c r="B1440" t="s">
        <v>599</v>
      </c>
      <c r="C1440">
        <v>104091</v>
      </c>
      <c r="D1440">
        <v>104091</v>
      </c>
      <c r="E1440">
        <v>1</v>
      </c>
      <c r="F1440" t="s">
        <v>481</v>
      </c>
      <c r="I1440" t="s">
        <v>260</v>
      </c>
      <c r="J1440">
        <v>237</v>
      </c>
      <c r="K1440" s="1">
        <v>0.28899999999999998</v>
      </c>
      <c r="L1440" t="s">
        <v>511</v>
      </c>
      <c r="M1440" t="s">
        <v>1200</v>
      </c>
      <c r="N1440">
        <v>941</v>
      </c>
      <c r="O1440" t="s">
        <v>502</v>
      </c>
      <c r="P1440" t="s">
        <v>494</v>
      </c>
      <c r="Q1440" s="3">
        <v>1.0999999999999999E-79</v>
      </c>
      <c r="R1440">
        <v>3</v>
      </c>
      <c r="T1440" t="s">
        <v>1919</v>
      </c>
      <c r="X1440" t="s">
        <v>265</v>
      </c>
      <c r="Y1440" s="1">
        <v>0.71</v>
      </c>
      <c r="Z1440" t="s">
        <v>480</v>
      </c>
      <c r="AA1440" t="s">
        <v>503</v>
      </c>
      <c r="AB1440" t="s">
        <v>1921</v>
      </c>
    </row>
    <row r="1441" spans="1:28" x14ac:dyDescent="0.2">
      <c r="A1441" t="s">
        <v>503</v>
      </c>
      <c r="B1441" t="s">
        <v>599</v>
      </c>
      <c r="C1441">
        <v>104096</v>
      </c>
      <c r="D1441">
        <v>104096</v>
      </c>
      <c r="E1441">
        <v>1</v>
      </c>
      <c r="F1441" t="s">
        <v>481</v>
      </c>
      <c r="H1441" t="s">
        <v>1360</v>
      </c>
      <c r="I1441" t="s">
        <v>260</v>
      </c>
      <c r="J1441">
        <v>232</v>
      </c>
      <c r="K1441" s="1">
        <v>0.2</v>
      </c>
      <c r="L1441" t="s">
        <v>1180</v>
      </c>
      <c r="M1441" t="s">
        <v>2111</v>
      </c>
      <c r="N1441">
        <v>949</v>
      </c>
      <c r="O1441" t="s">
        <v>485</v>
      </c>
      <c r="P1441" t="s">
        <v>486</v>
      </c>
      <c r="Q1441" s="3">
        <v>3.4E-108</v>
      </c>
      <c r="R1441">
        <v>1</v>
      </c>
      <c r="T1441" t="s">
        <v>1919</v>
      </c>
      <c r="X1441" t="s">
        <v>265</v>
      </c>
      <c r="Y1441" s="1">
        <v>0.8</v>
      </c>
      <c r="Z1441" t="s">
        <v>504</v>
      </c>
      <c r="AA1441" t="s">
        <v>503</v>
      </c>
      <c r="AB1441" t="s">
        <v>1921</v>
      </c>
    </row>
    <row r="1442" spans="1:28" x14ac:dyDescent="0.2">
      <c r="A1442" t="s">
        <v>480</v>
      </c>
      <c r="B1442" t="s">
        <v>599</v>
      </c>
      <c r="C1442">
        <v>104103</v>
      </c>
      <c r="D1442">
        <v>104103</v>
      </c>
      <c r="E1442">
        <v>1</v>
      </c>
      <c r="F1442" t="s">
        <v>481</v>
      </c>
      <c r="I1442" t="s">
        <v>260</v>
      </c>
      <c r="J1442">
        <v>225</v>
      </c>
      <c r="K1442" s="1">
        <v>0.28399999999999997</v>
      </c>
      <c r="L1442" t="s">
        <v>501</v>
      </c>
      <c r="M1442" t="s">
        <v>1224</v>
      </c>
      <c r="N1442">
        <v>931</v>
      </c>
      <c r="O1442" t="s">
        <v>502</v>
      </c>
      <c r="P1442" t="s">
        <v>494</v>
      </c>
      <c r="Q1442" s="3">
        <v>1.9999999999999999E-75</v>
      </c>
      <c r="R1442">
        <v>3</v>
      </c>
      <c r="T1442" t="s">
        <v>1919</v>
      </c>
      <c r="X1442" t="s">
        <v>265</v>
      </c>
      <c r="Y1442" s="1">
        <v>0.71499999999999997</v>
      </c>
      <c r="Z1442" t="s">
        <v>503</v>
      </c>
      <c r="AA1442" t="s">
        <v>480</v>
      </c>
      <c r="AB1442" t="s">
        <v>1921</v>
      </c>
    </row>
    <row r="1443" spans="1:28" x14ac:dyDescent="0.2">
      <c r="A1443" t="s">
        <v>504</v>
      </c>
      <c r="B1443" t="s">
        <v>599</v>
      </c>
      <c r="C1443">
        <v>106001</v>
      </c>
      <c r="D1443">
        <v>106001</v>
      </c>
      <c r="E1443">
        <v>1</v>
      </c>
      <c r="F1443" t="s">
        <v>481</v>
      </c>
      <c r="I1443" t="s">
        <v>1717</v>
      </c>
      <c r="J1443">
        <v>993</v>
      </c>
      <c r="K1443" s="1">
        <v>0.29699999999999999</v>
      </c>
      <c r="L1443" t="s">
        <v>505</v>
      </c>
      <c r="M1443" t="s">
        <v>1335</v>
      </c>
      <c r="N1443">
        <v>128</v>
      </c>
      <c r="O1443" t="s">
        <v>502</v>
      </c>
      <c r="P1443" t="s">
        <v>494</v>
      </c>
      <c r="Q1443" s="3">
        <v>1.3999999999999999E-91</v>
      </c>
      <c r="R1443">
        <v>3</v>
      </c>
      <c r="T1443" t="s">
        <v>1718</v>
      </c>
      <c r="X1443" t="s">
        <v>1720</v>
      </c>
      <c r="Y1443" s="1">
        <v>0.57799999999999996</v>
      </c>
      <c r="Z1443" t="s">
        <v>488</v>
      </c>
      <c r="AA1443" t="s">
        <v>504</v>
      </c>
      <c r="AB1443" t="s">
        <v>1721</v>
      </c>
    </row>
    <row r="1444" spans="1:28" x14ac:dyDescent="0.2">
      <c r="A1444" t="s">
        <v>480</v>
      </c>
      <c r="B1444" t="s">
        <v>599</v>
      </c>
      <c r="C1444">
        <v>106004</v>
      </c>
      <c r="D1444">
        <v>106004</v>
      </c>
      <c r="E1444">
        <v>1</v>
      </c>
      <c r="F1444" t="s">
        <v>481</v>
      </c>
      <c r="H1444" t="s">
        <v>2112</v>
      </c>
      <c r="I1444" t="s">
        <v>1717</v>
      </c>
      <c r="J1444">
        <v>996</v>
      </c>
      <c r="K1444" s="1">
        <v>0.23300000000000001</v>
      </c>
      <c r="L1444" t="s">
        <v>1162</v>
      </c>
      <c r="M1444" t="s">
        <v>2113</v>
      </c>
      <c r="N1444">
        <v>73</v>
      </c>
      <c r="O1444" t="s">
        <v>485</v>
      </c>
      <c r="P1444" t="s">
        <v>486</v>
      </c>
      <c r="Q1444" s="3">
        <v>2.2999999999999999E-25</v>
      </c>
      <c r="R1444">
        <v>3</v>
      </c>
      <c r="T1444" t="s">
        <v>1718</v>
      </c>
      <c r="X1444" t="s">
        <v>1720</v>
      </c>
      <c r="Y1444" s="1">
        <v>0.23300000000000001</v>
      </c>
      <c r="Z1444" t="s">
        <v>504</v>
      </c>
      <c r="AA1444" t="s">
        <v>480</v>
      </c>
      <c r="AB1444" t="s">
        <v>1721</v>
      </c>
    </row>
    <row r="1445" spans="1:28" x14ac:dyDescent="0.2">
      <c r="A1445" t="s">
        <v>503</v>
      </c>
      <c r="B1445" t="s">
        <v>599</v>
      </c>
      <c r="C1445">
        <v>106004</v>
      </c>
      <c r="D1445">
        <v>106004</v>
      </c>
      <c r="E1445">
        <v>1</v>
      </c>
      <c r="F1445" t="s">
        <v>481</v>
      </c>
      <c r="H1445" t="s">
        <v>2112</v>
      </c>
      <c r="I1445" t="s">
        <v>1717</v>
      </c>
      <c r="J1445">
        <v>996</v>
      </c>
      <c r="K1445" s="1">
        <v>0.32900000000000001</v>
      </c>
      <c r="L1445" t="s">
        <v>1180</v>
      </c>
      <c r="M1445" t="s">
        <v>2114</v>
      </c>
      <c r="N1445">
        <v>73</v>
      </c>
      <c r="O1445" t="s">
        <v>485</v>
      </c>
      <c r="P1445" t="s">
        <v>486</v>
      </c>
      <c r="Q1445" s="3">
        <v>1.2000000000000001E-65</v>
      </c>
      <c r="R1445">
        <v>3</v>
      </c>
      <c r="T1445" t="s">
        <v>1718</v>
      </c>
      <c r="X1445" t="s">
        <v>1720</v>
      </c>
      <c r="Y1445" s="1">
        <v>0.23300000000000001</v>
      </c>
      <c r="Z1445" t="s">
        <v>504</v>
      </c>
      <c r="AA1445" t="s">
        <v>503</v>
      </c>
      <c r="AB1445" t="s">
        <v>1721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pSYSA</vt:lpstr>
      <vt:lpstr>pSYSM</vt:lpstr>
      <vt:lpstr>pSYSG</vt:lpstr>
      <vt:lpstr>pSYSX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 Scarampi del Cairo di Prunetto</dc:creator>
  <cp:lastModifiedBy>Alberto Scarampi del Cairo di Prunetto</cp:lastModifiedBy>
  <dcterms:created xsi:type="dcterms:W3CDTF">2024-07-05T17:43:38Z</dcterms:created>
  <dcterms:modified xsi:type="dcterms:W3CDTF">2024-07-05T18:11:49Z</dcterms:modified>
</cp:coreProperties>
</file>