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aralbi/Desktop/MV_Resistance/Data/Spectroscopy/"/>
    </mc:Choice>
  </mc:AlternateContent>
  <xr:revisionPtr revIDLastSave="0" documentId="13_ncr:1_{8F6D9CDF-6E93-5048-BF41-9161373FF6E9}" xr6:coauthVersionLast="47" xr6:coauthVersionMax="47" xr10:uidLastSave="{00000000-0000-0000-0000-000000000000}"/>
  <bookViews>
    <workbookView xWindow="0" yWindow="760" windowWidth="29140" windowHeight="17500" activeTab="4" xr2:uid="{8F2D37BC-9AF1-6E4C-9815-2FE99DA9F7AC}"/>
  </bookViews>
  <sheets>
    <sheet name="OD" sheetId="1" r:id="rId1"/>
    <sheet name="DCF" sheetId="2" r:id="rId2"/>
    <sheet name="XTT" sheetId="3" r:id="rId3"/>
    <sheet name="ABTS" sheetId="5" r:id="rId4"/>
    <sheet name="A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4" l="1"/>
  <c r="E23" i="4"/>
  <c r="E26" i="4" s="1"/>
  <c r="F23" i="4"/>
  <c r="G23" i="4"/>
  <c r="H23" i="4"/>
  <c r="I23" i="4"/>
  <c r="J23" i="4"/>
  <c r="K23" i="4"/>
  <c r="L23" i="4"/>
  <c r="D24" i="4"/>
  <c r="E24" i="4"/>
  <c r="F24" i="4"/>
  <c r="G24" i="4"/>
  <c r="H24" i="4"/>
  <c r="I24" i="4"/>
  <c r="J24" i="4"/>
  <c r="K24" i="4"/>
  <c r="L24" i="4"/>
  <c r="D25" i="4"/>
  <c r="E25" i="4"/>
  <c r="F25" i="4"/>
  <c r="G25" i="4"/>
  <c r="H25" i="4"/>
  <c r="I25" i="4"/>
  <c r="J25" i="4"/>
  <c r="K25" i="4"/>
  <c r="L25" i="4"/>
  <c r="C25" i="4"/>
  <c r="C24" i="4"/>
  <c r="C23" i="4"/>
  <c r="C26" i="4" s="1"/>
  <c r="D17" i="4"/>
  <c r="E17" i="4"/>
  <c r="F17" i="4"/>
  <c r="G17" i="4"/>
  <c r="H17" i="4"/>
  <c r="I17" i="4"/>
  <c r="J17" i="4"/>
  <c r="K17" i="4"/>
  <c r="L17" i="4"/>
  <c r="D18" i="4"/>
  <c r="E18" i="4"/>
  <c r="F18" i="4"/>
  <c r="G18" i="4"/>
  <c r="H18" i="4"/>
  <c r="I18" i="4"/>
  <c r="J18" i="4"/>
  <c r="K18" i="4"/>
  <c r="L18" i="4"/>
  <c r="D19" i="4"/>
  <c r="E19" i="4"/>
  <c r="F19" i="4"/>
  <c r="G19" i="4"/>
  <c r="H19" i="4"/>
  <c r="I19" i="4"/>
  <c r="J19" i="4"/>
  <c r="K19" i="4"/>
  <c r="L19" i="4"/>
  <c r="C19" i="4"/>
  <c r="C18" i="4"/>
  <c r="C17" i="4"/>
  <c r="D10" i="4"/>
  <c r="D28" i="4" s="1"/>
  <c r="E10" i="4"/>
  <c r="E22" i="4" s="1"/>
  <c r="F10" i="4"/>
  <c r="F28" i="4" s="1"/>
  <c r="G10" i="4"/>
  <c r="G22" i="4" s="1"/>
  <c r="H10" i="4"/>
  <c r="H22" i="4" s="1"/>
  <c r="I10" i="4"/>
  <c r="I22" i="4" s="1"/>
  <c r="J10" i="4"/>
  <c r="J28" i="4" s="1"/>
  <c r="K10" i="4"/>
  <c r="K28" i="4" s="1"/>
  <c r="L10" i="4"/>
  <c r="L28" i="4" s="1"/>
  <c r="C10" i="4"/>
  <c r="C28" i="4" s="1"/>
  <c r="D9" i="4"/>
  <c r="D27" i="4" s="1"/>
  <c r="E9" i="4"/>
  <c r="E27" i="4" s="1"/>
  <c r="F9" i="4"/>
  <c r="F27" i="4" s="1"/>
  <c r="G9" i="4"/>
  <c r="G21" i="4" s="1"/>
  <c r="H9" i="4"/>
  <c r="H21" i="4" s="1"/>
  <c r="I9" i="4"/>
  <c r="I21" i="4" s="1"/>
  <c r="J9" i="4"/>
  <c r="J27" i="4" s="1"/>
  <c r="K9" i="4"/>
  <c r="K27" i="4" s="1"/>
  <c r="L9" i="4"/>
  <c r="L27" i="4" s="1"/>
  <c r="C9" i="4"/>
  <c r="C21" i="4" s="1"/>
  <c r="D8" i="4"/>
  <c r="D20" i="4" s="1"/>
  <c r="E8" i="4"/>
  <c r="E20" i="4" s="1"/>
  <c r="F8" i="4"/>
  <c r="F20" i="4" s="1"/>
  <c r="G8" i="4"/>
  <c r="G20" i="4" s="1"/>
  <c r="H8" i="4"/>
  <c r="H20" i="4" s="1"/>
  <c r="I8" i="4"/>
  <c r="I20" i="4" s="1"/>
  <c r="J8" i="4"/>
  <c r="J20" i="4" s="1"/>
  <c r="K8" i="4"/>
  <c r="K20" i="4" s="1"/>
  <c r="L8" i="4"/>
  <c r="L20" i="4" s="1"/>
  <c r="C8" i="4"/>
  <c r="C20" i="4" s="1"/>
  <c r="F22" i="4" l="1"/>
  <c r="L21" i="4"/>
  <c r="H26" i="4"/>
  <c r="G26" i="4"/>
  <c r="F26" i="4"/>
  <c r="D26" i="4"/>
  <c r="E21" i="4"/>
  <c r="K26" i="4"/>
  <c r="D21" i="4"/>
  <c r="J26" i="4"/>
  <c r="C27" i="4"/>
  <c r="L26" i="4"/>
  <c r="I26" i="4"/>
  <c r="L22" i="4"/>
  <c r="K21" i="4"/>
  <c r="E28" i="4"/>
  <c r="C22" i="4"/>
  <c r="J21" i="4"/>
  <c r="I27" i="4"/>
  <c r="H28" i="4"/>
  <c r="K22" i="4"/>
  <c r="D22" i="4"/>
  <c r="G28" i="4"/>
  <c r="H27" i="4"/>
  <c r="G27" i="4"/>
  <c r="F21" i="4"/>
  <c r="I28" i="4"/>
  <c r="J22" i="4"/>
</calcChain>
</file>

<file path=xl/sharedStrings.xml><?xml version="1.0" encoding="utf-8"?>
<sst xmlns="http://schemas.openxmlformats.org/spreadsheetml/2006/main" count="110" uniqueCount="40">
  <si>
    <t>Wavelength (nm)</t>
  </si>
  <si>
    <t>wt_Nixon</t>
  </si>
  <si>
    <t>mvR01_Nixon</t>
  </si>
  <si>
    <t>mvR02_Nixon</t>
  </si>
  <si>
    <t>mvR03_Nixon</t>
  </si>
  <si>
    <t>mvR06_Nixon</t>
  </si>
  <si>
    <t>wt_Howe</t>
  </si>
  <si>
    <t>mvR09_Howe</t>
  </si>
  <si>
    <t>mvR10_Howe</t>
  </si>
  <si>
    <t>mvR11_Howe</t>
  </si>
  <si>
    <t>mvR12_Howe</t>
  </si>
  <si>
    <t>r1</t>
  </si>
  <si>
    <t>r2</t>
  </si>
  <si>
    <t>r3</t>
  </si>
  <si>
    <t>OD750</t>
  </si>
  <si>
    <t>OD680</t>
  </si>
  <si>
    <t>chlA</t>
  </si>
  <si>
    <t>DCF</t>
  </si>
  <si>
    <t>XTT</t>
  </si>
  <si>
    <t>Assay</t>
  </si>
  <si>
    <t>DCF_norm OD750</t>
  </si>
  <si>
    <t>DCF_norm chlA</t>
  </si>
  <si>
    <t>XTT_norm OD750</t>
  </si>
  <si>
    <t>XTT_norm chlA</t>
  </si>
  <si>
    <t>Time</t>
  </si>
  <si>
    <t>Sample X1</t>
  </si>
  <si>
    <t>Sample X6</t>
  </si>
  <si>
    <t>Sample X2</t>
  </si>
  <si>
    <t>Sample X7</t>
  </si>
  <si>
    <t>Sample X3</t>
  </si>
  <si>
    <t>Sample X8</t>
  </si>
  <si>
    <t>Sample X4</t>
  </si>
  <si>
    <t>Sample X9</t>
  </si>
  <si>
    <t>Sample X5</t>
  </si>
  <si>
    <t>Sample X10</t>
  </si>
  <si>
    <t>Control C1</t>
  </si>
  <si>
    <t>Control C2</t>
  </si>
  <si>
    <t>ABTS + 2:1 wat-methanol (abiotic control)</t>
  </si>
  <si>
    <t>no AVTS control (ust 2:1 water methanol</t>
  </si>
  <si>
    <t>I forgot to export all dtaa…just averages here…but its all basically noise or something went wrong with plate reader…..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</si>
</sst>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2BB9-99E3-ED41-B425-E139F20C662A}">
  <dimension ref="A1:K7"/>
  <sheetViews>
    <sheetView workbookViewId="0">
      <selection activeCell="B35" sqref="B35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750</v>
      </c>
      <c r="B2">
        <v>0.44994000000000001</v>
      </c>
      <c r="C2">
        <v>0.60341999999999996</v>
      </c>
      <c r="D2">
        <v>0.57333999999999996</v>
      </c>
      <c r="E2">
        <v>0.56943999999999995</v>
      </c>
      <c r="F2">
        <v>0.56630999999999998</v>
      </c>
      <c r="G2">
        <v>0.48200999999999999</v>
      </c>
      <c r="H2">
        <v>0.52468999999999999</v>
      </c>
      <c r="I2">
        <v>0.57964000000000004</v>
      </c>
      <c r="J2">
        <v>0.54162999999999994</v>
      </c>
      <c r="K2">
        <v>0.58064000000000004</v>
      </c>
    </row>
    <row r="3" spans="1:11" x14ac:dyDescent="0.2">
      <c r="A3">
        <v>680</v>
      </c>
      <c r="B3">
        <v>0.58609</v>
      </c>
      <c r="C3">
        <v>0.77588000000000001</v>
      </c>
      <c r="D3">
        <v>0.72970999999999997</v>
      </c>
      <c r="E3">
        <v>0.72153999999999996</v>
      </c>
      <c r="F3">
        <v>0.72792999999999997</v>
      </c>
      <c r="G3">
        <v>0.61611000000000005</v>
      </c>
      <c r="H3">
        <v>0.68125999999999998</v>
      </c>
      <c r="I3">
        <v>0.72455999999999998</v>
      </c>
      <c r="J3">
        <v>0.69798000000000004</v>
      </c>
      <c r="K3">
        <v>0.74385999999999997</v>
      </c>
    </row>
    <row r="4" spans="1:11" x14ac:dyDescent="0.2">
      <c r="A4">
        <v>750</v>
      </c>
      <c r="B4">
        <v>0.44896000000000003</v>
      </c>
      <c r="C4">
        <v>0.54213999999999996</v>
      </c>
      <c r="D4">
        <v>0.55823999999999996</v>
      </c>
      <c r="E4">
        <v>0.62009000000000003</v>
      </c>
      <c r="F4">
        <v>0.52905999999999997</v>
      </c>
      <c r="G4">
        <v>0.43036000000000002</v>
      </c>
      <c r="H4">
        <v>0.53464</v>
      </c>
      <c r="I4">
        <v>0.57279999999999998</v>
      </c>
      <c r="J4">
        <v>0.54181999999999997</v>
      </c>
      <c r="K4">
        <v>0.57118000000000002</v>
      </c>
    </row>
    <row r="5" spans="1:11" x14ac:dyDescent="0.2">
      <c r="A5">
        <v>680</v>
      </c>
      <c r="B5">
        <v>0.58057000000000003</v>
      </c>
      <c r="C5">
        <v>0.70018000000000002</v>
      </c>
      <c r="D5">
        <v>0.68777999999999995</v>
      </c>
      <c r="E5">
        <v>0.78795999999999999</v>
      </c>
      <c r="F5">
        <v>0.69976000000000005</v>
      </c>
      <c r="G5">
        <v>0.55125000000000002</v>
      </c>
      <c r="H5">
        <v>0.69657000000000002</v>
      </c>
      <c r="I5">
        <v>0.72197999999999996</v>
      </c>
      <c r="J5">
        <v>0.71094999999999997</v>
      </c>
      <c r="K5">
        <v>0.73326999999999998</v>
      </c>
    </row>
    <row r="6" spans="1:11" x14ac:dyDescent="0.2">
      <c r="A6">
        <v>750</v>
      </c>
      <c r="B6">
        <v>0.47683999999999999</v>
      </c>
      <c r="C6">
        <v>0.52044999999999997</v>
      </c>
      <c r="D6">
        <v>0.56945999999999997</v>
      </c>
      <c r="E6">
        <v>0.62802000000000002</v>
      </c>
      <c r="F6">
        <v>0.54144999999999999</v>
      </c>
      <c r="G6">
        <v>0.54196999999999995</v>
      </c>
      <c r="H6">
        <v>0.53325999999999996</v>
      </c>
      <c r="I6">
        <v>0.57837000000000005</v>
      </c>
      <c r="J6">
        <v>0.55323999999999995</v>
      </c>
      <c r="K6">
        <v>0.66341000000000006</v>
      </c>
    </row>
    <row r="7" spans="1:11" x14ac:dyDescent="0.2">
      <c r="A7">
        <v>680</v>
      </c>
      <c r="B7">
        <v>0.61809999999999998</v>
      </c>
      <c r="C7">
        <v>0.67084999999999995</v>
      </c>
      <c r="D7">
        <v>0.70921999999999996</v>
      </c>
      <c r="E7">
        <v>0.7964</v>
      </c>
      <c r="F7">
        <v>0.68908000000000003</v>
      </c>
      <c r="G7">
        <v>0.67301999999999995</v>
      </c>
      <c r="H7">
        <v>0.66566999999999998</v>
      </c>
      <c r="I7">
        <v>0.74712000000000001</v>
      </c>
      <c r="J7">
        <v>0.71431999999999995</v>
      </c>
      <c r="K7">
        <v>0.83665999999999996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BB55D-0170-A640-A264-555088F40834}">
  <dimension ref="A1:K4"/>
  <sheetViews>
    <sheetView workbookViewId="0">
      <selection activeCell="A6" sqref="A6:XFD9"/>
    </sheetView>
  </sheetViews>
  <sheetFormatPr baseColWidth="10" defaultRowHeight="16" x14ac:dyDescent="0.2"/>
  <sheetData>
    <row r="1" spans="1:11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>
        <v>5333.0480000000007</v>
      </c>
      <c r="C2">
        <v>1501.2620000000002</v>
      </c>
      <c r="D2">
        <v>1638.105</v>
      </c>
      <c r="E2">
        <v>1490.1949999999999</v>
      </c>
      <c r="F2">
        <v>1643.222</v>
      </c>
      <c r="G2">
        <v>5136.4529999999995</v>
      </c>
      <c r="H2">
        <v>1518.895</v>
      </c>
      <c r="I2">
        <v>1445.192</v>
      </c>
      <c r="J2">
        <v>1408.855</v>
      </c>
      <c r="K2">
        <v>1331.8689999999999</v>
      </c>
    </row>
    <row r="3" spans="1:11" x14ac:dyDescent="0.2">
      <c r="A3" t="s">
        <v>12</v>
      </c>
      <c r="B3">
        <v>5645.3180000000002</v>
      </c>
      <c r="C3">
        <v>1595.636</v>
      </c>
      <c r="D3">
        <v>1704.8219999999999</v>
      </c>
      <c r="E3">
        <v>1551.1089999999999</v>
      </c>
      <c r="F3">
        <v>1718.4580000000001</v>
      </c>
      <c r="G3">
        <v>5383.8330000000005</v>
      </c>
      <c r="H3">
        <v>1604.9949999999999</v>
      </c>
      <c r="I3">
        <v>1493.261</v>
      </c>
      <c r="J3">
        <v>1441.5450000000001</v>
      </c>
      <c r="K3">
        <v>1379.9379999999999</v>
      </c>
    </row>
    <row r="4" spans="1:11" x14ac:dyDescent="0.2">
      <c r="A4" t="s">
        <v>13</v>
      </c>
      <c r="B4">
        <v>5117.1890000000003</v>
      </c>
      <c r="C4">
        <v>1421.644</v>
      </c>
      <c r="D4">
        <v>1538.39</v>
      </c>
      <c r="E4">
        <v>1395.2190000000001</v>
      </c>
      <c r="F4">
        <v>1543.3389999999999</v>
      </c>
      <c r="G4">
        <v>4869.7529999999997</v>
      </c>
      <c r="H4">
        <v>1440.306</v>
      </c>
      <c r="I4">
        <v>1351.056</v>
      </c>
      <c r="J4">
        <v>1319.5</v>
      </c>
      <c r="K4">
        <v>1221.4929999999999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3509-0A48-F441-A636-BDAB4748BCEE}">
  <dimension ref="A1:K4"/>
  <sheetViews>
    <sheetView workbookViewId="0">
      <selection activeCell="A5" sqref="A5:XFD7"/>
    </sheetView>
  </sheetViews>
  <sheetFormatPr baseColWidth="10" defaultRowHeight="16" x14ac:dyDescent="0.2"/>
  <cols>
    <col min="2" max="11" width="11.6640625" bestFit="1" customWidth="1"/>
  </cols>
  <sheetData>
    <row r="1" spans="1:11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>
        <v>0.42899999999999999</v>
      </c>
      <c r="C2">
        <v>0.40100000000000002</v>
      </c>
      <c r="D2">
        <v>0.49299999999999999</v>
      </c>
      <c r="E2">
        <v>0.439</v>
      </c>
      <c r="F2">
        <v>0.39700000000000002</v>
      </c>
      <c r="G2">
        <v>0.40200000000000002</v>
      </c>
      <c r="H2">
        <v>0.432</v>
      </c>
      <c r="I2">
        <v>0.4</v>
      </c>
      <c r="J2">
        <v>0.36199999999999999</v>
      </c>
      <c r="K2">
        <v>0.434</v>
      </c>
    </row>
    <row r="3" spans="1:11" x14ac:dyDescent="0.2">
      <c r="A3" t="s">
        <v>12</v>
      </c>
      <c r="B3">
        <v>0.371</v>
      </c>
      <c r="C3">
        <v>0.52</v>
      </c>
      <c r="D3">
        <v>0.47399999999999998</v>
      </c>
      <c r="E3">
        <v>0.48</v>
      </c>
      <c r="F3">
        <v>0.36399999999999999</v>
      </c>
      <c r="G3">
        <v>0.36199999999999999</v>
      </c>
      <c r="H3">
        <v>0.37</v>
      </c>
      <c r="I3">
        <v>0.36799999999999999</v>
      </c>
      <c r="J3">
        <v>0.40400000000000003</v>
      </c>
      <c r="K3">
        <v>0.378</v>
      </c>
    </row>
    <row r="4" spans="1:11" x14ac:dyDescent="0.2">
      <c r="A4" t="s">
        <v>13</v>
      </c>
      <c r="B4">
        <v>0.38</v>
      </c>
      <c r="C4">
        <v>0.49299999999999999</v>
      </c>
      <c r="D4">
        <v>0.48299999999999998</v>
      </c>
      <c r="E4">
        <v>0.38</v>
      </c>
      <c r="F4">
        <v>0.40100000000000002</v>
      </c>
      <c r="G4">
        <v>0.40400000000000003</v>
      </c>
      <c r="H4">
        <v>0.38700000000000001</v>
      </c>
      <c r="I4">
        <v>0.40100000000000002</v>
      </c>
      <c r="J4">
        <v>0.51100000000000001</v>
      </c>
      <c r="K4">
        <v>0.38300000000000001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CB3E5-7C94-334A-9198-A30F713B54E5}">
  <dimension ref="A1:S47"/>
  <sheetViews>
    <sheetView workbookViewId="0">
      <selection activeCell="O6" sqref="O6"/>
    </sheetView>
  </sheetViews>
  <sheetFormatPr baseColWidth="10" defaultRowHeight="16" x14ac:dyDescent="0.2"/>
  <cols>
    <col min="10" max="10" width="14.6640625" customWidth="1"/>
  </cols>
  <sheetData>
    <row r="1" spans="1:19" ht="17" thickBot="1" x14ac:dyDescent="0.25"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</row>
    <row r="2" spans="1:19" ht="17" thickBot="1" x14ac:dyDescent="0.25">
      <c r="A2" s="3" t="s">
        <v>24</v>
      </c>
      <c r="B2" s="4" t="s">
        <v>1</v>
      </c>
      <c r="C2" s="4" t="s">
        <v>6</v>
      </c>
      <c r="D2" s="4" t="s">
        <v>2</v>
      </c>
      <c r="E2" s="4" t="s">
        <v>7</v>
      </c>
      <c r="F2" s="4" t="s">
        <v>3</v>
      </c>
      <c r="G2" s="4" t="s">
        <v>8</v>
      </c>
      <c r="H2" s="4" t="s">
        <v>4</v>
      </c>
      <c r="I2" s="4" t="s">
        <v>9</v>
      </c>
      <c r="J2" s="4" t="s">
        <v>5</v>
      </c>
      <c r="K2" s="4" t="s">
        <v>10</v>
      </c>
      <c r="L2" s="4" t="s">
        <v>37</v>
      </c>
      <c r="M2" s="4" t="s">
        <v>38</v>
      </c>
    </row>
    <row r="3" spans="1:19" ht="17" thickBot="1" x14ac:dyDescent="0.25">
      <c r="A3" s="6">
        <v>0</v>
      </c>
      <c r="B3" s="7">
        <v>1.9390000000000001</v>
      </c>
      <c r="C3" s="7">
        <v>2.5000000000000001E-2</v>
      </c>
      <c r="D3" s="7">
        <v>1.919</v>
      </c>
      <c r="E3" s="7">
        <v>2.3E-2</v>
      </c>
      <c r="F3" s="7">
        <v>1.8540000000000001</v>
      </c>
      <c r="G3" s="7">
        <v>2.1999999999999999E-2</v>
      </c>
      <c r="H3" s="7">
        <v>1.9119999999999999</v>
      </c>
      <c r="I3" s="7">
        <v>2.3E-2</v>
      </c>
      <c r="J3" s="7">
        <v>1.885</v>
      </c>
      <c r="K3" s="7">
        <v>2.1999999999999999E-2</v>
      </c>
      <c r="L3" s="7">
        <v>2.1269999999999998</v>
      </c>
      <c r="M3" s="7">
        <v>0.03</v>
      </c>
    </row>
    <row r="4" spans="1:19" ht="17" thickBot="1" x14ac:dyDescent="0.25">
      <c r="A4" s="3">
        <v>1</v>
      </c>
      <c r="B4" s="4">
        <v>2.2519999999999998</v>
      </c>
      <c r="C4" s="4">
        <v>2.8000000000000001E-2</v>
      </c>
      <c r="D4" s="4">
        <v>2.2050000000000001</v>
      </c>
      <c r="E4" s="4">
        <v>2.8000000000000001E-2</v>
      </c>
      <c r="F4" s="4">
        <v>2.056</v>
      </c>
      <c r="G4" s="4">
        <v>2.5999999999999999E-2</v>
      </c>
      <c r="H4" s="4">
        <v>1.94</v>
      </c>
      <c r="I4" s="4">
        <v>2.8000000000000001E-2</v>
      </c>
      <c r="J4" s="4">
        <v>2.1669999999999998</v>
      </c>
      <c r="K4" s="4">
        <v>2.7E-2</v>
      </c>
      <c r="L4" s="4">
        <v>1.994</v>
      </c>
      <c r="M4" s="4">
        <v>3.2000000000000001E-2</v>
      </c>
    </row>
    <row r="5" spans="1:19" ht="17" thickBot="1" x14ac:dyDescent="0.25">
      <c r="A5" s="8">
        <v>2</v>
      </c>
      <c r="B5" s="9">
        <v>1.9339999999999999</v>
      </c>
      <c r="C5" s="9">
        <v>2.4E-2</v>
      </c>
      <c r="D5" s="9">
        <v>1.8640000000000001</v>
      </c>
      <c r="E5" s="9">
        <v>2.4E-2</v>
      </c>
      <c r="F5" s="9">
        <v>2.1139999999999999</v>
      </c>
      <c r="G5" s="9">
        <v>2.3E-2</v>
      </c>
      <c r="H5" s="9">
        <v>1.8129999999999999</v>
      </c>
      <c r="I5" s="9">
        <v>2.3E-2</v>
      </c>
      <c r="J5" s="9">
        <v>2.1030000000000002</v>
      </c>
      <c r="K5" s="9">
        <v>2.1999999999999999E-2</v>
      </c>
      <c r="L5" s="9">
        <v>1.7829999999999999</v>
      </c>
      <c r="M5" s="9">
        <v>3.1E-2</v>
      </c>
      <c r="O5" s="11" t="s">
        <v>39</v>
      </c>
      <c r="P5" s="11"/>
      <c r="Q5" s="11"/>
      <c r="R5" s="11"/>
      <c r="S5" s="11"/>
    </row>
    <row r="6" spans="1:19" ht="17" thickBot="1" x14ac:dyDescent="0.25">
      <c r="A6" s="6">
        <v>3</v>
      </c>
      <c r="B6" s="9">
        <v>0.31900000000000001</v>
      </c>
      <c r="C6" s="9">
        <v>0.245</v>
      </c>
      <c r="D6" s="9">
        <v>0.63100000000000001</v>
      </c>
      <c r="E6" s="9">
        <v>0.47899999999999998</v>
      </c>
      <c r="F6" s="9">
        <v>0.56799999999999995</v>
      </c>
      <c r="G6" s="9">
        <v>0.54</v>
      </c>
      <c r="H6" s="9">
        <v>0.39500000000000002</v>
      </c>
      <c r="I6" s="9">
        <v>0.40899999999999997</v>
      </c>
      <c r="J6" s="9">
        <v>0.41399999999999998</v>
      </c>
      <c r="K6" s="9">
        <v>0.33900000000000002</v>
      </c>
      <c r="L6" s="9">
        <v>0.30299999999999999</v>
      </c>
      <c r="M6" s="9">
        <v>0.26300000000000001</v>
      </c>
    </row>
    <row r="7" spans="1:19" ht="17" thickBot="1" x14ac:dyDescent="0.25">
      <c r="A7" s="3">
        <v>4</v>
      </c>
      <c r="B7" s="9">
        <v>1.8520000000000001</v>
      </c>
      <c r="C7" s="9">
        <v>2.5999999999999999E-2</v>
      </c>
      <c r="D7" s="9">
        <v>2.137</v>
      </c>
      <c r="E7" s="9">
        <v>2.7E-2</v>
      </c>
      <c r="F7" s="9">
        <v>2.0619999999999998</v>
      </c>
      <c r="G7" s="9">
        <v>2.5999999999999999E-2</v>
      </c>
      <c r="H7" s="9">
        <v>2.3420000000000001</v>
      </c>
      <c r="I7" s="9">
        <v>2.7E-2</v>
      </c>
      <c r="J7" s="9">
        <v>2.0699999999999998</v>
      </c>
      <c r="K7" s="9">
        <v>2.7E-2</v>
      </c>
      <c r="L7" s="9">
        <v>1.954</v>
      </c>
      <c r="M7" s="9">
        <v>3.1E-2</v>
      </c>
    </row>
    <row r="8" spans="1:19" ht="17" thickBot="1" x14ac:dyDescent="0.25">
      <c r="A8" s="8">
        <v>5</v>
      </c>
      <c r="B8" s="9">
        <v>2.23</v>
      </c>
      <c r="C8" s="9">
        <v>2.5999999999999999E-2</v>
      </c>
      <c r="D8" s="9">
        <v>2.2839999999999998</v>
      </c>
      <c r="E8" s="9">
        <v>2.7E-2</v>
      </c>
      <c r="F8" s="9">
        <v>2.3420000000000001</v>
      </c>
      <c r="G8" s="9">
        <v>2.5000000000000001E-2</v>
      </c>
      <c r="H8" s="9">
        <v>2.3410000000000002</v>
      </c>
      <c r="I8" s="9">
        <v>2.7E-2</v>
      </c>
      <c r="J8" s="9">
        <v>2.2429999999999999</v>
      </c>
      <c r="K8" s="9">
        <v>2.5999999999999999E-2</v>
      </c>
      <c r="L8" s="9">
        <v>2.2789999999999999</v>
      </c>
      <c r="M8" s="9">
        <v>3.1E-2</v>
      </c>
    </row>
    <row r="9" spans="1:19" ht="17" thickBot="1" x14ac:dyDescent="0.25">
      <c r="A9" s="6">
        <v>6</v>
      </c>
      <c r="B9" s="9">
        <v>0.68899999999999995</v>
      </c>
      <c r="C9" s="9">
        <v>0.50900000000000001</v>
      </c>
      <c r="D9" s="9">
        <v>0.75800000000000001</v>
      </c>
      <c r="E9" s="9">
        <v>0.51400000000000001</v>
      </c>
      <c r="F9" s="9">
        <v>0.79800000000000004</v>
      </c>
      <c r="G9" s="9">
        <v>0.44900000000000001</v>
      </c>
      <c r="H9" s="9">
        <v>0.64900000000000002</v>
      </c>
      <c r="I9" s="9">
        <v>0.46899999999999997</v>
      </c>
      <c r="J9" s="9">
        <v>0.753</v>
      </c>
      <c r="K9" s="9">
        <v>0.54400000000000004</v>
      </c>
      <c r="L9" s="9">
        <v>0.68300000000000005</v>
      </c>
      <c r="M9" s="9">
        <v>0.52</v>
      </c>
    </row>
    <row r="10" spans="1:19" ht="17" thickBot="1" x14ac:dyDescent="0.25">
      <c r="A10" s="3">
        <v>7</v>
      </c>
      <c r="B10" s="9">
        <v>2.077</v>
      </c>
      <c r="C10" s="9">
        <v>2.8000000000000001E-2</v>
      </c>
      <c r="D10" s="9">
        <v>2.3290000000000002</v>
      </c>
      <c r="E10" s="9">
        <v>2.8000000000000001E-2</v>
      </c>
      <c r="F10" s="9">
        <v>2.1829999999999998</v>
      </c>
      <c r="G10" s="9">
        <v>2.7E-2</v>
      </c>
      <c r="H10" s="9">
        <v>2.1139999999999999</v>
      </c>
      <c r="I10" s="9">
        <v>2.8000000000000001E-2</v>
      </c>
      <c r="J10" s="9">
        <v>2.2519999999999998</v>
      </c>
      <c r="K10" s="9">
        <v>2.8000000000000001E-2</v>
      </c>
      <c r="L10" s="9">
        <v>2.2280000000000002</v>
      </c>
      <c r="M10" s="9">
        <v>3.3000000000000002E-2</v>
      </c>
    </row>
    <row r="11" spans="1:19" ht="17" thickBot="1" x14ac:dyDescent="0.25">
      <c r="A11" s="8">
        <v>8</v>
      </c>
      <c r="B11" s="9">
        <v>2.0289999999999999</v>
      </c>
      <c r="C11" s="9">
        <v>2.8000000000000001E-2</v>
      </c>
      <c r="D11" s="9">
        <v>2.3420000000000001</v>
      </c>
      <c r="E11" s="9">
        <v>2.9000000000000001E-2</v>
      </c>
      <c r="F11" s="9">
        <v>2.3420000000000001</v>
      </c>
      <c r="G11" s="9">
        <v>2.7E-2</v>
      </c>
      <c r="H11" s="9">
        <v>2.2650000000000001</v>
      </c>
      <c r="I11" s="9">
        <v>2.8000000000000001E-2</v>
      </c>
      <c r="J11" s="9">
        <v>2.1829999999999998</v>
      </c>
      <c r="K11" s="9">
        <v>2.9000000000000001E-2</v>
      </c>
      <c r="L11" s="9">
        <v>2.2000000000000002</v>
      </c>
      <c r="M11" s="9">
        <v>3.3000000000000002E-2</v>
      </c>
    </row>
    <row r="12" spans="1:19" ht="17" thickBot="1" x14ac:dyDescent="0.25">
      <c r="A12" s="6">
        <v>9</v>
      </c>
      <c r="B12" s="9">
        <v>1.901</v>
      </c>
      <c r="C12" s="9">
        <v>2.4E-2</v>
      </c>
      <c r="D12" s="9">
        <v>1.9890000000000001</v>
      </c>
      <c r="E12" s="9">
        <v>2.4E-2</v>
      </c>
      <c r="F12" s="9">
        <v>2.1389999999999998</v>
      </c>
      <c r="G12" s="9">
        <v>2.1999999999999999E-2</v>
      </c>
      <c r="H12" s="9">
        <v>2.282</v>
      </c>
      <c r="I12" s="9">
        <v>2.3E-2</v>
      </c>
      <c r="J12" s="9">
        <v>2.1960000000000002</v>
      </c>
      <c r="K12" s="9">
        <v>2.3E-2</v>
      </c>
      <c r="L12" s="9">
        <v>2.3410000000000002</v>
      </c>
      <c r="M12" s="9">
        <v>3.5000000000000003E-2</v>
      </c>
    </row>
    <row r="13" spans="1:19" ht="17" thickBot="1" x14ac:dyDescent="0.25">
      <c r="A13" s="3">
        <v>10</v>
      </c>
      <c r="B13" s="9">
        <v>2.0819999999999999</v>
      </c>
      <c r="C13" s="9">
        <v>2.8000000000000001E-2</v>
      </c>
      <c r="D13" s="9">
        <v>2.3420000000000001</v>
      </c>
      <c r="E13" s="9">
        <v>2.7E-2</v>
      </c>
      <c r="F13" s="9">
        <v>2.1890000000000001</v>
      </c>
      <c r="G13" s="9">
        <v>2.7E-2</v>
      </c>
      <c r="H13" s="9">
        <v>2.012</v>
      </c>
      <c r="I13" s="9">
        <v>2.8000000000000001E-2</v>
      </c>
      <c r="J13" s="9">
        <v>2.097</v>
      </c>
      <c r="K13" s="9">
        <v>2.9000000000000001E-2</v>
      </c>
      <c r="L13" s="9">
        <v>2.0310000000000001</v>
      </c>
      <c r="M13" s="9">
        <v>3.4000000000000002E-2</v>
      </c>
    </row>
    <row r="14" spans="1:19" ht="17" thickBot="1" x14ac:dyDescent="0.25">
      <c r="A14" s="8">
        <v>11</v>
      </c>
      <c r="B14" s="9">
        <v>0.68700000000000006</v>
      </c>
      <c r="C14" s="9">
        <v>0.48299999999999998</v>
      </c>
      <c r="D14" s="9">
        <v>0.75700000000000001</v>
      </c>
      <c r="E14" s="9">
        <v>0.51900000000000002</v>
      </c>
      <c r="F14" s="9">
        <v>0.79300000000000004</v>
      </c>
      <c r="G14" s="9">
        <v>0.45700000000000002</v>
      </c>
      <c r="H14" s="9">
        <v>0.64300000000000002</v>
      </c>
      <c r="I14" s="9">
        <v>0.47299999999999998</v>
      </c>
      <c r="J14" s="9">
        <v>0.74199999999999999</v>
      </c>
      <c r="K14" s="9">
        <v>0.52</v>
      </c>
      <c r="L14" s="9">
        <v>0.68200000000000005</v>
      </c>
      <c r="M14" s="9">
        <v>0.51100000000000001</v>
      </c>
    </row>
    <row r="15" spans="1:19" ht="17" thickBot="1" x14ac:dyDescent="0.25">
      <c r="A15" s="6">
        <v>12</v>
      </c>
      <c r="B15" s="9">
        <v>2.1179999999999999</v>
      </c>
      <c r="C15" s="9">
        <v>2.5000000000000001E-2</v>
      </c>
      <c r="D15" s="9">
        <v>1.9550000000000001</v>
      </c>
      <c r="E15" s="9">
        <v>2.5000000000000001E-2</v>
      </c>
      <c r="F15" s="9">
        <v>1.9339999999999999</v>
      </c>
      <c r="G15" s="9">
        <v>2.5000000000000001E-2</v>
      </c>
      <c r="H15" s="9">
        <v>2.177</v>
      </c>
      <c r="I15" s="9">
        <v>2.5000000000000001E-2</v>
      </c>
      <c r="J15" s="9">
        <v>1.8740000000000001</v>
      </c>
      <c r="K15" s="9">
        <v>2.5999999999999999E-2</v>
      </c>
      <c r="L15" s="9">
        <v>1.96</v>
      </c>
      <c r="M15" s="9">
        <v>0.03</v>
      </c>
    </row>
    <row r="16" spans="1:19" ht="17" thickBot="1" x14ac:dyDescent="0.25">
      <c r="A16" s="3">
        <v>13</v>
      </c>
      <c r="B16" s="9">
        <v>1.69</v>
      </c>
      <c r="C16" s="9">
        <v>3.3000000000000002E-2</v>
      </c>
      <c r="D16" s="9">
        <v>1.6679999999999999</v>
      </c>
      <c r="E16" s="9">
        <v>3.3000000000000002E-2</v>
      </c>
      <c r="F16" s="9">
        <v>1.6419999999999999</v>
      </c>
      <c r="G16" s="9">
        <v>3.1E-2</v>
      </c>
      <c r="H16" s="9">
        <v>1.58</v>
      </c>
      <c r="I16" s="9">
        <v>5.1999999999999998E-2</v>
      </c>
      <c r="J16" s="9">
        <v>1.589</v>
      </c>
      <c r="K16" s="9">
        <v>3.3000000000000002E-2</v>
      </c>
      <c r="L16" s="9">
        <v>1.6890000000000001</v>
      </c>
      <c r="M16" s="9">
        <v>3.5999999999999997E-2</v>
      </c>
    </row>
    <row r="17" spans="1:13" ht="17" thickBot="1" x14ac:dyDescent="0.25">
      <c r="A17" s="8">
        <v>14</v>
      </c>
      <c r="B17" s="9">
        <v>1.978</v>
      </c>
      <c r="C17" s="9">
        <v>2.7E-2</v>
      </c>
      <c r="D17" s="9">
        <v>2.0339999999999998</v>
      </c>
      <c r="E17" s="9">
        <v>2.5999999999999999E-2</v>
      </c>
      <c r="F17" s="9">
        <v>2.13</v>
      </c>
      <c r="G17" s="9">
        <v>2.5000000000000001E-2</v>
      </c>
      <c r="H17" s="9">
        <v>1.8640000000000001</v>
      </c>
      <c r="I17" s="9">
        <v>2.5999999999999999E-2</v>
      </c>
      <c r="J17" s="9">
        <v>2.0019999999999998</v>
      </c>
      <c r="K17" s="9">
        <v>2.5999999999999999E-2</v>
      </c>
      <c r="L17" s="9">
        <v>1.857</v>
      </c>
      <c r="M17" s="9">
        <v>3.1E-2</v>
      </c>
    </row>
    <row r="18" spans="1:13" ht="17" thickBot="1" x14ac:dyDescent="0.25">
      <c r="A18" s="6">
        <v>15</v>
      </c>
      <c r="B18" s="9">
        <v>1.641</v>
      </c>
      <c r="C18" s="9">
        <v>3.3000000000000002E-2</v>
      </c>
      <c r="D18" s="9">
        <v>1.657</v>
      </c>
      <c r="E18" s="9">
        <v>3.4000000000000002E-2</v>
      </c>
      <c r="F18" s="9">
        <v>1.595</v>
      </c>
      <c r="G18" s="9">
        <v>3.3000000000000002E-2</v>
      </c>
      <c r="H18" s="9">
        <v>1.5880000000000001</v>
      </c>
      <c r="I18" s="9">
        <v>5.2999999999999999E-2</v>
      </c>
      <c r="J18" s="9">
        <v>1.575</v>
      </c>
      <c r="K18" s="9">
        <v>3.4000000000000002E-2</v>
      </c>
      <c r="L18" s="9">
        <v>1.5049999999999999</v>
      </c>
      <c r="M18" s="9">
        <v>3.5999999999999997E-2</v>
      </c>
    </row>
    <row r="19" spans="1:13" ht="17" thickBot="1" x14ac:dyDescent="0.25">
      <c r="A19" s="3">
        <v>16</v>
      </c>
      <c r="B19" s="9">
        <v>1.587</v>
      </c>
      <c r="C19" s="9">
        <v>3.3000000000000002E-2</v>
      </c>
      <c r="D19" s="9">
        <v>1.677</v>
      </c>
      <c r="E19" s="9">
        <v>3.3000000000000002E-2</v>
      </c>
      <c r="F19" s="9">
        <v>1.6930000000000001</v>
      </c>
      <c r="G19" s="9">
        <v>3.3000000000000002E-2</v>
      </c>
      <c r="H19" s="9">
        <v>1.57</v>
      </c>
      <c r="I19" s="9">
        <v>5.1999999999999998E-2</v>
      </c>
      <c r="J19" s="9">
        <v>1.607</v>
      </c>
      <c r="K19" s="9">
        <v>3.3000000000000002E-2</v>
      </c>
      <c r="L19" s="9">
        <v>1.4870000000000001</v>
      </c>
      <c r="M19" s="9">
        <v>3.5999999999999997E-2</v>
      </c>
    </row>
    <row r="20" spans="1:13" ht="17" thickBot="1" x14ac:dyDescent="0.25">
      <c r="A20" s="8">
        <v>17</v>
      </c>
      <c r="B20" s="9">
        <v>1.591</v>
      </c>
      <c r="C20" s="9">
        <v>3.4000000000000002E-2</v>
      </c>
      <c r="D20" s="9">
        <v>1.615</v>
      </c>
      <c r="E20" s="9">
        <v>3.4000000000000002E-2</v>
      </c>
      <c r="F20" s="9">
        <v>1.591</v>
      </c>
      <c r="G20" s="9">
        <v>3.4000000000000002E-2</v>
      </c>
      <c r="H20" s="9">
        <v>1.615</v>
      </c>
      <c r="I20" s="9">
        <v>5.2999999999999999E-2</v>
      </c>
      <c r="J20" s="9">
        <v>1.591</v>
      </c>
      <c r="K20" s="9">
        <v>3.4000000000000002E-2</v>
      </c>
      <c r="L20" s="9">
        <v>1.518</v>
      </c>
      <c r="M20" s="9">
        <v>3.5999999999999997E-2</v>
      </c>
    </row>
    <row r="21" spans="1:13" ht="17" thickBot="1" x14ac:dyDescent="0.25">
      <c r="A21" s="6">
        <v>18</v>
      </c>
      <c r="B21" s="9">
        <v>0.28199999999999997</v>
      </c>
      <c r="C21" s="9">
        <v>0.441</v>
      </c>
      <c r="D21" s="9">
        <v>0.76600000000000001</v>
      </c>
      <c r="E21" s="9">
        <v>0.95199999999999996</v>
      </c>
      <c r="F21" s="9">
        <v>0.63200000000000001</v>
      </c>
      <c r="G21" s="9">
        <v>0.73</v>
      </c>
      <c r="H21" s="9">
        <v>0.69599999999999995</v>
      </c>
      <c r="I21" s="9">
        <v>0.70399999999999996</v>
      </c>
      <c r="J21" s="9">
        <v>0.56000000000000005</v>
      </c>
      <c r="K21" s="9">
        <v>0.65500000000000003</v>
      </c>
      <c r="L21" s="9">
        <v>0.61799999999999999</v>
      </c>
      <c r="M21" s="9">
        <v>0.78200000000000003</v>
      </c>
    </row>
    <row r="22" spans="1:13" ht="17" thickBot="1" x14ac:dyDescent="0.25">
      <c r="A22" s="3">
        <v>19</v>
      </c>
      <c r="B22" s="9">
        <v>2.121</v>
      </c>
      <c r="C22" s="9">
        <v>2.5000000000000001E-2</v>
      </c>
      <c r="D22" s="9">
        <v>2.1259999999999999</v>
      </c>
      <c r="E22" s="9">
        <v>2.5999999999999999E-2</v>
      </c>
      <c r="F22" s="9">
        <v>2.3079999999999998</v>
      </c>
      <c r="G22" s="9">
        <v>2.5000000000000001E-2</v>
      </c>
      <c r="H22" s="9">
        <v>1.8879999999999999</v>
      </c>
      <c r="I22" s="9">
        <v>2.5000000000000001E-2</v>
      </c>
      <c r="J22" s="9">
        <v>1.887</v>
      </c>
      <c r="K22" s="9">
        <v>2.4E-2</v>
      </c>
      <c r="L22" s="9">
        <v>1.9650000000000001</v>
      </c>
      <c r="M22" s="9">
        <v>3.9E-2</v>
      </c>
    </row>
    <row r="23" spans="1:13" ht="17" thickBot="1" x14ac:dyDescent="0.25">
      <c r="A23" s="8">
        <v>20</v>
      </c>
      <c r="B23" s="9">
        <v>1.581</v>
      </c>
      <c r="C23" s="9">
        <v>3.4000000000000002E-2</v>
      </c>
      <c r="D23" s="9">
        <v>1.6919999999999999</v>
      </c>
      <c r="E23" s="9">
        <v>3.5999999999999997E-2</v>
      </c>
      <c r="F23" s="9">
        <v>1.587</v>
      </c>
      <c r="G23" s="9">
        <v>3.4000000000000002E-2</v>
      </c>
      <c r="H23" s="9">
        <v>1.589</v>
      </c>
      <c r="I23" s="9">
        <v>5.2999999999999999E-2</v>
      </c>
      <c r="J23" s="9">
        <v>1.5720000000000001</v>
      </c>
      <c r="K23" s="9">
        <v>3.5999999999999997E-2</v>
      </c>
      <c r="L23" s="9">
        <v>1.6020000000000001</v>
      </c>
      <c r="M23" s="9">
        <v>3.7999999999999999E-2</v>
      </c>
    </row>
    <row r="24" spans="1:13" ht="17" thickBot="1" x14ac:dyDescent="0.25">
      <c r="A24" s="6">
        <v>21</v>
      </c>
      <c r="B24" s="9">
        <v>1.9910000000000001</v>
      </c>
      <c r="C24" s="9">
        <v>2.5999999999999999E-2</v>
      </c>
      <c r="D24" s="9">
        <v>1.9239999999999999</v>
      </c>
      <c r="E24" s="9">
        <v>2.7E-2</v>
      </c>
      <c r="F24" s="9">
        <v>2.089</v>
      </c>
      <c r="G24" s="9">
        <v>2.5999999999999999E-2</v>
      </c>
      <c r="H24" s="9">
        <v>1.8919999999999999</v>
      </c>
      <c r="I24" s="9">
        <v>2.5999999999999999E-2</v>
      </c>
      <c r="J24" s="9">
        <v>1.84</v>
      </c>
      <c r="K24" s="9">
        <v>2.5999999999999999E-2</v>
      </c>
      <c r="L24" s="9">
        <v>1.8819999999999999</v>
      </c>
      <c r="M24" s="9">
        <v>3.1E-2</v>
      </c>
    </row>
    <row r="25" spans="1:13" ht="17" thickBot="1" x14ac:dyDescent="0.25">
      <c r="A25" s="3">
        <v>22</v>
      </c>
      <c r="B25" s="9">
        <v>1.6539999999999999</v>
      </c>
      <c r="C25" s="9">
        <v>3.1E-2</v>
      </c>
      <c r="D25" s="9">
        <v>1.585</v>
      </c>
      <c r="E25" s="9">
        <v>3.3000000000000002E-2</v>
      </c>
      <c r="F25" s="9">
        <v>1.571</v>
      </c>
      <c r="G25" s="9">
        <v>3.2000000000000001E-2</v>
      </c>
      <c r="H25" s="9">
        <v>1.5369999999999999</v>
      </c>
      <c r="I25" s="9">
        <v>5.0999999999999997E-2</v>
      </c>
      <c r="J25" s="9">
        <v>1.522</v>
      </c>
      <c r="K25" s="9">
        <v>3.4000000000000002E-2</v>
      </c>
      <c r="L25" s="9">
        <v>1.5</v>
      </c>
      <c r="M25" s="9">
        <v>3.5999999999999997E-2</v>
      </c>
    </row>
    <row r="26" spans="1:13" ht="17" thickBot="1" x14ac:dyDescent="0.25">
      <c r="A26" s="8">
        <v>23</v>
      </c>
      <c r="B26" s="9">
        <v>1.6379999999999999</v>
      </c>
      <c r="C26" s="9">
        <v>3.3000000000000002E-2</v>
      </c>
      <c r="D26" s="9">
        <v>1.6140000000000001</v>
      </c>
      <c r="E26" s="9">
        <v>3.3000000000000002E-2</v>
      </c>
      <c r="F26" s="9">
        <v>1.627</v>
      </c>
      <c r="G26" s="9">
        <v>3.3000000000000002E-2</v>
      </c>
      <c r="H26" s="9">
        <v>1.569</v>
      </c>
      <c r="I26" s="9">
        <v>0.05</v>
      </c>
      <c r="J26" s="9">
        <v>1.55</v>
      </c>
      <c r="K26" s="9">
        <v>3.4000000000000002E-2</v>
      </c>
      <c r="L26" s="9">
        <v>1.5329999999999999</v>
      </c>
      <c r="M26" s="9">
        <v>3.5999999999999997E-2</v>
      </c>
    </row>
    <row r="27" spans="1:13" ht="17" thickBot="1" x14ac:dyDescent="0.25">
      <c r="A27" s="6">
        <v>24</v>
      </c>
      <c r="B27" s="9">
        <v>1.9710000000000001</v>
      </c>
      <c r="C27" s="9">
        <v>2.5999999999999999E-2</v>
      </c>
      <c r="D27" s="9">
        <v>2.036</v>
      </c>
      <c r="E27" s="9">
        <v>2.5999999999999999E-2</v>
      </c>
      <c r="F27" s="9">
        <v>2.1269999999999998</v>
      </c>
      <c r="G27" s="9">
        <v>2.7E-2</v>
      </c>
      <c r="H27" s="9">
        <v>2.2789999999999999</v>
      </c>
      <c r="I27" s="9">
        <v>2.7E-2</v>
      </c>
      <c r="J27" s="9">
        <v>2.2320000000000002</v>
      </c>
      <c r="K27" s="9">
        <v>2.7E-2</v>
      </c>
      <c r="L27" s="9">
        <v>2.0019999999999998</v>
      </c>
      <c r="M27" s="9">
        <v>3.3000000000000002E-2</v>
      </c>
    </row>
    <row r="28" spans="1:13" ht="17" thickBot="1" x14ac:dyDescent="0.25">
      <c r="A28" s="3">
        <v>25</v>
      </c>
      <c r="B28" s="9">
        <v>1.996</v>
      </c>
      <c r="C28" s="9">
        <v>2.7E-2</v>
      </c>
      <c r="D28" s="9">
        <v>2.21</v>
      </c>
      <c r="E28" s="9">
        <v>2.5999999999999999E-2</v>
      </c>
      <c r="F28" s="9">
        <v>2.1560000000000001</v>
      </c>
      <c r="G28" s="9">
        <v>2.7E-2</v>
      </c>
      <c r="H28" s="9">
        <v>2.0089999999999999</v>
      </c>
      <c r="I28" s="9">
        <v>2.7E-2</v>
      </c>
      <c r="J28" s="9">
        <v>2.069</v>
      </c>
      <c r="K28" s="9">
        <v>2.7E-2</v>
      </c>
      <c r="L28" s="9">
        <v>1.8640000000000001</v>
      </c>
      <c r="M28" s="9">
        <v>3.3000000000000002E-2</v>
      </c>
    </row>
    <row r="29" spans="1:13" ht="17" thickBot="1" x14ac:dyDescent="0.25">
      <c r="A29" s="8">
        <v>26</v>
      </c>
      <c r="B29" s="9">
        <v>1.59</v>
      </c>
      <c r="C29" s="9">
        <v>3.4000000000000002E-2</v>
      </c>
      <c r="D29" s="9">
        <v>1.607</v>
      </c>
      <c r="E29" s="9">
        <v>3.6999999999999998E-2</v>
      </c>
      <c r="F29" s="9">
        <v>1.621</v>
      </c>
      <c r="G29" s="9">
        <v>3.5000000000000003E-2</v>
      </c>
      <c r="H29" s="9">
        <v>1.617</v>
      </c>
      <c r="I29" s="9">
        <v>5.3999999999999999E-2</v>
      </c>
      <c r="J29" s="9">
        <v>1.603</v>
      </c>
      <c r="K29" s="9">
        <v>3.5999999999999997E-2</v>
      </c>
      <c r="L29" s="9">
        <v>1.5429999999999999</v>
      </c>
      <c r="M29" s="9">
        <v>3.7999999999999999E-2</v>
      </c>
    </row>
    <row r="30" spans="1:13" ht="17" thickBot="1" x14ac:dyDescent="0.25">
      <c r="A30" s="6">
        <v>27</v>
      </c>
      <c r="B30" s="9">
        <v>2.1539999999999999</v>
      </c>
      <c r="C30" s="9">
        <v>2.9000000000000001E-2</v>
      </c>
      <c r="D30" s="9">
        <v>2.2639999999999998</v>
      </c>
      <c r="E30" s="9">
        <v>0.03</v>
      </c>
      <c r="F30" s="9">
        <v>2.2240000000000002</v>
      </c>
      <c r="G30" s="9">
        <v>2.8000000000000001E-2</v>
      </c>
      <c r="H30" s="9">
        <v>2.0979999999999999</v>
      </c>
      <c r="I30" s="9">
        <v>2.9000000000000001E-2</v>
      </c>
      <c r="J30" s="9">
        <v>2.2799999999999998</v>
      </c>
      <c r="K30" s="9">
        <v>2.9000000000000001E-2</v>
      </c>
      <c r="L30" s="9">
        <v>2.2370000000000001</v>
      </c>
      <c r="M30" s="9">
        <v>3.4000000000000002E-2</v>
      </c>
    </row>
    <row r="31" spans="1:13" ht="17" thickBot="1" x14ac:dyDescent="0.25">
      <c r="A31" s="3">
        <v>28</v>
      </c>
      <c r="B31" s="9">
        <v>1.621</v>
      </c>
      <c r="C31" s="9">
        <v>3.5999999999999997E-2</v>
      </c>
      <c r="D31" s="9">
        <v>1.758</v>
      </c>
      <c r="E31" s="9">
        <v>3.4000000000000002E-2</v>
      </c>
      <c r="F31" s="9">
        <v>1.7390000000000001</v>
      </c>
      <c r="G31" s="9">
        <v>3.5999999999999997E-2</v>
      </c>
      <c r="H31" s="9">
        <v>1.61</v>
      </c>
      <c r="I31" s="9">
        <v>5.2999999999999999E-2</v>
      </c>
      <c r="J31" s="9">
        <v>1.6</v>
      </c>
      <c r="K31" s="9">
        <v>3.5999999999999997E-2</v>
      </c>
      <c r="L31" s="9">
        <v>1.5569999999999999</v>
      </c>
      <c r="M31" s="9">
        <v>3.7999999999999999E-2</v>
      </c>
    </row>
    <row r="32" spans="1:13" ht="17" thickBot="1" x14ac:dyDescent="0.25">
      <c r="A32" s="8">
        <v>29</v>
      </c>
      <c r="B32" s="9">
        <v>0.69599999999999995</v>
      </c>
      <c r="C32" s="9">
        <v>0.48899999999999999</v>
      </c>
      <c r="D32" s="9">
        <v>0.77800000000000002</v>
      </c>
      <c r="E32" s="9">
        <v>0.50600000000000001</v>
      </c>
      <c r="F32" s="9">
        <v>0.81599999999999995</v>
      </c>
      <c r="G32" s="9">
        <v>0.41599999999999998</v>
      </c>
      <c r="H32" s="9">
        <v>0.64700000000000002</v>
      </c>
      <c r="I32" s="9">
        <v>0.46300000000000002</v>
      </c>
      <c r="J32" s="9">
        <v>0.73599999999999999</v>
      </c>
      <c r="K32" s="9">
        <v>0.52100000000000002</v>
      </c>
      <c r="L32" s="9">
        <v>0.68100000000000005</v>
      </c>
      <c r="M32" s="9">
        <v>0.50600000000000001</v>
      </c>
    </row>
    <row r="33" spans="1:13" ht="17" thickBot="1" x14ac:dyDescent="0.25">
      <c r="A33" s="6">
        <v>30</v>
      </c>
      <c r="B33" s="9">
        <v>2.2989999999999999</v>
      </c>
      <c r="C33" s="9">
        <v>2.5000000000000001E-2</v>
      </c>
      <c r="D33" s="9">
        <v>2.278</v>
      </c>
      <c r="E33" s="9">
        <v>2.5000000000000001E-2</v>
      </c>
      <c r="F33" s="9">
        <v>2.2450000000000001</v>
      </c>
      <c r="G33" s="9">
        <v>2.4E-2</v>
      </c>
      <c r="H33" s="9">
        <v>2.04</v>
      </c>
      <c r="I33" s="9">
        <v>2.3E-2</v>
      </c>
      <c r="J33" s="9">
        <v>2.1070000000000002</v>
      </c>
      <c r="K33" s="9">
        <v>2.4E-2</v>
      </c>
      <c r="L33" s="9">
        <v>2.036</v>
      </c>
      <c r="M33" s="9">
        <v>0.04</v>
      </c>
    </row>
    <row r="34" spans="1:13" ht="17" thickBot="1" x14ac:dyDescent="0.25">
      <c r="A34" s="3">
        <v>31</v>
      </c>
      <c r="B34" s="9">
        <v>2.012</v>
      </c>
      <c r="C34" s="9">
        <v>2.7E-2</v>
      </c>
      <c r="D34" s="9">
        <v>2.069</v>
      </c>
      <c r="E34" s="9">
        <v>2.7E-2</v>
      </c>
      <c r="F34" s="9">
        <v>2.0270000000000001</v>
      </c>
      <c r="G34" s="9">
        <v>2.5999999999999999E-2</v>
      </c>
      <c r="H34" s="9">
        <v>2.258</v>
      </c>
      <c r="I34" s="9">
        <v>2.5999999999999999E-2</v>
      </c>
      <c r="J34" s="9">
        <v>2.3420000000000001</v>
      </c>
      <c r="K34" s="9">
        <v>2.5999999999999999E-2</v>
      </c>
      <c r="L34" s="9">
        <v>2.2400000000000002</v>
      </c>
      <c r="M34" s="9">
        <v>3.2000000000000001E-2</v>
      </c>
    </row>
    <row r="35" spans="1:13" ht="17" thickBot="1" x14ac:dyDescent="0.25">
      <c r="A35" s="8">
        <v>32</v>
      </c>
      <c r="B35" s="9">
        <v>1.619</v>
      </c>
      <c r="C35" s="9">
        <v>3.5000000000000003E-2</v>
      </c>
      <c r="D35" s="9">
        <v>1.6519999999999999</v>
      </c>
      <c r="E35" s="9">
        <v>3.5000000000000003E-2</v>
      </c>
      <c r="F35" s="9">
        <v>1.659</v>
      </c>
      <c r="G35" s="9">
        <v>3.3000000000000002E-2</v>
      </c>
      <c r="H35" s="9">
        <v>1.617</v>
      </c>
      <c r="I35" s="9">
        <v>5.5E-2</v>
      </c>
      <c r="J35" s="9">
        <v>1.667</v>
      </c>
      <c r="K35" s="9">
        <v>3.5000000000000003E-2</v>
      </c>
      <c r="L35" s="9">
        <v>1.6579999999999999</v>
      </c>
      <c r="M35" s="9">
        <v>3.6999999999999998E-2</v>
      </c>
    </row>
    <row r="36" spans="1:13" ht="17" thickBot="1" x14ac:dyDescent="0.25">
      <c r="A36" s="6">
        <v>33</v>
      </c>
      <c r="B36" s="9">
        <v>0.311</v>
      </c>
      <c r="C36" s="9">
        <v>0.25600000000000001</v>
      </c>
      <c r="D36" s="9">
        <v>0.60399999999999998</v>
      </c>
      <c r="E36" s="9">
        <v>0.501</v>
      </c>
      <c r="F36" s="9">
        <v>0.52600000000000002</v>
      </c>
      <c r="G36" s="9">
        <v>0.53900000000000003</v>
      </c>
      <c r="H36" s="9">
        <v>0.36399999999999999</v>
      </c>
      <c r="I36" s="9">
        <v>0.42</v>
      </c>
      <c r="J36" s="9">
        <v>0.39200000000000002</v>
      </c>
      <c r="K36" s="9">
        <v>0.34699999999999998</v>
      </c>
      <c r="L36" s="9">
        <v>0.28899999999999998</v>
      </c>
      <c r="M36" s="9">
        <v>0.26600000000000001</v>
      </c>
    </row>
    <row r="37" spans="1:13" ht="17" thickBot="1" x14ac:dyDescent="0.25">
      <c r="A37" s="3">
        <v>34</v>
      </c>
      <c r="B37" s="9">
        <v>2.1560000000000001</v>
      </c>
      <c r="C37" s="9">
        <v>2.7E-2</v>
      </c>
      <c r="D37" s="9">
        <v>2.286</v>
      </c>
      <c r="E37" s="9">
        <v>2.8000000000000001E-2</v>
      </c>
      <c r="F37" s="9">
        <v>2.34</v>
      </c>
      <c r="G37" s="9">
        <v>2.5999999999999999E-2</v>
      </c>
      <c r="H37" s="9">
        <v>1.9790000000000001</v>
      </c>
      <c r="I37" s="9">
        <v>2.9000000000000001E-2</v>
      </c>
      <c r="J37" s="9">
        <v>2.1880000000000002</v>
      </c>
      <c r="K37" s="9">
        <v>2.7E-2</v>
      </c>
      <c r="L37" s="9">
        <v>2.06</v>
      </c>
      <c r="M37" s="9">
        <v>3.3000000000000002E-2</v>
      </c>
    </row>
    <row r="38" spans="1:13" ht="17" thickBot="1" x14ac:dyDescent="0.25">
      <c r="A38" s="8">
        <v>35</v>
      </c>
      <c r="B38" s="9">
        <v>1.5529999999999999</v>
      </c>
      <c r="C38" s="9">
        <v>3.3000000000000002E-2</v>
      </c>
      <c r="D38" s="9">
        <v>1.536</v>
      </c>
      <c r="E38" s="9">
        <v>3.3000000000000002E-2</v>
      </c>
      <c r="F38" s="9">
        <v>1.571</v>
      </c>
      <c r="G38" s="9">
        <v>3.2000000000000001E-2</v>
      </c>
      <c r="H38" s="9">
        <v>1.5489999999999999</v>
      </c>
      <c r="I38" s="9">
        <v>0.05</v>
      </c>
      <c r="J38" s="9">
        <v>1.538</v>
      </c>
      <c r="K38" s="9">
        <v>3.3000000000000002E-2</v>
      </c>
      <c r="L38" s="9">
        <v>1.472</v>
      </c>
      <c r="M38" s="9">
        <v>3.5999999999999997E-2</v>
      </c>
    </row>
    <row r="39" spans="1:13" ht="17" thickBot="1" x14ac:dyDescent="0.25">
      <c r="A39" s="6">
        <v>36</v>
      </c>
      <c r="B39" s="9">
        <v>1.5720000000000001</v>
      </c>
      <c r="C39" s="9">
        <v>3.3000000000000002E-2</v>
      </c>
      <c r="D39" s="9">
        <v>1.5920000000000001</v>
      </c>
      <c r="E39" s="9">
        <v>3.3000000000000002E-2</v>
      </c>
      <c r="F39" s="9">
        <v>1.5840000000000001</v>
      </c>
      <c r="G39" s="9">
        <v>3.3000000000000002E-2</v>
      </c>
      <c r="H39" s="9">
        <v>1.5880000000000001</v>
      </c>
      <c r="I39" s="9">
        <v>5.1999999999999998E-2</v>
      </c>
      <c r="J39" s="9">
        <v>1.54</v>
      </c>
      <c r="K39" s="9">
        <v>3.4000000000000002E-2</v>
      </c>
      <c r="L39" s="9">
        <v>1.5580000000000001</v>
      </c>
      <c r="M39" s="9">
        <v>3.5999999999999997E-2</v>
      </c>
    </row>
    <row r="40" spans="1:13" ht="17" thickBot="1" x14ac:dyDescent="0.25">
      <c r="A40" s="3">
        <v>37</v>
      </c>
      <c r="B40" s="9">
        <v>2.1110000000000002</v>
      </c>
      <c r="C40" s="9">
        <v>2.1999999999999999E-2</v>
      </c>
      <c r="D40" s="9">
        <v>2.34</v>
      </c>
      <c r="E40" s="9">
        <v>2.3E-2</v>
      </c>
      <c r="F40" s="9">
        <v>1.988</v>
      </c>
      <c r="G40" s="9">
        <v>2.1000000000000001E-2</v>
      </c>
      <c r="H40" s="9">
        <v>1.9930000000000001</v>
      </c>
      <c r="I40" s="9">
        <v>2.1000000000000001E-2</v>
      </c>
      <c r="J40" s="9">
        <v>2.29</v>
      </c>
      <c r="K40" s="9">
        <v>2.1999999999999999E-2</v>
      </c>
      <c r="L40" s="9">
        <v>1.881</v>
      </c>
      <c r="M40" s="9">
        <v>3.6999999999999998E-2</v>
      </c>
    </row>
    <row r="41" spans="1:13" ht="17" thickBot="1" x14ac:dyDescent="0.25">
      <c r="A41" s="8">
        <v>38</v>
      </c>
      <c r="B41" s="9">
        <v>2.0030000000000001</v>
      </c>
      <c r="C41" s="9">
        <v>2.3E-2</v>
      </c>
      <c r="D41" s="9">
        <v>2.3410000000000002</v>
      </c>
      <c r="E41" s="9">
        <v>2.3E-2</v>
      </c>
      <c r="F41" s="9">
        <v>2.2229999999999999</v>
      </c>
      <c r="G41" s="9">
        <v>2.1999999999999999E-2</v>
      </c>
      <c r="H41" s="9">
        <v>2.02</v>
      </c>
      <c r="I41" s="9">
        <v>2.1999999999999999E-2</v>
      </c>
      <c r="J41" s="9">
        <v>2.024</v>
      </c>
      <c r="K41" s="9">
        <v>2.4E-2</v>
      </c>
      <c r="L41" s="9">
        <v>2.1</v>
      </c>
      <c r="M41" s="9">
        <v>3.6999999999999998E-2</v>
      </c>
    </row>
    <row r="42" spans="1:13" ht="17" thickBot="1" x14ac:dyDescent="0.25">
      <c r="A42" s="6">
        <v>39</v>
      </c>
      <c r="B42" s="9">
        <v>1.9359999999999999</v>
      </c>
      <c r="C42" s="9">
        <v>2.5999999999999999E-2</v>
      </c>
      <c r="D42" s="9">
        <v>2.0390000000000001</v>
      </c>
      <c r="E42" s="9">
        <v>2.7E-2</v>
      </c>
      <c r="F42" s="9">
        <v>2.0489999999999999</v>
      </c>
      <c r="G42" s="9">
        <v>2.5999999999999999E-2</v>
      </c>
      <c r="H42" s="9">
        <v>2.0470000000000002</v>
      </c>
      <c r="I42" s="9">
        <v>2.7E-2</v>
      </c>
      <c r="J42" s="9">
        <v>1.984</v>
      </c>
      <c r="K42" s="9">
        <v>2.7E-2</v>
      </c>
      <c r="L42" s="9">
        <v>2.0609999999999999</v>
      </c>
      <c r="M42" s="9">
        <v>3.3000000000000002E-2</v>
      </c>
    </row>
    <row r="43" spans="1:13" ht="17" thickBot="1" x14ac:dyDescent="0.25">
      <c r="A43" s="3">
        <v>40</v>
      </c>
      <c r="B43" s="9">
        <v>1.9</v>
      </c>
      <c r="C43" s="9">
        <v>2.8000000000000001E-2</v>
      </c>
      <c r="D43" s="9">
        <v>2.343</v>
      </c>
      <c r="E43" s="9">
        <v>2.8000000000000001E-2</v>
      </c>
      <c r="F43" s="9">
        <v>2.34</v>
      </c>
      <c r="G43" s="9">
        <v>2.7E-2</v>
      </c>
      <c r="H43" s="9">
        <v>2.2400000000000002</v>
      </c>
      <c r="I43" s="9">
        <v>2.9000000000000001E-2</v>
      </c>
      <c r="J43" s="9">
        <v>2.3420000000000001</v>
      </c>
      <c r="K43" s="9">
        <v>2.9000000000000001E-2</v>
      </c>
      <c r="L43" s="9">
        <v>2.0539999999999998</v>
      </c>
      <c r="M43" s="9">
        <v>3.3000000000000002E-2</v>
      </c>
    </row>
    <row r="44" spans="1:13" ht="17" thickBot="1" x14ac:dyDescent="0.25">
      <c r="A44" s="8">
        <v>41</v>
      </c>
      <c r="B44" s="9">
        <v>2.0259999999999998</v>
      </c>
      <c r="C44" s="9">
        <v>2.5999999999999999E-2</v>
      </c>
      <c r="D44" s="9">
        <v>1.968</v>
      </c>
      <c r="E44" s="9">
        <v>2.7E-2</v>
      </c>
      <c r="F44" s="9">
        <v>2.121</v>
      </c>
      <c r="G44" s="9">
        <v>2.5999999999999999E-2</v>
      </c>
      <c r="H44" s="9">
        <v>2.0830000000000002</v>
      </c>
      <c r="I44" s="9">
        <v>2.5999999999999999E-2</v>
      </c>
      <c r="J44" s="9">
        <v>2.129</v>
      </c>
      <c r="K44" s="9">
        <v>2.7E-2</v>
      </c>
      <c r="L44" s="9">
        <v>2.25</v>
      </c>
      <c r="M44" s="9">
        <v>3.3000000000000002E-2</v>
      </c>
    </row>
    <row r="45" spans="1:13" ht="17" thickBot="1" x14ac:dyDescent="0.25">
      <c r="A45" s="6">
        <v>42</v>
      </c>
      <c r="B45" s="9">
        <v>1.593</v>
      </c>
      <c r="C45" s="9">
        <v>3.5000000000000003E-2</v>
      </c>
      <c r="D45" s="9">
        <v>1.819</v>
      </c>
      <c r="E45" s="9">
        <v>3.5999999999999997E-2</v>
      </c>
      <c r="F45" s="9">
        <v>1.653</v>
      </c>
      <c r="G45" s="9">
        <v>3.5000000000000003E-2</v>
      </c>
      <c r="H45" s="9">
        <v>1.597</v>
      </c>
      <c r="I45" s="9">
        <v>5.3999999999999999E-2</v>
      </c>
      <c r="J45" s="9">
        <v>1.5580000000000001</v>
      </c>
      <c r="K45" s="9">
        <v>3.6999999999999998E-2</v>
      </c>
      <c r="L45" s="9">
        <v>1.5409999999999999</v>
      </c>
      <c r="M45" s="9">
        <v>3.9E-2</v>
      </c>
    </row>
    <row r="46" spans="1:13" ht="17" thickBot="1" x14ac:dyDescent="0.25">
      <c r="A46" s="3">
        <v>43</v>
      </c>
      <c r="B46" s="9">
        <v>1.93</v>
      </c>
      <c r="C46" s="9">
        <v>2.5000000000000001E-2</v>
      </c>
      <c r="D46" s="9">
        <v>2.0129999999999999</v>
      </c>
      <c r="E46" s="9">
        <v>2.5999999999999999E-2</v>
      </c>
      <c r="F46" s="9">
        <v>2.1070000000000002</v>
      </c>
      <c r="G46" s="9">
        <v>2.5000000000000001E-2</v>
      </c>
      <c r="H46" s="9">
        <v>1.9930000000000001</v>
      </c>
      <c r="I46" s="9">
        <v>2.5000000000000001E-2</v>
      </c>
      <c r="J46" s="9">
        <v>2.1349999999999998</v>
      </c>
      <c r="K46" s="9">
        <v>2.5000000000000001E-2</v>
      </c>
      <c r="L46" s="9">
        <v>1.9450000000000001</v>
      </c>
      <c r="M46" s="9">
        <v>3.9E-2</v>
      </c>
    </row>
    <row r="47" spans="1:13" x14ac:dyDescent="0.2">
      <c r="A47" s="8">
        <v>44</v>
      </c>
      <c r="B47" s="10">
        <v>0.68600000000000005</v>
      </c>
      <c r="C47" s="10">
        <v>0.48199999999999998</v>
      </c>
      <c r="D47" s="10">
        <v>0.79600000000000004</v>
      </c>
      <c r="E47" s="10">
        <v>0.47199999999999998</v>
      </c>
      <c r="F47" s="10">
        <v>0.81200000000000006</v>
      </c>
      <c r="G47" s="10">
        <v>0.40699999999999997</v>
      </c>
      <c r="H47" s="10">
        <v>0.65</v>
      </c>
      <c r="I47" s="10">
        <v>0.47299999999999998</v>
      </c>
      <c r="J47" s="10">
        <v>0.72899999999999998</v>
      </c>
      <c r="K47" s="10">
        <v>0.51300000000000001</v>
      </c>
      <c r="L47" s="10">
        <v>0.68400000000000005</v>
      </c>
      <c r="M47" s="10">
        <v>0.51100000000000001</v>
      </c>
    </row>
  </sheetData>
  <mergeCells count="1">
    <mergeCell ref="O5:S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A033-E991-0E47-BE7E-34723031D6F2}">
  <dimension ref="A1:L28"/>
  <sheetViews>
    <sheetView tabSelected="1" workbookViewId="0">
      <selection activeCell="H24" sqref="H24"/>
    </sheetView>
  </sheetViews>
  <sheetFormatPr baseColWidth="10" defaultRowHeight="16" x14ac:dyDescent="0.2"/>
  <cols>
    <col min="3" max="12" width="11.6640625" bestFit="1" customWidth="1"/>
  </cols>
  <sheetData>
    <row r="1" spans="1:12" x14ac:dyDescent="0.2">
      <c r="A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13" t="s">
        <v>14</v>
      </c>
      <c r="B2" t="s">
        <v>11</v>
      </c>
      <c r="C2">
        <v>0.44994000000000001</v>
      </c>
      <c r="D2">
        <v>0.60341999999999996</v>
      </c>
      <c r="E2">
        <v>0.57333999999999996</v>
      </c>
      <c r="F2">
        <v>0.56943999999999995</v>
      </c>
      <c r="G2">
        <v>0.56630999999999998</v>
      </c>
      <c r="H2">
        <v>0.48200999999999999</v>
      </c>
      <c r="I2">
        <v>0.52468999999999999</v>
      </c>
      <c r="J2">
        <v>0.57964000000000004</v>
      </c>
      <c r="K2">
        <v>0.54162999999999994</v>
      </c>
      <c r="L2">
        <v>0.58064000000000004</v>
      </c>
    </row>
    <row r="3" spans="1:12" x14ac:dyDescent="0.2">
      <c r="A3" s="13"/>
      <c r="B3" t="s">
        <v>12</v>
      </c>
      <c r="C3">
        <v>0.44896000000000003</v>
      </c>
      <c r="D3">
        <v>0.54213999999999996</v>
      </c>
      <c r="E3">
        <v>0.55823999999999996</v>
      </c>
      <c r="F3">
        <v>0.62009000000000003</v>
      </c>
      <c r="G3">
        <v>0.52905999999999997</v>
      </c>
      <c r="H3">
        <v>0.43036000000000002</v>
      </c>
      <c r="I3">
        <v>0.53464</v>
      </c>
      <c r="J3">
        <v>0.57279999999999998</v>
      </c>
      <c r="K3">
        <v>0.54181999999999997</v>
      </c>
      <c r="L3">
        <v>0.57118000000000002</v>
      </c>
    </row>
    <row r="4" spans="1:12" x14ac:dyDescent="0.2">
      <c r="A4" s="13"/>
      <c r="B4" t="s">
        <v>13</v>
      </c>
      <c r="C4">
        <v>0.47683999999999999</v>
      </c>
      <c r="D4">
        <v>0.52044999999999997</v>
      </c>
      <c r="E4">
        <v>0.56945999999999997</v>
      </c>
      <c r="F4">
        <v>0.62802000000000002</v>
      </c>
      <c r="G4">
        <v>0.54144999999999999</v>
      </c>
      <c r="H4">
        <v>0.54196999999999995</v>
      </c>
      <c r="I4">
        <v>0.53325999999999996</v>
      </c>
      <c r="J4">
        <v>0.57837000000000005</v>
      </c>
      <c r="K4">
        <v>0.55323999999999995</v>
      </c>
      <c r="L4">
        <v>0.66341000000000006</v>
      </c>
    </row>
    <row r="5" spans="1:12" x14ac:dyDescent="0.2">
      <c r="A5" s="13" t="s">
        <v>15</v>
      </c>
      <c r="B5" t="s">
        <v>11</v>
      </c>
      <c r="C5">
        <v>0.58609</v>
      </c>
      <c r="D5">
        <v>0.77588000000000001</v>
      </c>
      <c r="E5">
        <v>0.72970999999999997</v>
      </c>
      <c r="F5">
        <v>0.72153999999999996</v>
      </c>
      <c r="G5">
        <v>0.72792999999999997</v>
      </c>
      <c r="H5">
        <v>0.61611000000000005</v>
      </c>
      <c r="I5">
        <v>0.68125999999999998</v>
      </c>
      <c r="J5">
        <v>0.72455999999999998</v>
      </c>
      <c r="K5">
        <v>0.69798000000000004</v>
      </c>
      <c r="L5">
        <v>0.74385999999999997</v>
      </c>
    </row>
    <row r="6" spans="1:12" x14ac:dyDescent="0.2">
      <c r="A6" s="13"/>
      <c r="B6" t="s">
        <v>12</v>
      </c>
      <c r="C6">
        <v>0.58057000000000003</v>
      </c>
      <c r="D6">
        <v>0.70018000000000002</v>
      </c>
      <c r="E6">
        <v>0.68777999999999995</v>
      </c>
      <c r="F6">
        <v>0.78795999999999999</v>
      </c>
      <c r="G6">
        <v>0.69976000000000005</v>
      </c>
      <c r="H6">
        <v>0.55125000000000002</v>
      </c>
      <c r="I6">
        <v>0.69657000000000002</v>
      </c>
      <c r="J6">
        <v>0.72197999999999996</v>
      </c>
      <c r="K6">
        <v>0.71094999999999997</v>
      </c>
      <c r="L6">
        <v>0.73326999999999998</v>
      </c>
    </row>
    <row r="7" spans="1:12" x14ac:dyDescent="0.2">
      <c r="A7" s="13"/>
      <c r="B7" t="s">
        <v>13</v>
      </c>
      <c r="C7">
        <v>0.61809999999999998</v>
      </c>
      <c r="D7">
        <v>0.67084999999999995</v>
      </c>
      <c r="E7">
        <v>0.70921999999999996</v>
      </c>
      <c r="F7">
        <v>0.7964</v>
      </c>
      <c r="G7">
        <v>0.68908000000000003</v>
      </c>
      <c r="H7">
        <v>0.67301999999999995</v>
      </c>
      <c r="I7">
        <v>0.66566999999999998</v>
      </c>
      <c r="J7">
        <v>0.74712000000000001</v>
      </c>
      <c r="K7">
        <v>0.71431999999999995</v>
      </c>
      <c r="L7">
        <v>0.83665999999999996</v>
      </c>
    </row>
    <row r="8" spans="1:12" x14ac:dyDescent="0.2">
      <c r="A8" s="13" t="s">
        <v>16</v>
      </c>
      <c r="B8" t="s">
        <v>11</v>
      </c>
      <c r="C8" s="2">
        <f>(C5-C2)*10.854</f>
        <v>1.4777720999999999</v>
      </c>
      <c r="D8" s="2">
        <f t="shared" ref="D8:L8" si="0">(D5-D2)*10.854</f>
        <v>1.8718808400000004</v>
      </c>
      <c r="E8" s="2">
        <f t="shared" si="0"/>
        <v>1.69723998</v>
      </c>
      <c r="F8" s="2">
        <f t="shared" si="0"/>
        <v>1.6508934</v>
      </c>
      <c r="G8" s="2">
        <f t="shared" si="0"/>
        <v>1.7542234799999996</v>
      </c>
      <c r="H8" s="2">
        <f t="shared" si="0"/>
        <v>1.4555214000000005</v>
      </c>
      <c r="I8" s="2">
        <f t="shared" si="0"/>
        <v>1.6994107799999998</v>
      </c>
      <c r="J8" s="2">
        <f t="shared" si="0"/>
        <v>1.5729616799999993</v>
      </c>
      <c r="K8" s="2">
        <f t="shared" si="0"/>
        <v>1.697022900000001</v>
      </c>
      <c r="L8" s="2">
        <f t="shared" si="0"/>
        <v>1.771589879999999</v>
      </c>
    </row>
    <row r="9" spans="1:12" x14ac:dyDescent="0.2">
      <c r="A9" s="13"/>
      <c r="B9" t="s">
        <v>12</v>
      </c>
      <c r="C9" s="2">
        <f>(C6-C3)*10.854</f>
        <v>1.42849494</v>
      </c>
      <c r="D9" s="2">
        <f t="shared" ref="D9:L9" si="1">(D6-D3)*10.854</f>
        <v>1.7153661600000005</v>
      </c>
      <c r="E9" s="2">
        <f t="shared" si="1"/>
        <v>1.4060271599999998</v>
      </c>
      <c r="F9" s="2">
        <f t="shared" si="1"/>
        <v>1.8220609799999994</v>
      </c>
      <c r="G9" s="2">
        <f t="shared" si="1"/>
        <v>1.8527778000000006</v>
      </c>
      <c r="H9" s="2">
        <f t="shared" si="1"/>
        <v>1.3121400599999999</v>
      </c>
      <c r="I9" s="2">
        <f t="shared" si="1"/>
        <v>1.7575882200000001</v>
      </c>
      <c r="J9" s="2">
        <f t="shared" si="1"/>
        <v>1.6191997199999997</v>
      </c>
      <c r="K9" s="2">
        <f t="shared" si="1"/>
        <v>1.8357370199999998</v>
      </c>
      <c r="L9" s="2">
        <f t="shared" si="1"/>
        <v>1.7593248599999993</v>
      </c>
    </row>
    <row r="10" spans="1:12" x14ac:dyDescent="0.2">
      <c r="A10" s="13"/>
      <c r="B10" t="s">
        <v>13</v>
      </c>
      <c r="C10" s="2">
        <f>(C7-C4)*10.854</f>
        <v>1.5332360399999998</v>
      </c>
      <c r="D10" s="2">
        <f t="shared" ref="D10:L10" si="2">(D7-D4)*10.854</f>
        <v>1.6324415999999997</v>
      </c>
      <c r="E10" s="2">
        <f t="shared" si="2"/>
        <v>1.5169550399999998</v>
      </c>
      <c r="F10" s="2">
        <f t="shared" si="2"/>
        <v>1.8275965199999995</v>
      </c>
      <c r="G10" s="2">
        <f t="shared" si="2"/>
        <v>1.6023760200000003</v>
      </c>
      <c r="H10" s="2">
        <f t="shared" si="2"/>
        <v>1.4224166999999999</v>
      </c>
      <c r="I10" s="2">
        <f t="shared" si="2"/>
        <v>1.4371781400000001</v>
      </c>
      <c r="J10" s="2">
        <f t="shared" si="2"/>
        <v>1.8316124999999994</v>
      </c>
      <c r="K10" s="2">
        <f t="shared" si="2"/>
        <v>1.7483623199999998</v>
      </c>
      <c r="L10" s="2">
        <f t="shared" si="2"/>
        <v>1.8804554999999987</v>
      </c>
    </row>
    <row r="11" spans="1:12" x14ac:dyDescent="0.2">
      <c r="A11" s="13" t="s">
        <v>17</v>
      </c>
      <c r="B11" t="s">
        <v>11</v>
      </c>
      <c r="C11">
        <v>5333.0480000000007</v>
      </c>
      <c r="D11">
        <v>1501.2620000000002</v>
      </c>
      <c r="E11">
        <v>1638.105</v>
      </c>
      <c r="F11">
        <v>1490.1949999999999</v>
      </c>
      <c r="G11">
        <v>1643.222</v>
      </c>
      <c r="H11">
        <v>5136.4529999999995</v>
      </c>
      <c r="I11">
        <v>1518.895</v>
      </c>
      <c r="J11">
        <v>1445.192</v>
      </c>
      <c r="K11">
        <v>1408.855</v>
      </c>
      <c r="L11">
        <v>1331.8689999999999</v>
      </c>
    </row>
    <row r="12" spans="1:12" x14ac:dyDescent="0.2">
      <c r="A12" s="13"/>
      <c r="B12" t="s">
        <v>12</v>
      </c>
      <c r="C12">
        <v>5645.3180000000002</v>
      </c>
      <c r="D12">
        <v>1595.636</v>
      </c>
      <c r="E12">
        <v>1704.8219999999999</v>
      </c>
      <c r="F12">
        <v>1551.1089999999999</v>
      </c>
      <c r="G12">
        <v>1718.4580000000001</v>
      </c>
      <c r="H12">
        <v>5383.8330000000005</v>
      </c>
      <c r="I12">
        <v>1604.9949999999999</v>
      </c>
      <c r="J12">
        <v>1493.261</v>
      </c>
      <c r="K12">
        <v>1441.5450000000001</v>
      </c>
      <c r="L12">
        <v>1379.9379999999999</v>
      </c>
    </row>
    <row r="13" spans="1:12" x14ac:dyDescent="0.2">
      <c r="A13" s="13"/>
      <c r="B13" t="s">
        <v>13</v>
      </c>
      <c r="C13">
        <v>5117.1890000000003</v>
      </c>
      <c r="D13">
        <v>1421.644</v>
      </c>
      <c r="E13">
        <v>1538.39</v>
      </c>
      <c r="F13">
        <v>1395.2190000000001</v>
      </c>
      <c r="G13">
        <v>1543.3389999999999</v>
      </c>
      <c r="H13">
        <v>4869.7529999999997</v>
      </c>
      <c r="I13">
        <v>1440.306</v>
      </c>
      <c r="J13">
        <v>1351.056</v>
      </c>
      <c r="K13">
        <v>1319.5</v>
      </c>
      <c r="L13">
        <v>1221.4929999999999</v>
      </c>
    </row>
    <row r="14" spans="1:12" x14ac:dyDescent="0.2">
      <c r="A14" s="14" t="s">
        <v>18</v>
      </c>
      <c r="B14" t="s">
        <v>11</v>
      </c>
      <c r="C14">
        <v>0.42899999999999999</v>
      </c>
      <c r="D14">
        <v>0.40100000000000002</v>
      </c>
      <c r="E14">
        <v>0.49299999999999999</v>
      </c>
      <c r="F14">
        <v>0.439</v>
      </c>
      <c r="G14">
        <v>0.39700000000000002</v>
      </c>
      <c r="H14">
        <v>0.40200000000000002</v>
      </c>
      <c r="I14">
        <v>0.432</v>
      </c>
      <c r="J14">
        <v>0.4</v>
      </c>
      <c r="K14">
        <v>0.36199999999999999</v>
      </c>
      <c r="L14">
        <v>0.434</v>
      </c>
    </row>
    <row r="15" spans="1:12" x14ac:dyDescent="0.2">
      <c r="A15" s="14"/>
      <c r="B15" t="s">
        <v>12</v>
      </c>
      <c r="C15">
        <v>0.371</v>
      </c>
      <c r="D15">
        <v>0.52</v>
      </c>
      <c r="E15">
        <v>0.47399999999999998</v>
      </c>
      <c r="F15">
        <v>0.48</v>
      </c>
      <c r="G15">
        <v>0.36399999999999999</v>
      </c>
      <c r="H15">
        <v>0.36199999999999999</v>
      </c>
      <c r="I15">
        <v>0.37</v>
      </c>
      <c r="J15">
        <v>0.36799999999999999</v>
      </c>
      <c r="K15">
        <v>0.40400000000000003</v>
      </c>
      <c r="L15">
        <v>0.378</v>
      </c>
    </row>
    <row r="16" spans="1:12" x14ac:dyDescent="0.2">
      <c r="A16" s="14"/>
      <c r="B16" t="s">
        <v>13</v>
      </c>
      <c r="C16">
        <v>0.38</v>
      </c>
      <c r="D16">
        <v>0.49299999999999999</v>
      </c>
      <c r="E16">
        <v>0.48299999999999998</v>
      </c>
      <c r="F16">
        <v>0.38</v>
      </c>
      <c r="G16">
        <v>0.40100000000000002</v>
      </c>
      <c r="H16">
        <v>0.40400000000000003</v>
      </c>
      <c r="I16">
        <v>0.38700000000000001</v>
      </c>
      <c r="J16">
        <v>0.40100000000000002</v>
      </c>
      <c r="K16">
        <v>0.51100000000000001</v>
      </c>
      <c r="L16">
        <v>0.38300000000000001</v>
      </c>
    </row>
    <row r="17" spans="1:12" x14ac:dyDescent="0.2">
      <c r="A17" s="12" t="s">
        <v>20</v>
      </c>
      <c r="B17" t="s">
        <v>11</v>
      </c>
      <c r="C17">
        <f t="shared" ref="C17:L17" si="3">C11/C2</f>
        <v>11852.798150864561</v>
      </c>
      <c r="D17">
        <f t="shared" si="3"/>
        <v>2487.922176924862</v>
      </c>
      <c r="E17">
        <f t="shared" si="3"/>
        <v>2857.1266613178918</v>
      </c>
      <c r="F17">
        <f t="shared" si="3"/>
        <v>2616.948229839843</v>
      </c>
      <c r="G17">
        <f t="shared" si="3"/>
        <v>2901.6298493757836</v>
      </c>
      <c r="H17">
        <f t="shared" si="3"/>
        <v>10656.320408290283</v>
      </c>
      <c r="I17">
        <f t="shared" si="3"/>
        <v>2894.8426690045553</v>
      </c>
      <c r="J17">
        <f t="shared" si="3"/>
        <v>2493.2578842039884</v>
      </c>
      <c r="K17">
        <f t="shared" si="3"/>
        <v>2601.1391540350428</v>
      </c>
      <c r="L17">
        <f t="shared" si="3"/>
        <v>2293.7947781758057</v>
      </c>
    </row>
    <row r="18" spans="1:12" x14ac:dyDescent="0.2">
      <c r="A18" s="12"/>
      <c r="B18" t="s">
        <v>12</v>
      </c>
      <c r="C18">
        <f t="shared" ref="C18:L18" si="4">C12/C3</f>
        <v>12574.211511047755</v>
      </c>
      <c r="D18">
        <f t="shared" si="4"/>
        <v>2943.2176190651862</v>
      </c>
      <c r="E18">
        <f t="shared" si="4"/>
        <v>3053.9230438521067</v>
      </c>
      <c r="F18">
        <f t="shared" si="4"/>
        <v>2501.4255995097483</v>
      </c>
      <c r="G18">
        <f t="shared" si="4"/>
        <v>3248.1344270971158</v>
      </c>
      <c r="H18">
        <f t="shared" si="4"/>
        <v>12510.068314899156</v>
      </c>
      <c r="I18">
        <f t="shared" si="4"/>
        <v>3002.0106987879694</v>
      </c>
      <c r="J18">
        <f t="shared" si="4"/>
        <v>2606.9500698324023</v>
      </c>
      <c r="K18">
        <f t="shared" si="4"/>
        <v>2660.5607028164336</v>
      </c>
      <c r="L18">
        <f t="shared" si="4"/>
        <v>2415.9424349592068</v>
      </c>
    </row>
    <row r="19" spans="1:12" x14ac:dyDescent="0.2">
      <c r="A19" s="12"/>
      <c r="B19" t="s">
        <v>13</v>
      </c>
      <c r="C19">
        <f t="shared" ref="C19:L19" si="5">C13/C4</f>
        <v>10731.459189665298</v>
      </c>
      <c r="D19">
        <f t="shared" si="5"/>
        <v>2731.5669132481507</v>
      </c>
      <c r="E19">
        <f t="shared" si="5"/>
        <v>2701.489130053033</v>
      </c>
      <c r="F19">
        <f t="shared" si="5"/>
        <v>2221.6155536447882</v>
      </c>
      <c r="G19">
        <f t="shared" si="5"/>
        <v>2850.3813833225599</v>
      </c>
      <c r="H19">
        <f t="shared" si="5"/>
        <v>8985.2814731442704</v>
      </c>
      <c r="I19">
        <f t="shared" si="5"/>
        <v>2700.9451299553693</v>
      </c>
      <c r="J19">
        <f t="shared" si="5"/>
        <v>2335.9717827688155</v>
      </c>
      <c r="K19">
        <f t="shared" si="5"/>
        <v>2385.0408502639002</v>
      </c>
      <c r="L19">
        <f t="shared" si="5"/>
        <v>1841.2339277369949</v>
      </c>
    </row>
    <row r="20" spans="1:12" x14ac:dyDescent="0.2">
      <c r="A20" s="12" t="s">
        <v>21</v>
      </c>
      <c r="B20" t="s">
        <v>11</v>
      </c>
      <c r="C20">
        <f t="shared" ref="C20:L20" si="6">C11/C8</f>
        <v>3608.8433392401989</v>
      </c>
      <c r="D20">
        <f t="shared" si="6"/>
        <v>802.00724742713851</v>
      </c>
      <c r="E20">
        <f t="shared" si="6"/>
        <v>965.15815046968203</v>
      </c>
      <c r="F20">
        <f t="shared" si="6"/>
        <v>902.65973563162834</v>
      </c>
      <c r="G20">
        <f t="shared" si="6"/>
        <v>936.7232959394662</v>
      </c>
      <c r="H20">
        <f t="shared" si="6"/>
        <v>3528.9436486471432</v>
      </c>
      <c r="I20">
        <f t="shared" si="6"/>
        <v>893.77743031617126</v>
      </c>
      <c r="J20">
        <f t="shared" si="6"/>
        <v>918.77126974892406</v>
      </c>
      <c r="K20">
        <f t="shared" si="6"/>
        <v>830.19209699527278</v>
      </c>
      <c r="L20">
        <f t="shared" si="6"/>
        <v>751.79307301078097</v>
      </c>
    </row>
    <row r="21" spans="1:12" x14ac:dyDescent="0.2">
      <c r="A21" s="12"/>
      <c r="B21" t="s">
        <v>12</v>
      </c>
      <c r="C21">
        <f t="shared" ref="C21:L21" si="7">C12/C9</f>
        <v>3951.9341944606399</v>
      </c>
      <c r="D21">
        <f t="shared" si="7"/>
        <v>930.20139793360477</v>
      </c>
      <c r="E21">
        <f t="shared" si="7"/>
        <v>1212.5100058522341</v>
      </c>
      <c r="F21">
        <f t="shared" si="7"/>
        <v>851.29368172957663</v>
      </c>
      <c r="G21">
        <f t="shared" si="7"/>
        <v>927.50355709141138</v>
      </c>
      <c r="H21">
        <f t="shared" si="7"/>
        <v>4103.0932322880235</v>
      </c>
      <c r="I21">
        <f t="shared" si="7"/>
        <v>913.18033526647082</v>
      </c>
      <c r="J21">
        <f t="shared" si="7"/>
        <v>922.22162686638819</v>
      </c>
      <c r="K21">
        <f t="shared" si="7"/>
        <v>785.26770680911591</v>
      </c>
      <c r="L21">
        <f t="shared" si="7"/>
        <v>784.3565627782923</v>
      </c>
    </row>
    <row r="22" spans="1:12" x14ac:dyDescent="0.2">
      <c r="A22" s="12"/>
      <c r="B22" t="s">
        <v>13</v>
      </c>
      <c r="C22">
        <f t="shared" ref="C22:L22" si="8">C13/C10</f>
        <v>3337.5089461111293</v>
      </c>
      <c r="D22">
        <f t="shared" si="8"/>
        <v>870.86974504937893</v>
      </c>
      <c r="E22">
        <f t="shared" si="8"/>
        <v>1014.1302539856424</v>
      </c>
      <c r="F22">
        <f t="shared" si="8"/>
        <v>763.41740900228922</v>
      </c>
      <c r="G22">
        <f t="shared" si="8"/>
        <v>963.15657544600526</v>
      </c>
      <c r="H22">
        <f t="shared" si="8"/>
        <v>3423.5769307264181</v>
      </c>
      <c r="I22">
        <f t="shared" si="8"/>
        <v>1002.1763899080736</v>
      </c>
      <c r="J22">
        <f t="shared" si="8"/>
        <v>737.63200458612312</v>
      </c>
      <c r="K22">
        <f t="shared" si="8"/>
        <v>754.70626706253893</v>
      </c>
      <c r="L22">
        <f t="shared" si="8"/>
        <v>649.57293591898383</v>
      </c>
    </row>
    <row r="23" spans="1:12" x14ac:dyDescent="0.2">
      <c r="A23" s="12" t="s">
        <v>22</v>
      </c>
      <c r="B23" t="s">
        <v>11</v>
      </c>
      <c r="C23">
        <f t="shared" ref="C23:L23" si="9">C14/C2</f>
        <v>0.95346046139485263</v>
      </c>
      <c r="D23">
        <f t="shared" si="9"/>
        <v>0.66454542441417264</v>
      </c>
      <c r="E23">
        <f t="shared" si="9"/>
        <v>0.85987372239857685</v>
      </c>
      <c r="F23">
        <f t="shared" si="9"/>
        <v>0.77093284630514192</v>
      </c>
      <c r="G23">
        <f t="shared" si="9"/>
        <v>0.70102947149087957</v>
      </c>
      <c r="H23">
        <f t="shared" si="9"/>
        <v>0.83400759320346052</v>
      </c>
      <c r="I23">
        <f t="shared" si="9"/>
        <v>0.82334330747679585</v>
      </c>
      <c r="J23">
        <f t="shared" si="9"/>
        <v>0.69008350010351249</v>
      </c>
      <c r="K23">
        <f t="shared" si="9"/>
        <v>0.66835293466019241</v>
      </c>
      <c r="L23">
        <f t="shared" si="9"/>
        <v>0.74745108845411956</v>
      </c>
    </row>
    <row r="24" spans="1:12" x14ac:dyDescent="0.2">
      <c r="A24" s="12"/>
      <c r="B24" t="s">
        <v>12</v>
      </c>
      <c r="C24">
        <f t="shared" ref="C24:L24" si="10">C15/C3</f>
        <v>0.82635424091233067</v>
      </c>
      <c r="D24">
        <f t="shared" si="10"/>
        <v>0.95916184011509953</v>
      </c>
      <c r="E24">
        <f t="shared" si="10"/>
        <v>0.84909716251074807</v>
      </c>
      <c r="F24">
        <f t="shared" si="10"/>
        <v>0.77408118176393748</v>
      </c>
      <c r="G24">
        <f t="shared" si="10"/>
        <v>0.68801270177295581</v>
      </c>
      <c r="H24">
        <f t="shared" si="10"/>
        <v>0.84115624128636479</v>
      </c>
      <c r="I24">
        <f t="shared" si="10"/>
        <v>0.69205446655693548</v>
      </c>
      <c r="J24">
        <f t="shared" si="10"/>
        <v>0.64245810055865926</v>
      </c>
      <c r="K24">
        <f t="shared" si="10"/>
        <v>0.74563508176147064</v>
      </c>
      <c r="L24">
        <f t="shared" si="10"/>
        <v>0.66178787772681114</v>
      </c>
    </row>
    <row r="25" spans="1:12" x14ac:dyDescent="0.2">
      <c r="A25" s="12"/>
      <c r="B25" t="s">
        <v>13</v>
      </c>
      <c r="C25">
        <f t="shared" ref="C25:L25" si="11">C16/C4</f>
        <v>0.79691301065346876</v>
      </c>
      <c r="D25">
        <f t="shared" si="11"/>
        <v>0.94725718128542613</v>
      </c>
      <c r="E25">
        <f t="shared" si="11"/>
        <v>0.84817195237593512</v>
      </c>
      <c r="F25">
        <f t="shared" si="11"/>
        <v>0.60507627145632303</v>
      </c>
      <c r="G25">
        <f t="shared" si="11"/>
        <v>0.7406039338812449</v>
      </c>
      <c r="H25">
        <f t="shared" si="11"/>
        <v>0.74542871376644471</v>
      </c>
      <c r="I25">
        <f t="shared" si="11"/>
        <v>0.7257247871582343</v>
      </c>
      <c r="J25">
        <f t="shared" si="11"/>
        <v>0.69332780054290499</v>
      </c>
      <c r="K25">
        <f t="shared" si="11"/>
        <v>0.92364977225074119</v>
      </c>
      <c r="L25">
        <f t="shared" si="11"/>
        <v>0.57732020922204963</v>
      </c>
    </row>
    <row r="26" spans="1:12" x14ac:dyDescent="0.2">
      <c r="A26" s="12" t="s">
        <v>23</v>
      </c>
      <c r="B26" t="s">
        <v>11</v>
      </c>
      <c r="C26">
        <f t="shared" ref="C26:L26" si="12">C23/C8</f>
        <v>0.64520128739394433</v>
      </c>
      <c r="D26">
        <f t="shared" si="12"/>
        <v>0.35501481195468215</v>
      </c>
      <c r="E26">
        <f t="shared" si="12"/>
        <v>0.50663060765194612</v>
      </c>
      <c r="F26">
        <f t="shared" si="12"/>
        <v>0.4669791800640441</v>
      </c>
      <c r="G26">
        <f t="shared" si="12"/>
        <v>0.39962381046848133</v>
      </c>
      <c r="H26">
        <f t="shared" si="12"/>
        <v>0.57299576165864696</v>
      </c>
      <c r="I26">
        <f t="shared" si="12"/>
        <v>0.48448751600645723</v>
      </c>
      <c r="J26">
        <f t="shared" si="12"/>
        <v>0.43871602778238872</v>
      </c>
      <c r="K26">
        <f t="shared" si="12"/>
        <v>0.39383848895627277</v>
      </c>
      <c r="L26">
        <f t="shared" si="12"/>
        <v>0.42190977544651587</v>
      </c>
    </row>
    <row r="27" spans="1:12" x14ac:dyDescent="0.2">
      <c r="A27" s="12"/>
      <c r="B27" t="s">
        <v>12</v>
      </c>
      <c r="C27">
        <f t="shared" ref="C27:L27" si="13">C15/C9</f>
        <v>0.25971390560193375</v>
      </c>
      <c r="D27">
        <f t="shared" si="13"/>
        <v>0.30314227488316536</v>
      </c>
      <c r="E27">
        <f t="shared" si="13"/>
        <v>0.33712008806430172</v>
      </c>
      <c r="F27">
        <f t="shared" si="13"/>
        <v>0.26343794487053895</v>
      </c>
      <c r="G27">
        <f t="shared" si="13"/>
        <v>0.1964617667590792</v>
      </c>
      <c r="H27">
        <f t="shared" si="13"/>
        <v>0.27588518256198963</v>
      </c>
      <c r="I27">
        <f t="shared" si="13"/>
        <v>0.21051574867746892</v>
      </c>
      <c r="J27">
        <f t="shared" si="13"/>
        <v>0.22727276657384801</v>
      </c>
      <c r="K27">
        <f t="shared" si="13"/>
        <v>0.22007509550578222</v>
      </c>
      <c r="L27">
        <f t="shared" si="13"/>
        <v>0.21485514619511495</v>
      </c>
    </row>
    <row r="28" spans="1:12" x14ac:dyDescent="0.2">
      <c r="A28" s="12"/>
      <c r="B28" t="s">
        <v>13</v>
      </c>
      <c r="C28">
        <f t="shared" ref="C28:L28" si="14">C16/C10</f>
        <v>0.24784181305834688</v>
      </c>
      <c r="D28">
        <f t="shared" si="14"/>
        <v>0.3020016152492071</v>
      </c>
      <c r="E28">
        <f t="shared" si="14"/>
        <v>0.31840099888524054</v>
      </c>
      <c r="F28">
        <f t="shared" si="14"/>
        <v>0.20792335498647158</v>
      </c>
      <c r="G28">
        <f t="shared" si="14"/>
        <v>0.25025337061646735</v>
      </c>
      <c r="H28">
        <f t="shared" si="14"/>
        <v>0.2840236619831587</v>
      </c>
      <c r="I28">
        <f t="shared" si="14"/>
        <v>0.26927768328009777</v>
      </c>
      <c r="J28">
        <f t="shared" si="14"/>
        <v>0.21893277098731317</v>
      </c>
      <c r="K28">
        <f t="shared" si="14"/>
        <v>0.2922735145653334</v>
      </c>
      <c r="L28">
        <f t="shared" si="14"/>
        <v>0.20367405663149182</v>
      </c>
    </row>
  </sheetData>
  <mergeCells count="9">
    <mergeCell ref="A20:A22"/>
    <mergeCell ref="A23:A25"/>
    <mergeCell ref="A26:A28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OD</vt:lpstr>
      <vt:lpstr>DCF</vt:lpstr>
      <vt:lpstr>XTT</vt:lpstr>
      <vt:lpstr>ABTS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Scarampi del Cairo di Prunetto</dc:creator>
  <cp:lastModifiedBy>Alberto Scarampi del Cairo di Prunetto</cp:lastModifiedBy>
  <dcterms:created xsi:type="dcterms:W3CDTF">2024-07-20T18:57:41Z</dcterms:created>
  <dcterms:modified xsi:type="dcterms:W3CDTF">2024-07-21T15:54:05Z</dcterms:modified>
</cp:coreProperties>
</file>